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tabRatio="603"/>
  </bookViews>
  <sheets>
    <sheet name="Instruction" sheetId="1" r:id="rId1"/>
    <sheet name="Master Data" sheetId="2" r:id="rId2"/>
    <sheet name="Att. Dairy" sheetId="3" r:id="rId3"/>
    <sheet name="PS Balance Sheet" sheetId="4" r:id="rId4"/>
    <sheet name="UPS Balance Sheet" sheetId="5" r:id="rId5"/>
    <sheet name="Dak" sheetId="6" r:id="rId6"/>
    <sheet name="UC" sheetId="7" r:id="rId7"/>
    <sheet name="Stock Reg." sheetId="8" r:id="rId8"/>
    <sheet name="Estimate Bill" sheetId="9" r:id="rId9"/>
  </sheets>
  <externalReferences>
    <externalReference r:id="rId10"/>
  </externalReferences>
  <definedNames>
    <definedName name="Dist.">'[1]MASTER DATA'!$BA$7:$BA$39</definedName>
    <definedName name="_xlnm.Print_Area" localSheetId="5">Dak!$B$2:$K$43,Dak!$B$45:$K$85</definedName>
    <definedName name="_xlnm.Print_Area" localSheetId="3">'PS Balance Sheet'!$CS$1:$DO$37</definedName>
    <definedName name="_xlnm.Print_Area" localSheetId="7">'Stock Reg.'!$A$4:$O$38,'Stock Reg.'!$A$42:$O$76</definedName>
    <definedName name="_xlnm.Print_Area" localSheetId="4">'UPS Balance Sheet'!$CS$1:$DO$37</definedName>
  </definedNames>
  <calcPr calcId="124519"/>
</workbook>
</file>

<file path=xl/calcChain.xml><?xml version="1.0" encoding="utf-8"?>
<calcChain xmlns="http://schemas.openxmlformats.org/spreadsheetml/2006/main">
  <c r="F13" i="9"/>
  <c r="F12"/>
  <c r="D13"/>
  <c r="H13" s="1"/>
  <c r="D12"/>
  <c r="E25"/>
  <c r="F31" s="1"/>
  <c r="N77" i="8"/>
  <c r="D25" i="9"/>
  <c r="D31" s="1"/>
  <c r="N39" i="8"/>
  <c r="A1" i="9"/>
  <c r="CT1" i="4"/>
  <c r="H12" i="9" l="1"/>
  <c r="G31"/>
  <c r="F25"/>
  <c r="H25" s="1"/>
  <c r="H14" l="1"/>
  <c r="C48" i="8"/>
  <c r="C49"/>
  <c r="C50"/>
  <c r="C51"/>
  <c r="C63"/>
  <c r="C64"/>
  <c r="C65"/>
  <c r="C66"/>
  <c r="C67"/>
  <c r="C68"/>
  <c r="C69"/>
  <c r="C70"/>
  <c r="C71"/>
  <c r="C72"/>
  <c r="C73"/>
  <c r="C74"/>
  <c r="C75"/>
  <c r="C76"/>
  <c r="E45"/>
  <c r="D45"/>
  <c r="E7"/>
  <c r="D7"/>
  <c r="C10"/>
  <c r="C11"/>
  <c r="C12"/>
  <c r="C13"/>
  <c r="C14"/>
  <c r="C25"/>
  <c r="C26"/>
  <c r="C27"/>
  <c r="C28"/>
  <c r="C29"/>
  <c r="C30"/>
  <c r="C31"/>
  <c r="C32"/>
  <c r="C33"/>
  <c r="C34"/>
  <c r="C35"/>
  <c r="C36"/>
  <c r="C37"/>
  <c r="C38"/>
  <c r="I20" i="6"/>
  <c r="I18"/>
  <c r="I17"/>
  <c r="I16"/>
  <c r="D21"/>
  <c r="I12"/>
  <c r="D12"/>
  <c r="I11"/>
  <c r="D11"/>
  <c r="X25" i="7"/>
  <c r="F25"/>
  <c r="D25"/>
  <c r="B25"/>
  <c r="B17"/>
  <c r="U17"/>
  <c r="O17"/>
  <c r="M17"/>
  <c r="Q17" s="1"/>
  <c r="G17"/>
  <c r="D17"/>
  <c r="S17" s="1"/>
  <c r="B9"/>
  <c r="D3"/>
  <c r="AJ9"/>
  <c r="AD9"/>
  <c r="AB9"/>
  <c r="AA9"/>
  <c r="R9"/>
  <c r="Q9"/>
  <c r="P9"/>
  <c r="O9"/>
  <c r="N9"/>
  <c r="L9"/>
  <c r="K9"/>
  <c r="J9"/>
  <c r="I9"/>
  <c r="H9"/>
  <c r="G9"/>
  <c r="S9" s="1"/>
  <c r="T3"/>
  <c r="H58" i="6"/>
  <c r="G58"/>
  <c r="G57"/>
  <c r="D58"/>
  <c r="D57"/>
  <c r="C58"/>
  <c r="C57"/>
  <c r="G31"/>
  <c r="D31"/>
  <c r="B31"/>
  <c r="H48"/>
  <c r="G48"/>
  <c r="C48"/>
  <c r="B48"/>
  <c r="L45" i="2"/>
  <c r="L40"/>
  <c r="J35" i="6"/>
  <c r="J36"/>
  <c r="J37"/>
  <c r="J38"/>
  <c r="J34"/>
  <c r="H35"/>
  <c r="H36"/>
  <c r="H37"/>
  <c r="H38"/>
  <c r="H34"/>
  <c r="G34"/>
  <c r="G35"/>
  <c r="G36"/>
  <c r="G37"/>
  <c r="G38"/>
  <c r="E34"/>
  <c r="E35"/>
  <c r="E36"/>
  <c r="E37"/>
  <c r="E38"/>
  <c r="B34"/>
  <c r="B35"/>
  <c r="B36"/>
  <c r="B37"/>
  <c r="B38"/>
  <c r="Z20"/>
  <c r="F15" s="1"/>
  <c r="Z18"/>
  <c r="F19" s="1"/>
  <c r="J52"/>
  <c r="V9" i="7" l="1"/>
  <c r="J17"/>
  <c r="W17" s="1"/>
  <c r="T9"/>
  <c r="J31" i="6"/>
  <c r="F14"/>
  <c r="F18"/>
  <c r="F13"/>
  <c r="F17"/>
  <c r="F16"/>
  <c r="F20"/>
  <c r="DA13" i="5" l="1"/>
  <c r="AA1"/>
  <c r="P7"/>
  <c r="Q7"/>
  <c r="DH7" s="1"/>
  <c r="P8"/>
  <c r="Q8"/>
  <c r="P9"/>
  <c r="Q9"/>
  <c r="P10"/>
  <c r="Q10"/>
  <c r="P11"/>
  <c r="Q11"/>
  <c r="P12"/>
  <c r="Q12"/>
  <c r="P13"/>
  <c r="DG13" s="1"/>
  <c r="Q13"/>
  <c r="P14"/>
  <c r="Q14"/>
  <c r="P15"/>
  <c r="R15" s="1"/>
  <c r="Q15"/>
  <c r="P16"/>
  <c r="Q16"/>
  <c r="P17"/>
  <c r="Q17"/>
  <c r="P18"/>
  <c r="Q18"/>
  <c r="P19"/>
  <c r="R19" s="1"/>
  <c r="Q19"/>
  <c r="P20"/>
  <c r="DG20" s="1"/>
  <c r="Q20"/>
  <c r="DH20" s="1"/>
  <c r="P21"/>
  <c r="DG21" s="1"/>
  <c r="Q21"/>
  <c r="P22"/>
  <c r="Q22"/>
  <c r="P23"/>
  <c r="Q23"/>
  <c r="P24"/>
  <c r="Q24"/>
  <c r="P25"/>
  <c r="Q25"/>
  <c r="P26"/>
  <c r="Q26"/>
  <c r="P27"/>
  <c r="Q27"/>
  <c r="P28"/>
  <c r="Q28"/>
  <c r="P29"/>
  <c r="Q29"/>
  <c r="P30"/>
  <c r="Q30"/>
  <c r="P31"/>
  <c r="Q31"/>
  <c r="P32"/>
  <c r="Q32"/>
  <c r="P33"/>
  <c r="Q33"/>
  <c r="P34"/>
  <c r="Q34"/>
  <c r="P35"/>
  <c r="Q35"/>
  <c r="P36"/>
  <c r="Q36"/>
  <c r="Q6"/>
  <c r="P6"/>
  <c r="AX38"/>
  <c r="AE38"/>
  <c r="AF38" s="1"/>
  <c r="AG37"/>
  <c r="AH37" s="1"/>
  <c r="AE37"/>
  <c r="J37"/>
  <c r="I37"/>
  <c r="AC9" i="7" s="1"/>
  <c r="H37" i="5"/>
  <c r="J38" s="1"/>
  <c r="G37"/>
  <c r="F37"/>
  <c r="E37"/>
  <c r="DG36"/>
  <c r="DA36"/>
  <c r="CZ36"/>
  <c r="CY36"/>
  <c r="CX36"/>
  <c r="CW36"/>
  <c r="CV36"/>
  <c r="AE36"/>
  <c r="DH36"/>
  <c r="R36"/>
  <c r="N36" s="1"/>
  <c r="DG35"/>
  <c r="DA35"/>
  <c r="CZ35"/>
  <c r="CY35"/>
  <c r="CX35"/>
  <c r="CW35"/>
  <c r="CV35"/>
  <c r="AE35"/>
  <c r="DH35"/>
  <c r="DG34"/>
  <c r="DA34"/>
  <c r="CZ34"/>
  <c r="CY34"/>
  <c r="CX34"/>
  <c r="CW34"/>
  <c r="CV34"/>
  <c r="AE34"/>
  <c r="DH34"/>
  <c r="R34"/>
  <c r="N34" s="1"/>
  <c r="DG33"/>
  <c r="DA33"/>
  <c r="CZ33"/>
  <c r="CY33"/>
  <c r="CX33"/>
  <c r="CW33"/>
  <c r="CV33"/>
  <c r="AE33"/>
  <c r="DH33"/>
  <c r="DG32"/>
  <c r="DA32"/>
  <c r="CZ32"/>
  <c r="CY32"/>
  <c r="CX32"/>
  <c r="CW32"/>
  <c r="CV32"/>
  <c r="AE32"/>
  <c r="DH32"/>
  <c r="R32"/>
  <c r="N32" s="1"/>
  <c r="DG31"/>
  <c r="DA31"/>
  <c r="CZ31"/>
  <c r="CY31"/>
  <c r="CX31"/>
  <c r="CW31"/>
  <c r="CV31"/>
  <c r="AE31"/>
  <c r="DH31"/>
  <c r="R31"/>
  <c r="N31" s="1"/>
  <c r="DG30"/>
  <c r="DA30"/>
  <c r="CZ30"/>
  <c r="CY30"/>
  <c r="CX30"/>
  <c r="CW30"/>
  <c r="CV30"/>
  <c r="AE30"/>
  <c r="DH30"/>
  <c r="R30"/>
  <c r="N30" s="1"/>
  <c r="DG29"/>
  <c r="DA29"/>
  <c r="CZ29"/>
  <c r="CY29"/>
  <c r="CX29"/>
  <c r="CW29"/>
  <c r="CV29"/>
  <c r="AE29"/>
  <c r="DH29"/>
  <c r="R29"/>
  <c r="N29" s="1"/>
  <c r="DG28"/>
  <c r="DA28"/>
  <c r="CZ28"/>
  <c r="CY28"/>
  <c r="CX28"/>
  <c r="CW28"/>
  <c r="CV28"/>
  <c r="AE28"/>
  <c r="DH28"/>
  <c r="R28"/>
  <c r="N28" s="1"/>
  <c r="DG27"/>
  <c r="DA27"/>
  <c r="CZ27"/>
  <c r="CY27"/>
  <c r="CX27"/>
  <c r="CW27"/>
  <c r="CV27"/>
  <c r="AE27"/>
  <c r="DH27"/>
  <c r="R27"/>
  <c r="N27" s="1"/>
  <c r="DG26"/>
  <c r="DA26"/>
  <c r="CZ26"/>
  <c r="CY26"/>
  <c r="CX26"/>
  <c r="CW26"/>
  <c r="CV26"/>
  <c r="AE26"/>
  <c r="DH26"/>
  <c r="R26"/>
  <c r="N26" s="1"/>
  <c r="DG25"/>
  <c r="DA25"/>
  <c r="CZ25"/>
  <c r="CY25"/>
  <c r="CX25"/>
  <c r="CW25"/>
  <c r="CV25"/>
  <c r="AE25"/>
  <c r="DH25"/>
  <c r="R25"/>
  <c r="N25" s="1"/>
  <c r="DG24"/>
  <c r="DA24"/>
  <c r="CZ24"/>
  <c r="CY24"/>
  <c r="CX24"/>
  <c r="CW24"/>
  <c r="CV24"/>
  <c r="AE24"/>
  <c r="DH24"/>
  <c r="R24"/>
  <c r="N24" s="1"/>
  <c r="DG23"/>
  <c r="DA23"/>
  <c r="CZ23"/>
  <c r="CY23"/>
  <c r="CX23"/>
  <c r="CW23"/>
  <c r="CV23"/>
  <c r="AE23"/>
  <c r="DH23"/>
  <c r="DG22"/>
  <c r="DA22"/>
  <c r="CZ22"/>
  <c r="CY22"/>
  <c r="CX22"/>
  <c r="CW22"/>
  <c r="CV22"/>
  <c r="AE22"/>
  <c r="DH22"/>
  <c r="R22"/>
  <c r="DA21"/>
  <c r="CZ21"/>
  <c r="CY21"/>
  <c r="CX21"/>
  <c r="CW21"/>
  <c r="CV21"/>
  <c r="AE21"/>
  <c r="DH21"/>
  <c r="R21"/>
  <c r="DA20"/>
  <c r="CZ20"/>
  <c r="CY20"/>
  <c r="CX20"/>
  <c r="CW20"/>
  <c r="CV20"/>
  <c r="AE20"/>
  <c r="DG19"/>
  <c r="DA19"/>
  <c r="CZ19"/>
  <c r="CY19"/>
  <c r="CX19"/>
  <c r="CW19"/>
  <c r="CV19"/>
  <c r="AE19"/>
  <c r="DH19"/>
  <c r="DG18"/>
  <c r="DA18"/>
  <c r="CZ18"/>
  <c r="CY18"/>
  <c r="CX18"/>
  <c r="CW18"/>
  <c r="CV18"/>
  <c r="AE18"/>
  <c r="DH18"/>
  <c r="R18"/>
  <c r="DG17"/>
  <c r="DA17"/>
  <c r="CZ17"/>
  <c r="CY17"/>
  <c r="CX17"/>
  <c r="CW17"/>
  <c r="CV17"/>
  <c r="AE17"/>
  <c r="DH17"/>
  <c r="DG16"/>
  <c r="DA16"/>
  <c r="CZ16"/>
  <c r="CY16"/>
  <c r="CX16"/>
  <c r="CW16"/>
  <c r="CV16"/>
  <c r="AE16"/>
  <c r="DH16"/>
  <c r="DA15"/>
  <c r="CZ15"/>
  <c r="CY15"/>
  <c r="CX15"/>
  <c r="CW15"/>
  <c r="CV15"/>
  <c r="AE15"/>
  <c r="DH15"/>
  <c r="DG14"/>
  <c r="DA14"/>
  <c r="CZ14"/>
  <c r="CY14"/>
  <c r="CX14"/>
  <c r="CW14"/>
  <c r="CV14"/>
  <c r="AE14"/>
  <c r="DH14"/>
  <c r="R14"/>
  <c r="CZ13"/>
  <c r="CY13"/>
  <c r="CX13"/>
  <c r="CW13"/>
  <c r="CV13"/>
  <c r="AE13"/>
  <c r="DH13"/>
  <c r="DG12"/>
  <c r="DA12"/>
  <c r="CZ12"/>
  <c r="CY12"/>
  <c r="CX12"/>
  <c r="CW12"/>
  <c r="CV12"/>
  <c r="AE12"/>
  <c r="DH12"/>
  <c r="DG11"/>
  <c r="DA11"/>
  <c r="CZ11"/>
  <c r="CY11"/>
  <c r="CX11"/>
  <c r="CW11"/>
  <c r="CV11"/>
  <c r="AE11"/>
  <c r="DH11"/>
  <c r="DG10"/>
  <c r="DA10"/>
  <c r="CZ10"/>
  <c r="CY10"/>
  <c r="CX10"/>
  <c r="CW10"/>
  <c r="CV10"/>
  <c r="AE10"/>
  <c r="DH10"/>
  <c r="DG9"/>
  <c r="DA9"/>
  <c r="CZ9"/>
  <c r="CY9"/>
  <c r="CX9"/>
  <c r="CW9"/>
  <c r="CV9"/>
  <c r="AF9"/>
  <c r="AE9"/>
  <c r="R9"/>
  <c r="DI9" s="1"/>
  <c r="DH9"/>
  <c r="DA8"/>
  <c r="CZ8"/>
  <c r="CY8"/>
  <c r="CX8"/>
  <c r="CW8"/>
  <c r="CV8"/>
  <c r="AE8"/>
  <c r="DH8"/>
  <c r="DG8"/>
  <c r="DG7"/>
  <c r="DA7"/>
  <c r="CZ7"/>
  <c r="CY7"/>
  <c r="CX7"/>
  <c r="CW7"/>
  <c r="CV7"/>
  <c r="AF7"/>
  <c r="AE7"/>
  <c r="DA6"/>
  <c r="DA37" s="1"/>
  <c r="CZ6"/>
  <c r="CY6"/>
  <c r="CX6"/>
  <c r="CW6"/>
  <c r="CW37" s="1"/>
  <c r="CV6"/>
  <c r="CU6"/>
  <c r="CT6"/>
  <c r="AE6"/>
  <c r="L6"/>
  <c r="K6"/>
  <c r="CT1"/>
  <c r="AC1"/>
  <c r="I6" i="2"/>
  <c r="P1" i="4" s="1"/>
  <c r="AG37"/>
  <c r="AH37" s="1"/>
  <c r="AE7"/>
  <c r="AE8"/>
  <c r="AE9"/>
  <c r="AE10"/>
  <c r="AE11"/>
  <c r="AE12"/>
  <c r="AE13"/>
  <c r="AE14"/>
  <c r="AE15"/>
  <c r="AE16"/>
  <c r="AE17"/>
  <c r="AE18"/>
  <c r="AE19"/>
  <c r="AE20"/>
  <c r="AE21"/>
  <c r="AE22"/>
  <c r="AE23"/>
  <c r="AE24"/>
  <c r="AE25"/>
  <c r="AE26"/>
  <c r="AE27"/>
  <c r="AE28"/>
  <c r="AE29"/>
  <c r="AE30"/>
  <c r="AE31"/>
  <c r="AE32"/>
  <c r="AE33"/>
  <c r="AE34"/>
  <c r="AE35"/>
  <c r="AE36"/>
  <c r="AE37"/>
  <c r="AE6"/>
  <c r="AA1"/>
  <c r="P7"/>
  <c r="Q7"/>
  <c r="DH7" s="1"/>
  <c r="P8"/>
  <c r="Q8"/>
  <c r="P9"/>
  <c r="Q9"/>
  <c r="R9" s="1"/>
  <c r="P10"/>
  <c r="Q10"/>
  <c r="P11"/>
  <c r="Q11"/>
  <c r="P12"/>
  <c r="Q12"/>
  <c r="P13"/>
  <c r="Q13"/>
  <c r="P14"/>
  <c r="DG14" s="1"/>
  <c r="Q14"/>
  <c r="P15"/>
  <c r="Q15"/>
  <c r="DH15" s="1"/>
  <c r="P16"/>
  <c r="DG16" s="1"/>
  <c r="Q16"/>
  <c r="P17"/>
  <c r="Q17"/>
  <c r="P18"/>
  <c r="DG18" s="1"/>
  <c r="Q18"/>
  <c r="P19"/>
  <c r="Q19"/>
  <c r="P20"/>
  <c r="DG20" s="1"/>
  <c r="Q20"/>
  <c r="P21"/>
  <c r="Q21"/>
  <c r="P22"/>
  <c r="DG22" s="1"/>
  <c r="Q22"/>
  <c r="P23"/>
  <c r="Q23"/>
  <c r="P24"/>
  <c r="Q24"/>
  <c r="P25"/>
  <c r="Q25"/>
  <c r="P26"/>
  <c r="R26" s="1"/>
  <c r="Q26"/>
  <c r="P27"/>
  <c r="Q27"/>
  <c r="P28"/>
  <c r="Q28"/>
  <c r="P29"/>
  <c r="Q29"/>
  <c r="P30"/>
  <c r="Q30"/>
  <c r="P31"/>
  <c r="Q31"/>
  <c r="P32"/>
  <c r="Q32"/>
  <c r="P33"/>
  <c r="Q33"/>
  <c r="P34"/>
  <c r="Q34"/>
  <c r="P35"/>
  <c r="Q35"/>
  <c r="P36"/>
  <c r="Q36"/>
  <c r="P6"/>
  <c r="DG6" s="1"/>
  <c r="Q6"/>
  <c r="DH6" s="1"/>
  <c r="AX37"/>
  <c r="J37"/>
  <c r="I37"/>
  <c r="H37"/>
  <c r="G37"/>
  <c r="F37"/>
  <c r="E37"/>
  <c r="DG36"/>
  <c r="DA36"/>
  <c r="CZ36"/>
  <c r="CY36"/>
  <c r="CX36"/>
  <c r="CW36"/>
  <c r="CV36"/>
  <c r="DH36"/>
  <c r="DG35"/>
  <c r="DA35"/>
  <c r="CZ35"/>
  <c r="CY35"/>
  <c r="CX35"/>
  <c r="CW35"/>
  <c r="CV35"/>
  <c r="DH35"/>
  <c r="DG34"/>
  <c r="DA34"/>
  <c r="CZ34"/>
  <c r="CY34"/>
  <c r="CX34"/>
  <c r="CW34"/>
  <c r="CV34"/>
  <c r="DH34"/>
  <c r="DG33"/>
  <c r="DA33"/>
  <c r="CZ33"/>
  <c r="CY33"/>
  <c r="CX33"/>
  <c r="CW33"/>
  <c r="CV33"/>
  <c r="DH33"/>
  <c r="DG32"/>
  <c r="DA32"/>
  <c r="CZ32"/>
  <c r="CY32"/>
  <c r="CX32"/>
  <c r="CW32"/>
  <c r="CV32"/>
  <c r="DH32"/>
  <c r="DG31"/>
  <c r="DA31"/>
  <c r="CZ31"/>
  <c r="CY31"/>
  <c r="CX31"/>
  <c r="CW31"/>
  <c r="CV31"/>
  <c r="DH31"/>
  <c r="DG30"/>
  <c r="DA30"/>
  <c r="CZ30"/>
  <c r="CY30"/>
  <c r="CX30"/>
  <c r="CW30"/>
  <c r="CV30"/>
  <c r="DH30"/>
  <c r="DG29"/>
  <c r="DA29"/>
  <c r="CZ29"/>
  <c r="CY29"/>
  <c r="CX29"/>
  <c r="CW29"/>
  <c r="CV29"/>
  <c r="DH29"/>
  <c r="DG28"/>
  <c r="DA28"/>
  <c r="CZ28"/>
  <c r="CY28"/>
  <c r="CX28"/>
  <c r="CW28"/>
  <c r="CV28"/>
  <c r="DH28"/>
  <c r="DG27"/>
  <c r="DA27"/>
  <c r="CZ27"/>
  <c r="CY27"/>
  <c r="CX27"/>
  <c r="CW27"/>
  <c r="CV27"/>
  <c r="DH27"/>
  <c r="DG26"/>
  <c r="DA26"/>
  <c r="CZ26"/>
  <c r="CY26"/>
  <c r="CX26"/>
  <c r="CW26"/>
  <c r="CV26"/>
  <c r="DH26"/>
  <c r="DG25"/>
  <c r="DA25"/>
  <c r="CZ25"/>
  <c r="CY25"/>
  <c r="CX25"/>
  <c r="CW25"/>
  <c r="CV25"/>
  <c r="DH25"/>
  <c r="DG24"/>
  <c r="DA24"/>
  <c r="CZ24"/>
  <c r="CY24"/>
  <c r="CX24"/>
  <c r="CW24"/>
  <c r="CV24"/>
  <c r="DH24"/>
  <c r="DG23"/>
  <c r="DA23"/>
  <c r="CZ23"/>
  <c r="CY23"/>
  <c r="CX23"/>
  <c r="CW23"/>
  <c r="CV23"/>
  <c r="DH23"/>
  <c r="DA22"/>
  <c r="CZ22"/>
  <c r="CY22"/>
  <c r="CX22"/>
  <c r="CW22"/>
  <c r="CV22"/>
  <c r="DH22"/>
  <c r="DG21"/>
  <c r="DA21"/>
  <c r="CZ21"/>
  <c r="CY21"/>
  <c r="CX21"/>
  <c r="CW21"/>
  <c r="CV21"/>
  <c r="DH21"/>
  <c r="DA20"/>
  <c r="CZ20"/>
  <c r="CY20"/>
  <c r="CX20"/>
  <c r="CW20"/>
  <c r="CV20"/>
  <c r="DH20"/>
  <c r="DG19"/>
  <c r="DA19"/>
  <c r="CZ19"/>
  <c r="CY19"/>
  <c r="CX19"/>
  <c r="CW19"/>
  <c r="CV19"/>
  <c r="DH19"/>
  <c r="DA18"/>
  <c r="CZ18"/>
  <c r="CY18"/>
  <c r="CX18"/>
  <c r="CW18"/>
  <c r="CV18"/>
  <c r="DH18"/>
  <c r="DG17"/>
  <c r="DA17"/>
  <c r="CZ17"/>
  <c r="CY17"/>
  <c r="CX17"/>
  <c r="CW17"/>
  <c r="CV17"/>
  <c r="DH17"/>
  <c r="DA16"/>
  <c r="CZ16"/>
  <c r="CY16"/>
  <c r="CX16"/>
  <c r="CW16"/>
  <c r="CV16"/>
  <c r="DH16"/>
  <c r="DG15"/>
  <c r="DA15"/>
  <c r="CZ15"/>
  <c r="CY15"/>
  <c r="CX15"/>
  <c r="CW15"/>
  <c r="CV15"/>
  <c r="DA14"/>
  <c r="CZ14"/>
  <c r="CY14"/>
  <c r="CX14"/>
  <c r="CW14"/>
  <c r="CV14"/>
  <c r="DH14"/>
  <c r="DG13"/>
  <c r="DA13"/>
  <c r="CZ13"/>
  <c r="CY13"/>
  <c r="CX13"/>
  <c r="CW13"/>
  <c r="CV13"/>
  <c r="DG12"/>
  <c r="DA12"/>
  <c r="CZ12"/>
  <c r="CY12"/>
  <c r="CX12"/>
  <c r="CW12"/>
  <c r="CV12"/>
  <c r="DH12"/>
  <c r="DG11"/>
  <c r="DA11"/>
  <c r="CZ11"/>
  <c r="CY11"/>
  <c r="CX11"/>
  <c r="CW11"/>
  <c r="CV11"/>
  <c r="DH11"/>
  <c r="DG10"/>
  <c r="DA10"/>
  <c r="CZ10"/>
  <c r="CY10"/>
  <c r="CX10"/>
  <c r="CW10"/>
  <c r="CV10"/>
  <c r="DH10"/>
  <c r="DH9"/>
  <c r="DA9"/>
  <c r="CZ9"/>
  <c r="CY9"/>
  <c r="CX9"/>
  <c r="CW9"/>
  <c r="CV9"/>
  <c r="AF9"/>
  <c r="DH8"/>
  <c r="DA8"/>
  <c r="CZ8"/>
  <c r="CY8"/>
  <c r="CX8"/>
  <c r="CW8"/>
  <c r="CV8"/>
  <c r="AF8"/>
  <c r="DA7"/>
  <c r="CZ7"/>
  <c r="CY7"/>
  <c r="CX7"/>
  <c r="CW7"/>
  <c r="CV7"/>
  <c r="AF7"/>
  <c r="DA6"/>
  <c r="CZ6"/>
  <c r="CY6"/>
  <c r="CY37" s="1"/>
  <c r="CX6"/>
  <c r="CW6"/>
  <c r="CV6"/>
  <c r="CT6"/>
  <c r="AF6"/>
  <c r="L6"/>
  <c r="K6"/>
  <c r="AC1"/>
  <c r="M15" i="3"/>
  <c r="AB2"/>
  <c r="AC2" s="1"/>
  <c r="M1"/>
  <c r="O37"/>
  <c r="N37"/>
  <c r="L37"/>
  <c r="K37"/>
  <c r="I37"/>
  <c r="H37"/>
  <c r="F37"/>
  <c r="E37"/>
  <c r="P36"/>
  <c r="M36"/>
  <c r="J36"/>
  <c r="G36"/>
  <c r="P35"/>
  <c r="M35"/>
  <c r="J35"/>
  <c r="G35"/>
  <c r="P34"/>
  <c r="M34"/>
  <c r="J34"/>
  <c r="G34"/>
  <c r="P33"/>
  <c r="M33"/>
  <c r="J33"/>
  <c r="G33"/>
  <c r="P32"/>
  <c r="M32"/>
  <c r="J32"/>
  <c r="G32"/>
  <c r="P31"/>
  <c r="M31"/>
  <c r="J31"/>
  <c r="G31"/>
  <c r="P30"/>
  <c r="M30"/>
  <c r="J30"/>
  <c r="G30"/>
  <c r="P29"/>
  <c r="M29"/>
  <c r="J29"/>
  <c r="G29"/>
  <c r="P28"/>
  <c r="M28"/>
  <c r="J28"/>
  <c r="G28"/>
  <c r="P27"/>
  <c r="M27"/>
  <c r="J27"/>
  <c r="G27"/>
  <c r="P26"/>
  <c r="M26"/>
  <c r="J26"/>
  <c r="G26"/>
  <c r="P25"/>
  <c r="M25"/>
  <c r="J25"/>
  <c r="G25"/>
  <c r="P24"/>
  <c r="M24"/>
  <c r="J24"/>
  <c r="G24"/>
  <c r="P23"/>
  <c r="M23"/>
  <c r="J23"/>
  <c r="G23"/>
  <c r="P22"/>
  <c r="M22"/>
  <c r="J22"/>
  <c r="G22"/>
  <c r="P21"/>
  <c r="M21"/>
  <c r="J21"/>
  <c r="G21"/>
  <c r="P20"/>
  <c r="M20"/>
  <c r="J20"/>
  <c r="G20"/>
  <c r="P19"/>
  <c r="M19"/>
  <c r="J19"/>
  <c r="G19"/>
  <c r="P18"/>
  <c r="M18"/>
  <c r="J18"/>
  <c r="G18"/>
  <c r="P17"/>
  <c r="M17"/>
  <c r="J17"/>
  <c r="G17"/>
  <c r="P16"/>
  <c r="M16"/>
  <c r="J16"/>
  <c r="G16"/>
  <c r="P15"/>
  <c r="J15"/>
  <c r="G15"/>
  <c r="P14"/>
  <c r="M14"/>
  <c r="J14"/>
  <c r="G14"/>
  <c r="P13"/>
  <c r="M13"/>
  <c r="J13"/>
  <c r="G13"/>
  <c r="P12"/>
  <c r="M12"/>
  <c r="J12"/>
  <c r="G12"/>
  <c r="P11"/>
  <c r="M11"/>
  <c r="J11"/>
  <c r="G11"/>
  <c r="P10"/>
  <c r="M10"/>
  <c r="J10"/>
  <c r="G10"/>
  <c r="P9"/>
  <c r="M9"/>
  <c r="J9"/>
  <c r="G9"/>
  <c r="P8"/>
  <c r="M8"/>
  <c r="J8"/>
  <c r="G8"/>
  <c r="P7"/>
  <c r="M7"/>
  <c r="J7"/>
  <c r="G7"/>
  <c r="P6"/>
  <c r="M6"/>
  <c r="J6"/>
  <c r="G6"/>
  <c r="M19" i="2"/>
  <c r="O19" s="1"/>
  <c r="N19"/>
  <c r="M20"/>
  <c r="N20"/>
  <c r="O20" s="1"/>
  <c r="N18"/>
  <c r="M18"/>
  <c r="N17"/>
  <c r="F5" i="3" s="1"/>
  <c r="L5" s="1"/>
  <c r="M13" i="2"/>
  <c r="O13" s="1"/>
  <c r="N13"/>
  <c r="M14"/>
  <c r="O14" s="1"/>
  <c r="N14"/>
  <c r="M15"/>
  <c r="N15"/>
  <c r="M16"/>
  <c r="O16" s="1"/>
  <c r="N16"/>
  <c r="N12"/>
  <c r="M12"/>
  <c r="O12" s="1"/>
  <c r="H17"/>
  <c r="BE18"/>
  <c r="BF18" s="1"/>
  <c r="BE9"/>
  <c r="BF9" s="1"/>
  <c r="L21"/>
  <c r="K21"/>
  <c r="J21"/>
  <c r="I21"/>
  <c r="H21"/>
  <c r="G21"/>
  <c r="M21" s="1"/>
  <c r="H5" i="3" s="1"/>
  <c r="N5" s="1"/>
  <c r="F21" i="2"/>
  <c r="N21" s="1"/>
  <c r="I5" i="3" s="1"/>
  <c r="O5" s="1"/>
  <c r="E21" i="2"/>
  <c r="L17"/>
  <c r="L22" s="1"/>
  <c r="K17"/>
  <c r="J17"/>
  <c r="I17"/>
  <c r="H22"/>
  <c r="G17"/>
  <c r="F17"/>
  <c r="F22" s="1"/>
  <c r="E17"/>
  <c r="M17" s="1"/>
  <c r="E5" i="3" s="1"/>
  <c r="R7" i="5" l="1"/>
  <c r="C47" i="8" s="1"/>
  <c r="DI7" i="5"/>
  <c r="Q6" i="3"/>
  <c r="N19" i="5"/>
  <c r="C59" i="8"/>
  <c r="N14" i="5"/>
  <c r="C54" i="8"/>
  <c r="P37" i="5"/>
  <c r="N21"/>
  <c r="C61" i="8"/>
  <c r="N22" i="5"/>
  <c r="C62" i="8"/>
  <c r="DG15" i="5"/>
  <c r="N18"/>
  <c r="C58" i="8"/>
  <c r="K39" i="3"/>
  <c r="R16" i="4"/>
  <c r="C18" i="8" s="1"/>
  <c r="N15" i="5"/>
  <c r="C55" i="8"/>
  <c r="P1" i="5"/>
  <c r="DG1" s="1"/>
  <c r="C6" i="9"/>
  <c r="AC4" i="7"/>
  <c r="I38" i="5"/>
  <c r="M9" i="7"/>
  <c r="U9" s="1"/>
  <c r="H57" i="6"/>
  <c r="Q37" i="5"/>
  <c r="R20"/>
  <c r="C60" i="8" s="1"/>
  <c r="N39" i="3"/>
  <c r="J26" i="6" s="1"/>
  <c r="P37" i="4"/>
  <c r="N42" i="3"/>
  <c r="J25" i="6" s="1"/>
  <c r="G37" i="3"/>
  <c r="P5"/>
  <c r="K5"/>
  <c r="M5" s="1"/>
  <c r="Q5" s="1"/>
  <c r="G5"/>
  <c r="BE10" i="2"/>
  <c r="BF10" s="1"/>
  <c r="BG9"/>
  <c r="O15"/>
  <c r="M26" i="4"/>
  <c r="R31"/>
  <c r="R24"/>
  <c r="R22"/>
  <c r="C24" i="8" s="1"/>
  <c r="R20" i="4"/>
  <c r="C22" i="8" s="1"/>
  <c r="R12" i="4"/>
  <c r="M12" s="1"/>
  <c r="R8"/>
  <c r="R34"/>
  <c r="N34" s="1"/>
  <c r="DE34" s="1"/>
  <c r="R28"/>
  <c r="R25"/>
  <c r="R17"/>
  <c r="C19" i="8" s="1"/>
  <c r="DI12" i="4"/>
  <c r="M34"/>
  <c r="R6"/>
  <c r="C8" i="8" s="1"/>
  <c r="N26" i="4"/>
  <c r="O26" s="1"/>
  <c r="R33"/>
  <c r="R29"/>
  <c r="R23"/>
  <c r="R18"/>
  <c r="C20" i="8" s="1"/>
  <c r="R32" i="4"/>
  <c r="N32" s="1"/>
  <c r="DE32" s="1"/>
  <c r="R30"/>
  <c r="N30" s="1"/>
  <c r="DE30" s="1"/>
  <c r="N16"/>
  <c r="DE16" s="1"/>
  <c r="M16"/>
  <c r="N28"/>
  <c r="M28"/>
  <c r="DI6"/>
  <c r="N8"/>
  <c r="DE8" s="1"/>
  <c r="M8"/>
  <c r="N24"/>
  <c r="M24"/>
  <c r="R36"/>
  <c r="R21"/>
  <c r="C23" i="8" s="1"/>
  <c r="R19" i="4"/>
  <c r="C21" i="8" s="1"/>
  <c r="R14" i="4"/>
  <c r="C16" i="8" s="1"/>
  <c r="R7" i="4"/>
  <c r="C9" i="8" s="1"/>
  <c r="R11" i="4"/>
  <c r="Q37"/>
  <c r="CW37"/>
  <c r="CV37"/>
  <c r="CZ37"/>
  <c r="R35"/>
  <c r="R27"/>
  <c r="R15"/>
  <c r="C17" i="8" s="1"/>
  <c r="R13" i="4"/>
  <c r="C15" i="8" s="1"/>
  <c r="R10" i="4"/>
  <c r="CX37" i="5"/>
  <c r="AX37"/>
  <c r="CY37"/>
  <c r="M31"/>
  <c r="M29"/>
  <c r="M27"/>
  <c r="M25"/>
  <c r="M21"/>
  <c r="M19"/>
  <c r="M15"/>
  <c r="M9"/>
  <c r="M7"/>
  <c r="N9"/>
  <c r="DE9" s="1"/>
  <c r="N7"/>
  <c r="DE7" s="1"/>
  <c r="DC6"/>
  <c r="M36"/>
  <c r="M34"/>
  <c r="M32"/>
  <c r="M30"/>
  <c r="M28"/>
  <c r="M26"/>
  <c r="M24"/>
  <c r="M22"/>
  <c r="M20"/>
  <c r="M18"/>
  <c r="M14"/>
  <c r="DD14" s="1"/>
  <c r="DB6"/>
  <c r="AF10"/>
  <c r="AF11"/>
  <c r="AF12"/>
  <c r="AF13"/>
  <c r="AF14"/>
  <c r="DE19"/>
  <c r="DI19"/>
  <c r="DE22"/>
  <c r="DI22"/>
  <c r="DE27"/>
  <c r="DI27"/>
  <c r="DE30"/>
  <c r="DI30"/>
  <c r="DE14"/>
  <c r="DI14"/>
  <c r="DE21"/>
  <c r="DI21"/>
  <c r="DE24"/>
  <c r="DI24"/>
  <c r="DE29"/>
  <c r="DI29"/>
  <c r="DE32"/>
  <c r="DI32"/>
  <c r="R6"/>
  <c r="C46" i="8" s="1"/>
  <c r="AF6" i="5"/>
  <c r="CV37"/>
  <c r="CZ37"/>
  <c r="DH6"/>
  <c r="DH37" s="1"/>
  <c r="R8"/>
  <c r="AF8"/>
  <c r="R10"/>
  <c r="R11"/>
  <c r="R12"/>
  <c r="C52" i="8" s="1"/>
  <c r="R13" i="5"/>
  <c r="C53" i="8" s="1"/>
  <c r="DE15" i="5"/>
  <c r="DE18"/>
  <c r="DI18"/>
  <c r="DE26"/>
  <c r="DI26"/>
  <c r="DE31"/>
  <c r="DI31"/>
  <c r="DE34"/>
  <c r="DI34"/>
  <c r="DG6"/>
  <c r="DG37" s="1"/>
  <c r="O14"/>
  <c r="DF14" s="1"/>
  <c r="R16"/>
  <c r="C56" i="8" s="1"/>
  <c r="AF16" i="5"/>
  <c r="DI20"/>
  <c r="DE25"/>
  <c r="DI25"/>
  <c r="DE28"/>
  <c r="DI28"/>
  <c r="DE36"/>
  <c r="DI36"/>
  <c r="DI15"/>
  <c r="AF15"/>
  <c r="R17"/>
  <c r="C57" i="8" s="1"/>
  <c r="AF17" i="5"/>
  <c r="AF19"/>
  <c r="AF21"/>
  <c r="R23"/>
  <c r="AF23"/>
  <c r="AF25"/>
  <c r="AF27"/>
  <c r="AF29"/>
  <c r="AF31"/>
  <c r="R33"/>
  <c r="AF33"/>
  <c r="R35"/>
  <c r="AF35"/>
  <c r="AY38"/>
  <c r="AF18"/>
  <c r="AF20"/>
  <c r="AF22"/>
  <c r="AF24"/>
  <c r="AF26"/>
  <c r="AF28"/>
  <c r="AF30"/>
  <c r="AF32"/>
  <c r="AF34"/>
  <c r="AF36"/>
  <c r="AF37"/>
  <c r="AY37" s="1"/>
  <c r="DG1" i="4"/>
  <c r="N36"/>
  <c r="M36"/>
  <c r="N21"/>
  <c r="M21"/>
  <c r="N19"/>
  <c r="DI14"/>
  <c r="N14"/>
  <c r="M14"/>
  <c r="N33"/>
  <c r="M33"/>
  <c r="N31"/>
  <c r="M31"/>
  <c r="N25"/>
  <c r="M25"/>
  <c r="N23"/>
  <c r="M23"/>
  <c r="N18"/>
  <c r="DE18" s="1"/>
  <c r="M18"/>
  <c r="N11"/>
  <c r="M11"/>
  <c r="N22"/>
  <c r="M22"/>
  <c r="N9"/>
  <c r="M9"/>
  <c r="N35"/>
  <c r="M35"/>
  <c r="N29"/>
  <c r="M29"/>
  <c r="N27"/>
  <c r="M27"/>
  <c r="N17"/>
  <c r="M17"/>
  <c r="N15"/>
  <c r="M15"/>
  <c r="N13"/>
  <c r="M13"/>
  <c r="N10"/>
  <c r="M10"/>
  <c r="N6"/>
  <c r="DE9"/>
  <c r="DI9"/>
  <c r="DA37"/>
  <c r="DG7"/>
  <c r="DI8"/>
  <c r="DG9"/>
  <c r="DI16"/>
  <c r="DE24"/>
  <c r="DI24"/>
  <c r="DE28"/>
  <c r="DI28"/>
  <c r="DI32"/>
  <c r="DE36"/>
  <c r="DI36"/>
  <c r="AF10"/>
  <c r="AF11"/>
  <c r="AF12"/>
  <c r="DH13"/>
  <c r="DH37" s="1"/>
  <c r="AF13"/>
  <c r="AF14"/>
  <c r="CU6"/>
  <c r="DG8"/>
  <c r="DE14"/>
  <c r="DI18"/>
  <c r="DE22"/>
  <c r="DI22"/>
  <c r="DE26"/>
  <c r="DI26"/>
  <c r="DI30"/>
  <c r="DI34"/>
  <c r="CX37"/>
  <c r="AF15"/>
  <c r="AF17"/>
  <c r="AF19"/>
  <c r="AF21"/>
  <c r="AF23"/>
  <c r="AF25"/>
  <c r="AF27"/>
  <c r="AF29"/>
  <c r="AF31"/>
  <c r="AF33"/>
  <c r="AF35"/>
  <c r="AF16"/>
  <c r="AF18"/>
  <c r="AF20"/>
  <c r="AF22"/>
  <c r="AF24"/>
  <c r="AF26"/>
  <c r="AF28"/>
  <c r="AF30"/>
  <c r="AF32"/>
  <c r="AF34"/>
  <c r="AF36"/>
  <c r="AF37"/>
  <c r="AY37" s="1"/>
  <c r="Q7" i="3"/>
  <c r="Q8"/>
  <c r="Q9"/>
  <c r="Q10"/>
  <c r="Q11"/>
  <c r="Q12"/>
  <c r="Q13"/>
  <c r="Q14"/>
  <c r="Q15"/>
  <c r="Q16"/>
  <c r="Q17"/>
  <c r="Q18"/>
  <c r="Q19"/>
  <c r="Q20"/>
  <c r="Q21"/>
  <c r="Q22"/>
  <c r="Q23"/>
  <c r="Q24"/>
  <c r="Q25"/>
  <c r="Q26"/>
  <c r="Q27"/>
  <c r="Q28"/>
  <c r="Q29"/>
  <c r="Q30"/>
  <c r="Q31"/>
  <c r="Q32"/>
  <c r="Q33"/>
  <c r="Q34"/>
  <c r="Q35"/>
  <c r="Q36"/>
  <c r="J5"/>
  <c r="AE2"/>
  <c r="B6"/>
  <c r="J37"/>
  <c r="M37"/>
  <c r="K42"/>
  <c r="H25" i="6" s="1"/>
  <c r="P37" i="3"/>
  <c r="O21" i="2"/>
  <c r="J22"/>
  <c r="N22" s="1"/>
  <c r="BE11"/>
  <c r="BE19"/>
  <c r="BG10"/>
  <c r="BG18"/>
  <c r="E22"/>
  <c r="I22"/>
  <c r="O18"/>
  <c r="G22"/>
  <c r="K22"/>
  <c r="O17"/>
  <c r="N7" i="4" l="1"/>
  <c r="DE7" s="1"/>
  <c r="DI7"/>
  <c r="DC6" s="1"/>
  <c r="M7"/>
  <c r="K46" i="8"/>
  <c r="K47" s="1"/>
  <c r="K48" s="1"/>
  <c r="K49" s="1"/>
  <c r="K50" s="1"/>
  <c r="K51" s="1"/>
  <c r="I46"/>
  <c r="I47" s="1"/>
  <c r="I48" s="1"/>
  <c r="I49" s="1"/>
  <c r="I50" s="1"/>
  <c r="I51" s="1"/>
  <c r="J46"/>
  <c r="J47" s="1"/>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L46"/>
  <c r="L47" s="1"/>
  <c r="L48" s="1"/>
  <c r="L49" s="1"/>
  <c r="L50" s="1"/>
  <c r="L51" s="1"/>
  <c r="M46"/>
  <c r="M47" s="1"/>
  <c r="M48" s="1"/>
  <c r="M49" s="1"/>
  <c r="M50" s="1"/>
  <c r="M51" s="1"/>
  <c r="M52" s="1"/>
  <c r="M53" s="1"/>
  <c r="M54" s="1"/>
  <c r="M55" s="1"/>
  <c r="M56" s="1"/>
  <c r="M57" s="1"/>
  <c r="M58" s="1"/>
  <c r="M59" s="1"/>
  <c r="M60" s="1"/>
  <c r="M61" s="1"/>
  <c r="M62" s="1"/>
  <c r="M63" s="1"/>
  <c r="M64" s="1"/>
  <c r="M65" s="1"/>
  <c r="M66" s="1"/>
  <c r="M67" s="1"/>
  <c r="M68" s="1"/>
  <c r="M69" s="1"/>
  <c r="M70" s="1"/>
  <c r="M71" s="1"/>
  <c r="M72" s="1"/>
  <c r="M73" s="1"/>
  <c r="M74" s="1"/>
  <c r="M75" s="1"/>
  <c r="M76" s="1"/>
  <c r="H46"/>
  <c r="H47" s="1"/>
  <c r="H48" s="1"/>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O46"/>
  <c r="O47" s="1"/>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M6" i="4"/>
  <c r="L8" i="8"/>
  <c r="L9" s="1"/>
  <c r="L10" s="1"/>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O8"/>
  <c r="O9" s="1"/>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I8"/>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M8"/>
  <c r="M9" s="1"/>
  <c r="M10" s="1"/>
  <c r="M11" s="1"/>
  <c r="M12" s="1"/>
  <c r="M13" s="1"/>
  <c r="M14" s="1"/>
  <c r="K8"/>
  <c r="K9" s="1"/>
  <c r="K10" s="1"/>
  <c r="K11" s="1"/>
  <c r="K12" s="1"/>
  <c r="K13" s="1"/>
  <c r="K14" s="1"/>
  <c r="J8"/>
  <c r="J9" s="1"/>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H8"/>
  <c r="H9" s="1"/>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N20" i="5"/>
  <c r="DE20" s="1"/>
  <c r="K52" i="8"/>
  <c r="K53" s="1"/>
  <c r="K54" s="1"/>
  <c r="K55" s="1"/>
  <c r="K56" s="1"/>
  <c r="K57" s="1"/>
  <c r="K58" s="1"/>
  <c r="K59" s="1"/>
  <c r="K60" s="1"/>
  <c r="K61" s="1"/>
  <c r="K62" s="1"/>
  <c r="K63" s="1"/>
  <c r="K64" s="1"/>
  <c r="K65" s="1"/>
  <c r="K66" s="1"/>
  <c r="K67" s="1"/>
  <c r="K68" s="1"/>
  <c r="K69" s="1"/>
  <c r="K70" s="1"/>
  <c r="K71" s="1"/>
  <c r="K72" s="1"/>
  <c r="K73" s="1"/>
  <c r="K74" s="1"/>
  <c r="K75" s="1"/>
  <c r="K76" s="1"/>
  <c r="L52"/>
  <c r="L53" s="1"/>
  <c r="L54" s="1"/>
  <c r="L55" s="1"/>
  <c r="L56" s="1"/>
  <c r="L57" s="1"/>
  <c r="L58" s="1"/>
  <c r="L59" s="1"/>
  <c r="L60" s="1"/>
  <c r="L61" s="1"/>
  <c r="L62" s="1"/>
  <c r="L63" s="1"/>
  <c r="L64" s="1"/>
  <c r="L65" s="1"/>
  <c r="L66" s="1"/>
  <c r="L67" s="1"/>
  <c r="L68" s="1"/>
  <c r="L69" s="1"/>
  <c r="L70" s="1"/>
  <c r="L71" s="1"/>
  <c r="L72" s="1"/>
  <c r="L73" s="1"/>
  <c r="L74" s="1"/>
  <c r="L75" s="1"/>
  <c r="L76" s="1"/>
  <c r="I52"/>
  <c r="I53" s="1"/>
  <c r="I54" s="1"/>
  <c r="I55" s="1"/>
  <c r="I56" s="1"/>
  <c r="I57" s="1"/>
  <c r="I58" s="1"/>
  <c r="I59" s="1"/>
  <c r="I60" s="1"/>
  <c r="I61" s="1"/>
  <c r="I62" s="1"/>
  <c r="I63" s="1"/>
  <c r="I64" s="1"/>
  <c r="I65" s="1"/>
  <c r="I66" s="1"/>
  <c r="I67" s="1"/>
  <c r="I68" s="1"/>
  <c r="I69" s="1"/>
  <c r="I70" s="1"/>
  <c r="I71" s="1"/>
  <c r="I72" s="1"/>
  <c r="I73" s="1"/>
  <c r="I74" s="1"/>
  <c r="I75" s="1"/>
  <c r="I76" s="1"/>
  <c r="M19" i="4"/>
  <c r="O19" s="1"/>
  <c r="N20"/>
  <c r="M15" i="8"/>
  <c r="M16" s="1"/>
  <c r="M17" s="1"/>
  <c r="M18" s="1"/>
  <c r="M19" s="1"/>
  <c r="M20" s="1"/>
  <c r="M21" s="1"/>
  <c r="M22" s="1"/>
  <c r="M23" s="1"/>
  <c r="M24" s="1"/>
  <c r="M25" s="1"/>
  <c r="M26" s="1"/>
  <c r="M27" s="1"/>
  <c r="M28" s="1"/>
  <c r="M29" s="1"/>
  <c r="M30" s="1"/>
  <c r="M31" s="1"/>
  <c r="M32" s="1"/>
  <c r="M33" s="1"/>
  <c r="M34" s="1"/>
  <c r="M35" s="1"/>
  <c r="M36" s="1"/>
  <c r="M37" s="1"/>
  <c r="M38" s="1"/>
  <c r="K15"/>
  <c r="K16" s="1"/>
  <c r="K17" s="1"/>
  <c r="K18" s="1"/>
  <c r="K19" s="1"/>
  <c r="K20" s="1"/>
  <c r="K21" s="1"/>
  <c r="K22" s="1"/>
  <c r="K23" s="1"/>
  <c r="K24" s="1"/>
  <c r="K25" s="1"/>
  <c r="K26" s="1"/>
  <c r="K27" s="1"/>
  <c r="K28" s="1"/>
  <c r="K29" s="1"/>
  <c r="K30" s="1"/>
  <c r="K31" s="1"/>
  <c r="K32" s="1"/>
  <c r="K33" s="1"/>
  <c r="K34" s="1"/>
  <c r="K35" s="1"/>
  <c r="K36" s="1"/>
  <c r="K37" s="1"/>
  <c r="K38" s="1"/>
  <c r="A46"/>
  <c r="A8"/>
  <c r="M20" i="4"/>
  <c r="AI9" i="7"/>
  <c r="H26" i="6"/>
  <c r="M22" i="2"/>
  <c r="B6" i="4"/>
  <c r="CS6" s="1"/>
  <c r="B6" i="5"/>
  <c r="CS6" s="1"/>
  <c r="X6" i="4"/>
  <c r="O21"/>
  <c r="M30"/>
  <c r="N12"/>
  <c r="DE12" s="1"/>
  <c r="O36"/>
  <c r="O34"/>
  <c r="O8"/>
  <c r="O16"/>
  <c r="O30"/>
  <c r="O10"/>
  <c r="O15"/>
  <c r="O27"/>
  <c r="O35"/>
  <c r="O22"/>
  <c r="O18"/>
  <c r="DF18" s="1"/>
  <c r="O25"/>
  <c r="O33"/>
  <c r="O24"/>
  <c r="M32"/>
  <c r="M37" s="1"/>
  <c r="O12"/>
  <c r="DD12"/>
  <c r="DE6"/>
  <c r="N37"/>
  <c r="O6"/>
  <c r="O20"/>
  <c r="O28"/>
  <c r="O32"/>
  <c r="R37"/>
  <c r="N16" i="5"/>
  <c r="M16"/>
  <c r="N11"/>
  <c r="M11"/>
  <c r="N23"/>
  <c r="M23"/>
  <c r="N17"/>
  <c r="M17"/>
  <c r="N12"/>
  <c r="M12"/>
  <c r="N35"/>
  <c r="M35"/>
  <c r="N13"/>
  <c r="DE13" s="1"/>
  <c r="M13"/>
  <c r="N33"/>
  <c r="M33"/>
  <c r="N10"/>
  <c r="M10"/>
  <c r="N8"/>
  <c r="M8"/>
  <c r="M6"/>
  <c r="N6"/>
  <c r="DE33"/>
  <c r="DI33"/>
  <c r="DE16"/>
  <c r="DI16"/>
  <c r="DD31"/>
  <c r="O31"/>
  <c r="DF31" s="1"/>
  <c r="DD15"/>
  <c r="O15"/>
  <c r="DF15" s="1"/>
  <c r="DI13"/>
  <c r="DD32"/>
  <c r="O32"/>
  <c r="DF32" s="1"/>
  <c r="DD24"/>
  <c r="O24"/>
  <c r="DF24" s="1"/>
  <c r="DD30"/>
  <c r="O30"/>
  <c r="DF30" s="1"/>
  <c r="DD22"/>
  <c r="O22"/>
  <c r="DF22" s="1"/>
  <c r="DD36"/>
  <c r="O36"/>
  <c r="DF36" s="1"/>
  <c r="DD34"/>
  <c r="O34"/>
  <c r="DF34" s="1"/>
  <c r="DD26"/>
  <c r="O26"/>
  <c r="DF26" s="1"/>
  <c r="DE10"/>
  <c r="DI10"/>
  <c r="DE8"/>
  <c r="DI8"/>
  <c r="R37"/>
  <c r="X6"/>
  <c r="DI6"/>
  <c r="DD7"/>
  <c r="O7"/>
  <c r="DF7" s="1"/>
  <c r="DE35"/>
  <c r="DI35"/>
  <c r="DE23"/>
  <c r="DI23"/>
  <c r="DE17"/>
  <c r="DI17"/>
  <c r="DD25"/>
  <c r="O25"/>
  <c r="DF25" s="1"/>
  <c r="DE11"/>
  <c r="DI11"/>
  <c r="DD28"/>
  <c r="O28"/>
  <c r="DF28" s="1"/>
  <c r="DD20"/>
  <c r="O20"/>
  <c r="DF20" s="1"/>
  <c r="DD18"/>
  <c r="O18"/>
  <c r="DF18" s="1"/>
  <c r="DE12"/>
  <c r="DI12"/>
  <c r="DD29"/>
  <c r="O29"/>
  <c r="DF29" s="1"/>
  <c r="DD21"/>
  <c r="O21"/>
  <c r="DF21" s="1"/>
  <c r="DD9"/>
  <c r="O9"/>
  <c r="DF9" s="1"/>
  <c r="DD27"/>
  <c r="O27"/>
  <c r="DF27" s="1"/>
  <c r="DD19"/>
  <c r="O19"/>
  <c r="DF19" s="1"/>
  <c r="DD14" i="4"/>
  <c r="O14"/>
  <c r="DG37"/>
  <c r="O13"/>
  <c r="O17"/>
  <c r="O29"/>
  <c r="O9"/>
  <c r="O11"/>
  <c r="O23"/>
  <c r="O31"/>
  <c r="O7"/>
  <c r="DF7" s="1"/>
  <c r="DI19"/>
  <c r="DE19"/>
  <c r="DI17"/>
  <c r="DE17"/>
  <c r="DI15"/>
  <c r="DE15"/>
  <c r="DD22"/>
  <c r="DF22"/>
  <c r="DD6"/>
  <c r="DD28"/>
  <c r="DF28"/>
  <c r="DD16"/>
  <c r="DF16"/>
  <c r="DF12"/>
  <c r="DB6"/>
  <c r="DE20"/>
  <c r="DI20"/>
  <c r="DE11"/>
  <c r="DI11"/>
  <c r="DD26"/>
  <c r="DF26"/>
  <c r="DD32"/>
  <c r="DF32"/>
  <c r="DD30"/>
  <c r="DF30"/>
  <c r="DD8"/>
  <c r="DF8"/>
  <c r="DD36"/>
  <c r="DF36"/>
  <c r="DD7"/>
  <c r="DI35"/>
  <c r="DE35"/>
  <c r="DI33"/>
  <c r="DE33"/>
  <c r="DI31"/>
  <c r="DE31"/>
  <c r="DI29"/>
  <c r="DE29"/>
  <c r="DI27"/>
  <c r="DE27"/>
  <c r="DI25"/>
  <c r="DE25"/>
  <c r="DI23"/>
  <c r="DE23"/>
  <c r="DI21"/>
  <c r="DE21"/>
  <c r="DD34"/>
  <c r="DF34"/>
  <c r="DD18"/>
  <c r="DI10"/>
  <c r="DE13"/>
  <c r="DI13"/>
  <c r="DD24"/>
  <c r="DF24"/>
  <c r="DD9"/>
  <c r="DF9"/>
  <c r="DF14"/>
  <c r="Q37" i="3"/>
  <c r="Q40"/>
  <c r="B7"/>
  <c r="U6"/>
  <c r="T6" s="1"/>
  <c r="D6" s="1"/>
  <c r="BG11" i="2"/>
  <c r="BE12"/>
  <c r="BF11"/>
  <c r="BG19"/>
  <c r="BE20"/>
  <c r="BF19"/>
  <c r="O22"/>
  <c r="E21" i="9" l="1"/>
  <c r="E22"/>
  <c r="E20"/>
  <c r="E23"/>
  <c r="E19"/>
  <c r="E24"/>
  <c r="D9"/>
  <c r="D21"/>
  <c r="D19"/>
  <c r="F19" s="1"/>
  <c r="H19" s="1"/>
  <c r="D8"/>
  <c r="D24"/>
  <c r="D22"/>
  <c r="D23"/>
  <c r="D20"/>
  <c r="B46" i="8"/>
  <c r="G46" s="1"/>
  <c r="B8"/>
  <c r="G8" s="1"/>
  <c r="W6" i="4"/>
  <c r="A47" i="8"/>
  <c r="A9"/>
  <c r="F9" i="7"/>
  <c r="J27" i="6"/>
  <c r="E9" i="7"/>
  <c r="H27" i="6"/>
  <c r="DO6" i="4"/>
  <c r="B7"/>
  <c r="CS7" s="1"/>
  <c r="B7" i="5"/>
  <c r="CS7" s="1"/>
  <c r="X7"/>
  <c r="DO7" s="1"/>
  <c r="X7" i="4"/>
  <c r="AG6"/>
  <c r="AG6" i="5"/>
  <c r="O37" i="4"/>
  <c r="C9" i="7" s="1"/>
  <c r="DD12" i="5"/>
  <c r="O12"/>
  <c r="DF12" s="1"/>
  <c r="DD11"/>
  <c r="O11"/>
  <c r="DF11" s="1"/>
  <c r="DD17"/>
  <c r="O17"/>
  <c r="DF17" s="1"/>
  <c r="DD35"/>
  <c r="O35"/>
  <c r="DF35" s="1"/>
  <c r="DO6"/>
  <c r="W6"/>
  <c r="DD13"/>
  <c r="O13"/>
  <c r="DF13" s="1"/>
  <c r="DD33"/>
  <c r="O33"/>
  <c r="DF33" s="1"/>
  <c r="DD23"/>
  <c r="O23"/>
  <c r="DF23" s="1"/>
  <c r="M37"/>
  <c r="DD6"/>
  <c r="O6"/>
  <c r="N37"/>
  <c r="DE6"/>
  <c r="DE37" s="1"/>
  <c r="DD8"/>
  <c r="O8"/>
  <c r="DF8" s="1"/>
  <c r="DD10"/>
  <c r="O10"/>
  <c r="DF10" s="1"/>
  <c r="DD16"/>
  <c r="O16"/>
  <c r="DF16" s="1"/>
  <c r="DD13" i="4"/>
  <c r="DF13"/>
  <c r="DF21"/>
  <c r="DD21"/>
  <c r="DF29"/>
  <c r="DD29"/>
  <c r="DN6"/>
  <c r="DD11"/>
  <c r="DF11"/>
  <c r="DD20"/>
  <c r="DF20"/>
  <c r="DD15"/>
  <c r="DF15"/>
  <c r="DD10"/>
  <c r="DF10"/>
  <c r="DF27"/>
  <c r="DD27"/>
  <c r="DF35"/>
  <c r="DD35"/>
  <c r="DF19"/>
  <c r="DD19"/>
  <c r="DF25"/>
  <c r="DD25"/>
  <c r="DF33"/>
  <c r="DD33"/>
  <c r="DF17"/>
  <c r="DD17"/>
  <c r="DE10"/>
  <c r="DE37" s="1"/>
  <c r="DF23"/>
  <c r="DD23"/>
  <c r="DF31"/>
  <c r="DD31"/>
  <c r="DF6"/>
  <c r="U7" i="3"/>
  <c r="T7" s="1"/>
  <c r="D7" s="1"/>
  <c r="B8"/>
  <c r="BF20" i="2"/>
  <c r="BG20"/>
  <c r="BE13"/>
  <c r="BF12"/>
  <c r="BG12"/>
  <c r="F20" i="9" l="1"/>
  <c r="H20" s="1"/>
  <c r="F22"/>
  <c r="H22" s="1"/>
  <c r="F21"/>
  <c r="H21" s="1"/>
  <c r="F23"/>
  <c r="H23" s="1"/>
  <c r="F24"/>
  <c r="H24" s="1"/>
  <c r="F46" i="8"/>
  <c r="F8"/>
  <c r="B47"/>
  <c r="B9"/>
  <c r="A48"/>
  <c r="A10"/>
  <c r="W7" i="5"/>
  <c r="DN7" s="1"/>
  <c r="AG7" i="4"/>
  <c r="AG7" i="5"/>
  <c r="B8" i="4"/>
  <c r="CS8" s="1"/>
  <c r="B8" i="5"/>
  <c r="CS8" s="1"/>
  <c r="X8" i="4"/>
  <c r="X8" i="5"/>
  <c r="DO8" s="1"/>
  <c r="W7" i="4"/>
  <c r="DO7"/>
  <c r="AH6"/>
  <c r="AX6"/>
  <c r="AY6" s="1"/>
  <c r="AH6" i="5"/>
  <c r="AX6"/>
  <c r="AY6" s="1"/>
  <c r="DN6"/>
  <c r="DD37"/>
  <c r="O37"/>
  <c r="D9" i="7" s="1"/>
  <c r="DF6" i="5"/>
  <c r="DD37" i="4"/>
  <c r="U8" i="3"/>
  <c r="T8" s="1"/>
  <c r="D8" s="1"/>
  <c r="B9"/>
  <c r="BF13" i="2"/>
  <c r="BG13"/>
  <c r="BE14"/>
  <c r="BG14" s="1"/>
  <c r="B48" i="8" l="1"/>
  <c r="B10"/>
  <c r="A11"/>
  <c r="A49"/>
  <c r="G9"/>
  <c r="F47"/>
  <c r="G47"/>
  <c r="G48" s="1"/>
  <c r="F9"/>
  <c r="F10" s="1"/>
  <c r="W8" i="5"/>
  <c r="DN8" s="1"/>
  <c r="AG8"/>
  <c r="AG8" i="4"/>
  <c r="S6" i="5"/>
  <c r="D46" i="8" s="1"/>
  <c r="T6" i="5"/>
  <c r="E46" i="8" s="1"/>
  <c r="B9" i="5"/>
  <c r="CS9" s="1"/>
  <c r="B9" i="4"/>
  <c r="CS9" s="1"/>
  <c r="X9"/>
  <c r="X9" i="5"/>
  <c r="DO9" s="1"/>
  <c r="W8" i="4"/>
  <c r="DN8" s="1"/>
  <c r="DO8"/>
  <c r="AH7"/>
  <c r="AX7"/>
  <c r="AY7" s="1"/>
  <c r="T6"/>
  <c r="E8" i="8" s="1"/>
  <c r="S6" i="4"/>
  <c r="D8" i="8" s="1"/>
  <c r="AH7" i="5"/>
  <c r="AX7"/>
  <c r="AY7" s="1"/>
  <c r="DN7" i="4"/>
  <c r="U9" i="3"/>
  <c r="T9" s="1"/>
  <c r="D9" s="1"/>
  <c r="B10"/>
  <c r="BF14" i="2"/>
  <c r="BE15"/>
  <c r="G10" i="8" l="1"/>
  <c r="A50"/>
  <c r="A12"/>
  <c r="B49"/>
  <c r="G49" s="1"/>
  <c r="B11"/>
  <c r="F11" s="1"/>
  <c r="F48"/>
  <c r="T7" i="5"/>
  <c r="DK7" s="1"/>
  <c r="S7"/>
  <c r="DJ7" s="1"/>
  <c r="T7" i="4"/>
  <c r="DK7" s="1"/>
  <c r="S7"/>
  <c r="DJ7" s="1"/>
  <c r="AH8" i="5"/>
  <c r="AX8"/>
  <c r="AY8" s="1"/>
  <c r="W9"/>
  <c r="AG9" i="4"/>
  <c r="AG9" i="5"/>
  <c r="B10" i="4"/>
  <c r="CS10" s="1"/>
  <c r="B10" i="5"/>
  <c r="CS10" s="1"/>
  <c r="X10" i="4"/>
  <c r="X10" i="5"/>
  <c r="DK6" i="4"/>
  <c r="V6"/>
  <c r="AH8"/>
  <c r="AX8"/>
  <c r="AY8" s="1"/>
  <c r="U6"/>
  <c r="DJ6"/>
  <c r="W9"/>
  <c r="DN9" s="1"/>
  <c r="DO9"/>
  <c r="U6" i="5"/>
  <c r="DJ6"/>
  <c r="V6"/>
  <c r="DK6"/>
  <c r="B11" i="3"/>
  <c r="U10"/>
  <c r="T10" s="1"/>
  <c r="D10" s="1"/>
  <c r="BG15" i="2"/>
  <c r="BE16"/>
  <c r="BF15"/>
  <c r="G11" i="8" l="1"/>
  <c r="F49"/>
  <c r="E9"/>
  <c r="DO10" i="5"/>
  <c r="A51" i="8"/>
  <c r="A13"/>
  <c r="D9"/>
  <c r="B50"/>
  <c r="G50" s="1"/>
  <c r="B12"/>
  <c r="F12" s="1"/>
  <c r="E47"/>
  <c r="D47"/>
  <c r="W10" i="5"/>
  <c r="DN10" s="1"/>
  <c r="DL6" i="4"/>
  <c r="C7"/>
  <c r="D7"/>
  <c r="DM6"/>
  <c r="AH9"/>
  <c r="AX9"/>
  <c r="AY9" s="1"/>
  <c r="B11"/>
  <c r="CS11" s="1"/>
  <c r="B11" i="5"/>
  <c r="CS11" s="1"/>
  <c r="X11"/>
  <c r="DO11" s="1"/>
  <c r="X11" i="4"/>
  <c r="DO11" s="1"/>
  <c r="C7" i="5"/>
  <c r="DL6"/>
  <c r="AH9"/>
  <c r="AX9"/>
  <c r="AY9" s="1"/>
  <c r="T8"/>
  <c r="S8"/>
  <c r="DM6"/>
  <c r="D7"/>
  <c r="T8" i="4"/>
  <c r="E10" i="8" s="1"/>
  <c r="S8" i="4"/>
  <c r="DN9" i="5"/>
  <c r="AG10" i="4"/>
  <c r="AG10" i="5"/>
  <c r="W10" i="4"/>
  <c r="DO10"/>
  <c r="U11" i="3"/>
  <c r="T11" s="1"/>
  <c r="D11" s="1"/>
  <c r="B12"/>
  <c r="BE17" i="2"/>
  <c r="BF16"/>
  <c r="BG16"/>
  <c r="D48" i="8" l="1"/>
  <c r="F50"/>
  <c r="F51" s="1"/>
  <c r="A52"/>
  <c r="A14"/>
  <c r="E48"/>
  <c r="D10"/>
  <c r="B51"/>
  <c r="G51" s="1"/>
  <c r="B13"/>
  <c r="F13" s="1"/>
  <c r="G12"/>
  <c r="W11" i="5"/>
  <c r="DN11" s="1"/>
  <c r="T9"/>
  <c r="DK9" s="1"/>
  <c r="S9"/>
  <c r="DJ9" s="1"/>
  <c r="B12"/>
  <c r="CS12" s="1"/>
  <c r="B12" i="4"/>
  <c r="CS12" s="1"/>
  <c r="X12"/>
  <c r="X12" i="5"/>
  <c r="DO12" s="1"/>
  <c r="AH10" i="4"/>
  <c r="AX10"/>
  <c r="AY10" s="1"/>
  <c r="CT7" i="5"/>
  <c r="K7"/>
  <c r="T9" i="4"/>
  <c r="DK9" s="1"/>
  <c r="S9"/>
  <c r="DJ9" s="1"/>
  <c r="CT7"/>
  <c r="K7"/>
  <c r="AH10" i="5"/>
  <c r="AX10"/>
  <c r="AY10" s="1"/>
  <c r="L7"/>
  <c r="CU7"/>
  <c r="DN10" i="4"/>
  <c r="DK8"/>
  <c r="DK8" i="5"/>
  <c r="CU7" i="4"/>
  <c r="L7"/>
  <c r="W11"/>
  <c r="DN11" s="1"/>
  <c r="AG11" i="5"/>
  <c r="AG11" i="4"/>
  <c r="DJ8"/>
  <c r="DJ8" i="5"/>
  <c r="U12" i="3"/>
  <c r="T12" s="1"/>
  <c r="D12" s="1"/>
  <c r="B13"/>
  <c r="BF17" i="2"/>
  <c r="BD6" s="1"/>
  <c r="BG17"/>
  <c r="G13" i="8" l="1"/>
  <c r="D11"/>
  <c r="B52"/>
  <c r="G52" s="1"/>
  <c r="B14"/>
  <c r="F14" s="1"/>
  <c r="E11"/>
  <c r="A15"/>
  <c r="A53"/>
  <c r="F52"/>
  <c r="D49"/>
  <c r="E49"/>
  <c r="B13" i="4"/>
  <c r="CS13" s="1"/>
  <c r="B13" i="5"/>
  <c r="CS13" s="1"/>
  <c r="X13" i="4"/>
  <c r="DO13" s="1"/>
  <c r="X13" i="5"/>
  <c r="DO13" s="1"/>
  <c r="V7" i="4"/>
  <c r="DC7"/>
  <c r="S10"/>
  <c r="T10"/>
  <c r="W12"/>
  <c r="DO12"/>
  <c r="AH11" i="5"/>
  <c r="AX11"/>
  <c r="AY11" s="1"/>
  <c r="T10"/>
  <c r="S10"/>
  <c r="AG12" i="4"/>
  <c r="AG12" i="5"/>
  <c r="AH11" i="4"/>
  <c r="AX11"/>
  <c r="AY11" s="1"/>
  <c r="T11" s="1"/>
  <c r="DC7" i="5"/>
  <c r="V7"/>
  <c r="U7"/>
  <c r="DB7"/>
  <c r="W12"/>
  <c r="U7" i="4"/>
  <c r="DB7"/>
  <c r="U13" i="3"/>
  <c r="T13" s="1"/>
  <c r="D13" s="1"/>
  <c r="B14"/>
  <c r="W13" i="5" l="1"/>
  <c r="DN13" s="1"/>
  <c r="D12" i="8"/>
  <c r="B53"/>
  <c r="G53" s="1"/>
  <c r="B15"/>
  <c r="F15" s="1"/>
  <c r="A54"/>
  <c r="A16"/>
  <c r="W13" i="4"/>
  <c r="DN13" s="1"/>
  <c r="F53" i="8"/>
  <c r="D50"/>
  <c r="E12"/>
  <c r="E13" s="1"/>
  <c r="G14"/>
  <c r="E50"/>
  <c r="C8" i="4"/>
  <c r="DL7"/>
  <c r="DM7" i="5"/>
  <c r="D8"/>
  <c r="AH12"/>
  <c r="AX12"/>
  <c r="AY12" s="1"/>
  <c r="AG13" i="4"/>
  <c r="AG13" i="5"/>
  <c r="DN12"/>
  <c r="C8"/>
  <c r="DL7"/>
  <c r="DK10"/>
  <c r="DJ10" i="4"/>
  <c r="B14" i="5"/>
  <c r="CS14" s="1"/>
  <c r="B14" i="4"/>
  <c r="CS14" s="1"/>
  <c r="DK11"/>
  <c r="S11"/>
  <c r="DJ11" s="1"/>
  <c r="DJ10" i="5"/>
  <c r="DK10" i="4"/>
  <c r="AH12"/>
  <c r="AX12"/>
  <c r="AY12" s="1"/>
  <c r="DN12"/>
  <c r="DM7"/>
  <c r="D8"/>
  <c r="S11" i="5"/>
  <c r="DJ11" s="1"/>
  <c r="T11"/>
  <c r="DK11" s="1"/>
  <c r="B15" i="3"/>
  <c r="U14"/>
  <c r="T14" s="1"/>
  <c r="D14" s="1"/>
  <c r="G15" i="8" l="1"/>
  <c r="G16" s="1"/>
  <c r="B54"/>
  <c r="G54" s="1"/>
  <c r="B16"/>
  <c r="F16" s="1"/>
  <c r="D13"/>
  <c r="D51"/>
  <c r="A55"/>
  <c r="A17"/>
  <c r="E51"/>
  <c r="F54"/>
  <c r="AG14" i="4"/>
  <c r="AG14" i="5"/>
  <c r="CU8" i="4"/>
  <c r="L8"/>
  <c r="S12"/>
  <c r="T12"/>
  <c r="DK12" s="1"/>
  <c r="K8"/>
  <c r="CT8"/>
  <c r="T12" i="5"/>
  <c r="S12"/>
  <c r="DJ12" s="1"/>
  <c r="B15" i="4"/>
  <c r="CS15" s="1"/>
  <c r="B15" i="5"/>
  <c r="CS15" s="1"/>
  <c r="K8"/>
  <c r="CT8"/>
  <c r="AH13" i="4"/>
  <c r="AX13"/>
  <c r="AY13" s="1"/>
  <c r="AH13" i="5"/>
  <c r="AX13"/>
  <c r="AY13" s="1"/>
  <c r="CU8"/>
  <c r="L8"/>
  <c r="U15" i="3"/>
  <c r="T15" s="1"/>
  <c r="D15" s="1"/>
  <c r="B16"/>
  <c r="D14" i="8" l="1"/>
  <c r="F17"/>
  <c r="B55"/>
  <c r="G55" s="1"/>
  <c r="B17"/>
  <c r="G17"/>
  <c r="D52"/>
  <c r="A56"/>
  <c r="A18"/>
  <c r="E14"/>
  <c r="E52"/>
  <c r="AG15" i="5"/>
  <c r="AG15" i="4"/>
  <c r="DC8" i="5"/>
  <c r="V8"/>
  <c r="DK12"/>
  <c r="DJ12" i="4"/>
  <c r="AH14"/>
  <c r="X14" s="1"/>
  <c r="AX14"/>
  <c r="AY14" s="1"/>
  <c r="B16" i="5"/>
  <c r="CS16" s="1"/>
  <c r="B16" i="4"/>
  <c r="CS16" s="1"/>
  <c r="S13"/>
  <c r="DJ13" s="1"/>
  <c r="T13"/>
  <c r="AH14" i="5"/>
  <c r="X14" s="1"/>
  <c r="AX14"/>
  <c r="AY14" s="1"/>
  <c r="T13"/>
  <c r="DK13" s="1"/>
  <c r="S13"/>
  <c r="DJ13" s="1"/>
  <c r="U8"/>
  <c r="DB8"/>
  <c r="U8" i="4"/>
  <c r="DB8"/>
  <c r="V8"/>
  <c r="DC8"/>
  <c r="U16" i="3"/>
  <c r="T16" s="1"/>
  <c r="D16" s="1"/>
  <c r="B17"/>
  <c r="F55" i="8" l="1"/>
  <c r="F56" s="1"/>
  <c r="B56"/>
  <c r="G56" s="1"/>
  <c r="B18"/>
  <c r="F18" s="1"/>
  <c r="E15"/>
  <c r="D15"/>
  <c r="A19"/>
  <c r="A57"/>
  <c r="E53"/>
  <c r="D53"/>
  <c r="AG16" i="5"/>
  <c r="AG16" i="4"/>
  <c r="C9"/>
  <c r="DL8"/>
  <c r="DK13"/>
  <c r="W14"/>
  <c r="DO14"/>
  <c r="AH15" i="5"/>
  <c r="X15" s="1"/>
  <c r="AX15"/>
  <c r="AY15" s="1"/>
  <c r="DO14"/>
  <c r="W14"/>
  <c r="AH15" i="4"/>
  <c r="X15" s="1"/>
  <c r="AX15"/>
  <c r="AY15" s="1"/>
  <c r="B17" i="5"/>
  <c r="CS17" s="1"/>
  <c r="B17" i="4"/>
  <c r="CS17" s="1"/>
  <c r="S14"/>
  <c r="T14"/>
  <c r="DM8"/>
  <c r="D9"/>
  <c r="C9" i="5"/>
  <c r="DL8"/>
  <c r="S14"/>
  <c r="T14"/>
  <c r="DM8"/>
  <c r="D9"/>
  <c r="U17" i="3"/>
  <c r="T17" s="1"/>
  <c r="D17" s="1"/>
  <c r="B18"/>
  <c r="B57" i="8" l="1"/>
  <c r="F57" s="1"/>
  <c r="B19"/>
  <c r="F19" s="1"/>
  <c r="A58"/>
  <c r="A20"/>
  <c r="G18"/>
  <c r="G19" s="1"/>
  <c r="DK14" i="4"/>
  <c r="E16" i="8"/>
  <c r="DJ14" i="5"/>
  <c r="D54" i="8"/>
  <c r="DK14" i="5"/>
  <c r="E54" i="8"/>
  <c r="DJ14" i="4"/>
  <c r="D16" i="8"/>
  <c r="CT9" i="5"/>
  <c r="K9"/>
  <c r="W15" i="4"/>
  <c r="DN15" s="1"/>
  <c r="DO15"/>
  <c r="DO15" i="5"/>
  <c r="W15"/>
  <c r="DN15" s="1"/>
  <c r="AH16"/>
  <c r="X16" s="1"/>
  <c r="AX16"/>
  <c r="AY16" s="1"/>
  <c r="L9"/>
  <c r="CU9"/>
  <c r="S15" i="4"/>
  <c r="DJ15" s="1"/>
  <c r="T15"/>
  <c r="DK15" s="1"/>
  <c r="T15" i="5"/>
  <c r="DK15" s="1"/>
  <c r="S15"/>
  <c r="DJ15" s="1"/>
  <c r="AH16" i="4"/>
  <c r="X16" s="1"/>
  <c r="AX16"/>
  <c r="AY16" s="1"/>
  <c r="AG17" i="5"/>
  <c r="AG17" i="4"/>
  <c r="CU9"/>
  <c r="L9"/>
  <c r="DN14"/>
  <c r="K9"/>
  <c r="CT9"/>
  <c r="B18" i="5"/>
  <c r="CS18" s="1"/>
  <c r="B18" i="4"/>
  <c r="CS18" s="1"/>
  <c r="X18" i="5"/>
  <c r="DO18" s="1"/>
  <c r="X18" i="4"/>
  <c r="DN14" i="5"/>
  <c r="B19" i="3"/>
  <c r="U18"/>
  <c r="T18" s="1"/>
  <c r="D18" s="1"/>
  <c r="D17" i="8" l="1"/>
  <c r="E55"/>
  <c r="A59"/>
  <c r="A21"/>
  <c r="G57"/>
  <c r="E17"/>
  <c r="B20"/>
  <c r="F20" s="1"/>
  <c r="B58"/>
  <c r="F58" s="1"/>
  <c r="D55"/>
  <c r="G20"/>
  <c r="AG18" i="4"/>
  <c r="AG18" i="5"/>
  <c r="S16" i="4"/>
  <c r="DJ16" s="1"/>
  <c r="T16"/>
  <c r="DK16" s="1"/>
  <c r="AH17" i="5"/>
  <c r="X17" s="1"/>
  <c r="AX17"/>
  <c r="AY17" s="1"/>
  <c r="V9"/>
  <c r="DC9"/>
  <c r="W18"/>
  <c r="DN18" s="1"/>
  <c r="AH17" i="4"/>
  <c r="X17" s="1"/>
  <c r="AX17"/>
  <c r="AY17" s="1"/>
  <c r="U9" i="5"/>
  <c r="DB9"/>
  <c r="U9" i="4"/>
  <c r="DB9"/>
  <c r="W16"/>
  <c r="DN16" s="1"/>
  <c r="DO16"/>
  <c r="DO16" i="5"/>
  <c r="W16"/>
  <c r="B19" i="4"/>
  <c r="CS19" s="1"/>
  <c r="B19" i="5"/>
  <c r="CS19" s="1"/>
  <c r="W18" i="4"/>
  <c r="DN18" s="1"/>
  <c r="DO18"/>
  <c r="V9"/>
  <c r="DC9"/>
  <c r="S16" i="5"/>
  <c r="DJ16" s="1"/>
  <c r="T16"/>
  <c r="DK16" s="1"/>
  <c r="U19" i="3"/>
  <c r="T19" s="1"/>
  <c r="D19" s="1"/>
  <c r="B20"/>
  <c r="D18" i="8" l="1"/>
  <c r="G58"/>
  <c r="G59" s="1"/>
  <c r="A60"/>
  <c r="A22"/>
  <c r="E56"/>
  <c r="E18"/>
  <c r="D56"/>
  <c r="B59"/>
  <c r="F59" s="1"/>
  <c r="B21"/>
  <c r="G21" s="1"/>
  <c r="DO17" i="5"/>
  <c r="W17"/>
  <c r="DN17" s="1"/>
  <c r="AH18" i="4"/>
  <c r="AX18"/>
  <c r="AY18" s="1"/>
  <c r="C10"/>
  <c r="DL9"/>
  <c r="W17"/>
  <c r="DN17" s="1"/>
  <c r="DO17"/>
  <c r="S17" i="5"/>
  <c r="DJ17" s="1"/>
  <c r="T17"/>
  <c r="DK17" s="1"/>
  <c r="AH18"/>
  <c r="AX18"/>
  <c r="AY18" s="1"/>
  <c r="AG19" i="4"/>
  <c r="AG19" i="5"/>
  <c r="D10" i="4"/>
  <c r="DM9"/>
  <c r="DN16" i="5"/>
  <c r="T17" i="4"/>
  <c r="DK17" s="1"/>
  <c r="S17"/>
  <c r="DJ17" s="1"/>
  <c r="DM9" i="5"/>
  <c r="D10"/>
  <c r="B20" i="4"/>
  <c r="CS20" s="1"/>
  <c r="B20" i="5"/>
  <c r="CS20" s="1"/>
  <c r="DL9"/>
  <c r="C10"/>
  <c r="U20" i="3"/>
  <c r="T20" s="1"/>
  <c r="D20" s="1"/>
  <c r="B21"/>
  <c r="D19" i="8" l="1"/>
  <c r="D57"/>
  <c r="A61"/>
  <c r="A23"/>
  <c r="E57"/>
  <c r="F21"/>
  <c r="E19"/>
  <c r="B60"/>
  <c r="F60" s="1"/>
  <c r="B22"/>
  <c r="G22" s="1"/>
  <c r="T18" i="5"/>
  <c r="DK18" s="1"/>
  <c r="S18"/>
  <c r="DJ18" s="1"/>
  <c r="AG20"/>
  <c r="AG20" i="4"/>
  <c r="K10" i="5"/>
  <c r="CT10"/>
  <c r="AH19" i="4"/>
  <c r="X19" s="1"/>
  <c r="AX19"/>
  <c r="AY19" s="1"/>
  <c r="K10"/>
  <c r="CT10"/>
  <c r="B21" i="5"/>
  <c r="CS21" s="1"/>
  <c r="B21" i="4"/>
  <c r="CS21" s="1"/>
  <c r="X21" i="5"/>
  <c r="DO21" s="1"/>
  <c r="X21" i="4"/>
  <c r="CU10" i="5"/>
  <c r="L10"/>
  <c r="AH19"/>
  <c r="X19" s="1"/>
  <c r="AX19"/>
  <c r="AY19" s="1"/>
  <c r="CU10" i="4"/>
  <c r="L10"/>
  <c r="S18"/>
  <c r="DJ18" s="1"/>
  <c r="T18"/>
  <c r="DK18" s="1"/>
  <c r="U21" i="3"/>
  <c r="T21" s="1"/>
  <c r="D21" s="1"/>
  <c r="B22"/>
  <c r="E58" i="8" l="1"/>
  <c r="F22"/>
  <c r="D20"/>
  <c r="B61"/>
  <c r="F61" s="1"/>
  <c r="B23"/>
  <c r="G23" s="1"/>
  <c r="A62"/>
  <c r="A24"/>
  <c r="G60"/>
  <c r="G61" s="1"/>
  <c r="D58"/>
  <c r="E20"/>
  <c r="W21" i="5"/>
  <c r="DN21" s="1"/>
  <c r="S19"/>
  <c r="DJ19" s="1"/>
  <c r="T19"/>
  <c r="DK19" s="1"/>
  <c r="W19" i="4"/>
  <c r="DN19" s="1"/>
  <c r="DO19"/>
  <c r="U10" i="5"/>
  <c r="DB10"/>
  <c r="AG21" i="4"/>
  <c r="AG21" i="5"/>
  <c r="T19" i="4"/>
  <c r="DK19" s="1"/>
  <c r="S19"/>
  <c r="DJ19" s="1"/>
  <c r="B22"/>
  <c r="CS22" s="1"/>
  <c r="B22" i="5"/>
  <c r="CS22" s="1"/>
  <c r="X22"/>
  <c r="DO22" s="1"/>
  <c r="X22" i="4"/>
  <c r="V10"/>
  <c r="DC10"/>
  <c r="DC10" i="5"/>
  <c r="V10"/>
  <c r="U10" i="4"/>
  <c r="DB10"/>
  <c r="AH20" i="5"/>
  <c r="X20" s="1"/>
  <c r="AX20"/>
  <c r="AY20" s="1"/>
  <c r="DO19"/>
  <c r="W19"/>
  <c r="DN19" s="1"/>
  <c r="W21" i="4"/>
  <c r="DN21" s="1"/>
  <c r="DO21"/>
  <c r="AX20"/>
  <c r="AY20" s="1"/>
  <c r="AH20"/>
  <c r="X20" s="1"/>
  <c r="B23" i="3"/>
  <c r="U22"/>
  <c r="T22" s="1"/>
  <c r="D22" s="1"/>
  <c r="E59" i="8" l="1"/>
  <c r="D21"/>
  <c r="A63"/>
  <c r="A25"/>
  <c r="DO20" i="4"/>
  <c r="W20"/>
  <c r="DN20" s="1"/>
  <c r="D59" i="8"/>
  <c r="DO20" i="5"/>
  <c r="W20"/>
  <c r="DN20" s="1"/>
  <c r="B62" i="8"/>
  <c r="G62" s="1"/>
  <c r="B24"/>
  <c r="G24" s="1"/>
  <c r="E21"/>
  <c r="F23"/>
  <c r="F24" s="1"/>
  <c r="W22" i="5"/>
  <c r="DN22" s="1"/>
  <c r="AG22" i="4"/>
  <c r="AG22" i="5"/>
  <c r="DM10" i="4"/>
  <c r="D11"/>
  <c r="C11" i="5"/>
  <c r="DL10"/>
  <c r="B23" i="4"/>
  <c r="CS23" s="1"/>
  <c r="B23" i="5"/>
  <c r="CS23" s="1"/>
  <c r="X23" i="4"/>
  <c r="X23" i="5"/>
  <c r="DO23" s="1"/>
  <c r="T20"/>
  <c r="S20"/>
  <c r="DM10"/>
  <c r="D11"/>
  <c r="W22" i="4"/>
  <c r="DN22" s="1"/>
  <c r="DO22"/>
  <c r="AH21"/>
  <c r="AX21"/>
  <c r="AY21" s="1"/>
  <c r="T20"/>
  <c r="S20"/>
  <c r="C11"/>
  <c r="DL10"/>
  <c r="AH21" i="5"/>
  <c r="AX21"/>
  <c r="AY21" s="1"/>
  <c r="U23" i="3"/>
  <c r="T23" s="1"/>
  <c r="D23" s="1"/>
  <c r="B24"/>
  <c r="F62" i="8" l="1"/>
  <c r="B63"/>
  <c r="B25"/>
  <c r="G25" s="1"/>
  <c r="A26"/>
  <c r="A64"/>
  <c r="G63"/>
  <c r="F25"/>
  <c r="DJ20" i="5"/>
  <c r="D60" i="8"/>
  <c r="DK20" i="5"/>
  <c r="E60" i="8"/>
  <c r="DJ20" i="4"/>
  <c r="D22" i="8"/>
  <c r="DK20" i="4"/>
  <c r="E22" i="8"/>
  <c r="AG23" i="5"/>
  <c r="AG23" i="4"/>
  <c r="S21" i="5"/>
  <c r="DJ21" s="1"/>
  <c r="T21"/>
  <c r="DK21" s="1"/>
  <c r="W23" i="4"/>
  <c r="DN23" s="1"/>
  <c r="DO23"/>
  <c r="CT11" i="5"/>
  <c r="K11"/>
  <c r="AH22" i="4"/>
  <c r="AX22"/>
  <c r="AY22" s="1"/>
  <c r="B24" i="5"/>
  <c r="CS24" s="1"/>
  <c r="B24" i="4"/>
  <c r="CS24" s="1"/>
  <c r="X24" i="5"/>
  <c r="DO24" s="1"/>
  <c r="X24" i="4"/>
  <c r="K11"/>
  <c r="CT11"/>
  <c r="AH22" i="5"/>
  <c r="AX22"/>
  <c r="AY22" s="1"/>
  <c r="S21" i="4"/>
  <c r="DJ21" s="1"/>
  <c r="T21"/>
  <c r="DK21" s="1"/>
  <c r="CU11" i="5"/>
  <c r="L11"/>
  <c r="W23"/>
  <c r="DN23" s="1"/>
  <c r="L11" i="4"/>
  <c r="CU11"/>
  <c r="U24" i="3"/>
  <c r="T24" s="1"/>
  <c r="D24" s="1"/>
  <c r="B25"/>
  <c r="F63" i="8" l="1"/>
  <c r="D23"/>
  <c r="D61"/>
  <c r="B64"/>
  <c r="B26"/>
  <c r="F26" s="1"/>
  <c r="A65"/>
  <c r="A27"/>
  <c r="E23"/>
  <c r="E61"/>
  <c r="V11" i="4"/>
  <c r="DC11"/>
  <c r="AH23" i="5"/>
  <c r="AX23"/>
  <c r="AY23" s="1"/>
  <c r="W24" i="4"/>
  <c r="DN24" s="1"/>
  <c r="DO24"/>
  <c r="S22"/>
  <c r="DJ22" s="1"/>
  <c r="T22"/>
  <c r="DK22" s="1"/>
  <c r="AH23"/>
  <c r="AX23"/>
  <c r="AY23" s="1"/>
  <c r="DC11" i="5"/>
  <c r="V11"/>
  <c r="T22"/>
  <c r="DK22" s="1"/>
  <c r="S22"/>
  <c r="DJ22" s="1"/>
  <c r="W24"/>
  <c r="DN24" s="1"/>
  <c r="AG24"/>
  <c r="AG24" i="4"/>
  <c r="B25" i="5"/>
  <c r="CS25" s="1"/>
  <c r="B25" i="4"/>
  <c r="CS25" s="1"/>
  <c r="X25" i="5"/>
  <c r="DO25" s="1"/>
  <c r="X25" i="4"/>
  <c r="U11"/>
  <c r="DB11"/>
  <c r="U11" i="5"/>
  <c r="DB11"/>
  <c r="U25" i="3"/>
  <c r="T25" s="1"/>
  <c r="D25" s="1"/>
  <c r="B26"/>
  <c r="F64" i="8" l="1"/>
  <c r="G26"/>
  <c r="B65"/>
  <c r="B27"/>
  <c r="F27" s="1"/>
  <c r="G64"/>
  <c r="G27"/>
  <c r="E24"/>
  <c r="D24"/>
  <c r="A66"/>
  <c r="A28"/>
  <c r="E62"/>
  <c r="D62"/>
  <c r="B26" i="4"/>
  <c r="CS26" s="1"/>
  <c r="B26" i="5"/>
  <c r="CS26" s="1"/>
  <c r="X26" i="4"/>
  <c r="X26" i="5"/>
  <c r="DO26" s="1"/>
  <c r="AH24"/>
  <c r="AX24"/>
  <c r="AY24" s="1"/>
  <c r="D12"/>
  <c r="DM11"/>
  <c r="C12"/>
  <c r="DL11"/>
  <c r="AH24" i="4"/>
  <c r="AX24"/>
  <c r="AY24" s="1"/>
  <c r="DM11"/>
  <c r="D12"/>
  <c r="W25" i="5"/>
  <c r="DN25" s="1"/>
  <c r="W25" i="4"/>
  <c r="DN25" s="1"/>
  <c r="DO25"/>
  <c r="T23"/>
  <c r="DK23" s="1"/>
  <c r="S23"/>
  <c r="DJ23" s="1"/>
  <c r="AG25" i="5"/>
  <c r="AG25" i="4"/>
  <c r="DL11"/>
  <c r="C12"/>
  <c r="S23" i="5"/>
  <c r="DJ23" s="1"/>
  <c r="T23"/>
  <c r="DK23" s="1"/>
  <c r="B27" i="3"/>
  <c r="U26"/>
  <c r="T26" s="1"/>
  <c r="D26" s="1"/>
  <c r="F65" i="8" l="1"/>
  <c r="G65"/>
  <c r="G66" s="1"/>
  <c r="D25"/>
  <c r="D63"/>
  <c r="A67"/>
  <c r="A29"/>
  <c r="B66"/>
  <c r="B28"/>
  <c r="G28" s="1"/>
  <c r="E63"/>
  <c r="E25"/>
  <c r="B27" i="4"/>
  <c r="CS27" s="1"/>
  <c r="B27" i="5"/>
  <c r="CS27" s="1"/>
  <c r="X27"/>
  <c r="DO27" s="1"/>
  <c r="X27" i="4"/>
  <c r="AH25" i="5"/>
  <c r="AX25"/>
  <c r="AY25" s="1"/>
  <c r="T24" i="4"/>
  <c r="DK24" s="1"/>
  <c r="S24"/>
  <c r="DJ24" s="1"/>
  <c r="W26" i="5"/>
  <c r="DN26" s="1"/>
  <c r="AG26" i="4"/>
  <c r="AG26" i="5"/>
  <c r="AH25" i="4"/>
  <c r="AX25"/>
  <c r="AY25" s="1"/>
  <c r="K12" i="5"/>
  <c r="CT12"/>
  <c r="K12" i="4"/>
  <c r="CT12"/>
  <c r="L12"/>
  <c r="CU12"/>
  <c r="T24" i="5"/>
  <c r="DK24" s="1"/>
  <c r="S24"/>
  <c r="DJ24" s="1"/>
  <c r="W26" i="4"/>
  <c r="DN26" s="1"/>
  <c r="DO26"/>
  <c r="CU12" i="5"/>
  <c r="L12"/>
  <c r="U27" i="3"/>
  <c r="T27" s="1"/>
  <c r="D27" s="1"/>
  <c r="B28"/>
  <c r="F66" i="8" l="1"/>
  <c r="F67" s="1"/>
  <c r="E64"/>
  <c r="F28"/>
  <c r="B67"/>
  <c r="G67" s="1"/>
  <c r="B29"/>
  <c r="G29" s="1"/>
  <c r="A30"/>
  <c r="A68"/>
  <c r="E26"/>
  <c r="D64"/>
  <c r="D26"/>
  <c r="W27" i="5"/>
  <c r="DN27" s="1"/>
  <c r="AH26"/>
  <c r="AX26"/>
  <c r="AY26" s="1"/>
  <c r="U12" i="4"/>
  <c r="DB12"/>
  <c r="W27"/>
  <c r="DN27" s="1"/>
  <c r="DO27"/>
  <c r="T25"/>
  <c r="DK25" s="1"/>
  <c r="S25"/>
  <c r="DJ25" s="1"/>
  <c r="DC12" i="5"/>
  <c r="V12"/>
  <c r="B28" i="4"/>
  <c r="CS28" s="1"/>
  <c r="B28" i="5"/>
  <c r="CS28" s="1"/>
  <c r="X28" i="4"/>
  <c r="X28" i="5"/>
  <c r="DO28" s="1"/>
  <c r="V12" i="4"/>
  <c r="DC12"/>
  <c r="DB12" i="5"/>
  <c r="U12"/>
  <c r="AH26" i="4"/>
  <c r="AX26"/>
  <c r="AY26" s="1"/>
  <c r="T25" i="5"/>
  <c r="DK25" s="1"/>
  <c r="S25"/>
  <c r="DJ25" s="1"/>
  <c r="AG27" i="4"/>
  <c r="AG27" i="5"/>
  <c r="U28" i="3"/>
  <c r="T28" s="1"/>
  <c r="D28" s="1"/>
  <c r="B29"/>
  <c r="D65" i="8" l="1"/>
  <c r="D27"/>
  <c r="F29"/>
  <c r="E27"/>
  <c r="B68"/>
  <c r="G68" s="1"/>
  <c r="B30"/>
  <c r="G30" s="1"/>
  <c r="A69"/>
  <c r="A31"/>
  <c r="E65"/>
  <c r="F30"/>
  <c r="DM12" i="4"/>
  <c r="D13"/>
  <c r="AH27" i="5"/>
  <c r="AX27"/>
  <c r="AY27" s="1"/>
  <c r="S26" i="4"/>
  <c r="DJ26" s="1"/>
  <c r="T26"/>
  <c r="DK26" s="1"/>
  <c r="W28"/>
  <c r="DN28" s="1"/>
  <c r="DO28"/>
  <c r="DM12" i="5"/>
  <c r="D13"/>
  <c r="AG28"/>
  <c r="AG28" i="4"/>
  <c r="T26" i="5"/>
  <c r="DK26" s="1"/>
  <c r="S26"/>
  <c r="DJ26" s="1"/>
  <c r="B29" i="4"/>
  <c r="CS29" s="1"/>
  <c r="B29" i="5"/>
  <c r="CS29" s="1"/>
  <c r="X29"/>
  <c r="DO29" s="1"/>
  <c r="X29" i="4"/>
  <c r="DL12" i="5"/>
  <c r="C13"/>
  <c r="C13" i="4"/>
  <c r="DL12"/>
  <c r="W28" i="5"/>
  <c r="DN28" s="1"/>
  <c r="AH27" i="4"/>
  <c r="AX27"/>
  <c r="AY27" s="1"/>
  <c r="U29" i="3"/>
  <c r="T29" s="1"/>
  <c r="D29" s="1"/>
  <c r="B30"/>
  <c r="E66" i="8" l="1"/>
  <c r="F68"/>
  <c r="B31"/>
  <c r="G31" s="1"/>
  <c r="B69"/>
  <c r="G69" s="1"/>
  <c r="A70"/>
  <c r="A32"/>
  <c r="D28"/>
  <c r="E28"/>
  <c r="E29" s="1"/>
  <c r="F31"/>
  <c r="D66"/>
  <c r="CT13" i="5"/>
  <c r="K13"/>
  <c r="AG29"/>
  <c r="AG29" i="4"/>
  <c r="T27"/>
  <c r="DK27" s="1"/>
  <c r="S27"/>
  <c r="DJ27" s="1"/>
  <c r="CT13"/>
  <c r="K13"/>
  <c r="W29"/>
  <c r="DN29" s="1"/>
  <c r="DO29"/>
  <c r="CU13" i="5"/>
  <c r="L13"/>
  <c r="CU13" i="4"/>
  <c r="L13"/>
  <c r="B30" i="5"/>
  <c r="CS30" s="1"/>
  <c r="B30" i="4"/>
  <c r="CS30" s="1"/>
  <c r="X30"/>
  <c r="X30" i="5"/>
  <c r="DO30" s="1"/>
  <c r="AH28"/>
  <c r="AX28"/>
  <c r="AY28" s="1"/>
  <c r="W29"/>
  <c r="DN29" s="1"/>
  <c r="AH28" i="4"/>
  <c r="AX28"/>
  <c r="AY28" s="1"/>
  <c r="T27" i="5"/>
  <c r="DK27" s="1"/>
  <c r="S27"/>
  <c r="DJ27" s="1"/>
  <c r="B31" i="3"/>
  <c r="U30"/>
  <c r="T30" s="1"/>
  <c r="D30" s="1"/>
  <c r="D29" i="8" l="1"/>
  <c r="B70"/>
  <c r="G70" s="1"/>
  <c r="B32"/>
  <c r="G32" s="1"/>
  <c r="F69"/>
  <c r="A71"/>
  <c r="A33"/>
  <c r="D67"/>
  <c r="E67"/>
  <c r="T28" i="5"/>
  <c r="DK28" s="1"/>
  <c r="S28"/>
  <c r="DJ28" s="1"/>
  <c r="W30" i="4"/>
  <c r="DN30" s="1"/>
  <c r="DO30"/>
  <c r="V13"/>
  <c r="DC13"/>
  <c r="U13" i="5"/>
  <c r="DB13"/>
  <c r="AG30"/>
  <c r="AG30" i="4"/>
  <c r="AH29" i="5"/>
  <c r="AX29"/>
  <c r="AY29" s="1"/>
  <c r="W30"/>
  <c r="DN30" s="1"/>
  <c r="B31"/>
  <c r="CS31" s="1"/>
  <c r="B31" i="4"/>
  <c r="CS31" s="1"/>
  <c r="X31" i="5"/>
  <c r="DO31" s="1"/>
  <c r="X31" i="4"/>
  <c r="T28"/>
  <c r="DK28" s="1"/>
  <c r="S28"/>
  <c r="DJ28" s="1"/>
  <c r="V13" i="5"/>
  <c r="DC13"/>
  <c r="U13" i="4"/>
  <c r="DB13"/>
  <c r="AH29"/>
  <c r="AX29"/>
  <c r="AY29" s="1"/>
  <c r="U31" i="3"/>
  <c r="T31" s="1"/>
  <c r="D31" s="1"/>
  <c r="B32"/>
  <c r="E68" i="8" l="1"/>
  <c r="F70"/>
  <c r="F71" s="1"/>
  <c r="B71"/>
  <c r="G71" s="1"/>
  <c r="B33"/>
  <c r="G33" s="1"/>
  <c r="D30"/>
  <c r="A72"/>
  <c r="A34"/>
  <c r="D68"/>
  <c r="F32"/>
  <c r="E30"/>
  <c r="W31" i="5"/>
  <c r="DN31" s="1"/>
  <c r="DM13"/>
  <c r="D14"/>
  <c r="W31" i="4"/>
  <c r="DN31" s="1"/>
  <c r="DO31"/>
  <c r="AH30" i="5"/>
  <c r="AX30"/>
  <c r="AY30" s="1"/>
  <c r="D14" i="4"/>
  <c r="DM13"/>
  <c r="T29"/>
  <c r="DK29" s="1"/>
  <c r="S29"/>
  <c r="DJ29" s="1"/>
  <c r="AH30"/>
  <c r="AX30"/>
  <c r="AY30" s="1"/>
  <c r="AG31" i="5"/>
  <c r="AG31" i="4"/>
  <c r="DL13"/>
  <c r="C14"/>
  <c r="C14" i="5"/>
  <c r="DL13"/>
  <c r="B32"/>
  <c r="CS32" s="1"/>
  <c r="B32" i="4"/>
  <c r="CS32" s="1"/>
  <c r="X32"/>
  <c r="X32" i="5"/>
  <c r="DO32" s="1"/>
  <c r="T29"/>
  <c r="DK29" s="1"/>
  <c r="S29"/>
  <c r="DJ29" s="1"/>
  <c r="U32" i="3"/>
  <c r="T32" s="1"/>
  <c r="D32" s="1"/>
  <c r="B33"/>
  <c r="F33" i="8" l="1"/>
  <c r="D31"/>
  <c r="E31"/>
  <c r="B72"/>
  <c r="G72" s="1"/>
  <c r="B34"/>
  <c r="G34" s="1"/>
  <c r="A73"/>
  <c r="A35"/>
  <c r="E69"/>
  <c r="D69"/>
  <c r="W32" i="4"/>
  <c r="DN32" s="1"/>
  <c r="DO32"/>
  <c r="K14" i="5"/>
  <c r="CT14"/>
  <c r="AH31"/>
  <c r="AX31"/>
  <c r="AY31" s="1"/>
  <c r="AG32"/>
  <c r="AG32" i="4"/>
  <c r="AH31"/>
  <c r="AX31"/>
  <c r="AY31" s="1"/>
  <c r="S30" i="5"/>
  <c r="DJ30" s="1"/>
  <c r="T30"/>
  <c r="DK30" s="1"/>
  <c r="CU14"/>
  <c r="L14"/>
  <c r="L14" i="4"/>
  <c r="CU14"/>
  <c r="W32" i="5"/>
  <c r="DN32" s="1"/>
  <c r="B33"/>
  <c r="CS33" s="1"/>
  <c r="B33" i="4"/>
  <c r="CS33" s="1"/>
  <c r="X33"/>
  <c r="X33" i="5"/>
  <c r="DO33" s="1"/>
  <c r="K14" i="4"/>
  <c r="CT14"/>
  <c r="T30"/>
  <c r="DK30" s="1"/>
  <c r="S30"/>
  <c r="DJ30" s="1"/>
  <c r="U33" i="3"/>
  <c r="T33" s="1"/>
  <c r="D33" s="1"/>
  <c r="B34"/>
  <c r="F72" i="8" l="1"/>
  <c r="E32"/>
  <c r="B35"/>
  <c r="G35" s="1"/>
  <c r="B73"/>
  <c r="E70"/>
  <c r="F34"/>
  <c r="A74"/>
  <c r="A36"/>
  <c r="D70"/>
  <c r="D32"/>
  <c r="T31" i="4"/>
  <c r="DK31" s="1"/>
  <c r="S31"/>
  <c r="DJ31" s="1"/>
  <c r="T31" i="5"/>
  <c r="DK31" s="1"/>
  <c r="S31"/>
  <c r="DJ31" s="1"/>
  <c r="V14"/>
  <c r="DC14"/>
  <c r="U14" i="4"/>
  <c r="DB14"/>
  <c r="V14"/>
  <c r="DC14"/>
  <c r="AH32" i="5"/>
  <c r="AX32"/>
  <c r="AY32" s="1"/>
  <c r="U14"/>
  <c r="DB14"/>
  <c r="AG33" i="4"/>
  <c r="AG33" i="5"/>
  <c r="B34" i="4"/>
  <c r="CS34" s="1"/>
  <c r="B34" i="5"/>
  <c r="CS34" s="1"/>
  <c r="X34"/>
  <c r="DO34" s="1"/>
  <c r="X34" i="4"/>
  <c r="W33"/>
  <c r="DN33" s="1"/>
  <c r="DO33"/>
  <c r="AH32"/>
  <c r="AX32"/>
  <c r="AY32" s="1"/>
  <c r="W33" i="5"/>
  <c r="DN33" s="1"/>
  <c r="B35" i="3"/>
  <c r="U34"/>
  <c r="T34" s="1"/>
  <c r="D34" s="1"/>
  <c r="F73" i="8" l="1"/>
  <c r="G73"/>
  <c r="E71"/>
  <c r="F35"/>
  <c r="D33"/>
  <c r="B74"/>
  <c r="F74" s="1"/>
  <c r="B36"/>
  <c r="G36" s="1"/>
  <c r="D71"/>
  <c r="E33"/>
  <c r="A75"/>
  <c r="A37"/>
  <c r="AG34" i="4"/>
  <c r="AG34" i="5"/>
  <c r="S32" i="4"/>
  <c r="DJ32" s="1"/>
  <c r="T32"/>
  <c r="DK32" s="1"/>
  <c r="DL14" i="5"/>
  <c r="C15"/>
  <c r="D15" i="4"/>
  <c r="DM14"/>
  <c r="DM14" i="5"/>
  <c r="D15"/>
  <c r="W34"/>
  <c r="DN34" s="1"/>
  <c r="B35"/>
  <c r="CS35" s="1"/>
  <c r="B35" i="4"/>
  <c r="CS35" s="1"/>
  <c r="X35"/>
  <c r="X35" i="5"/>
  <c r="DO35" s="1"/>
  <c r="AH33" i="4"/>
  <c r="AX33"/>
  <c r="AY33" s="1"/>
  <c r="C15"/>
  <c r="DL14"/>
  <c r="W34"/>
  <c r="DN34" s="1"/>
  <c r="DO34"/>
  <c r="AH33" i="5"/>
  <c r="AX33"/>
  <c r="AY33" s="1"/>
  <c r="S32"/>
  <c r="DJ32" s="1"/>
  <c r="T32"/>
  <c r="DK32" s="1"/>
  <c r="U35" i="3"/>
  <c r="T35" s="1"/>
  <c r="D35" s="1"/>
  <c r="B36"/>
  <c r="F36" i="8" l="1"/>
  <c r="E34"/>
  <c r="G74"/>
  <c r="G75" s="1"/>
  <c r="B75"/>
  <c r="F75" s="1"/>
  <c r="B37"/>
  <c r="G37" s="1"/>
  <c r="A76"/>
  <c r="A38"/>
  <c r="D34"/>
  <c r="D72"/>
  <c r="E72"/>
  <c r="AH34" i="4"/>
  <c r="AX34"/>
  <c r="AY34" s="1"/>
  <c r="T33"/>
  <c r="DK33" s="1"/>
  <c r="S33"/>
  <c r="DJ33" s="1"/>
  <c r="W35"/>
  <c r="DN35" s="1"/>
  <c r="DO35"/>
  <c r="CU15" i="5"/>
  <c r="L15"/>
  <c r="K15"/>
  <c r="CT15"/>
  <c r="AH34"/>
  <c r="AX34"/>
  <c r="AY34" s="1"/>
  <c r="K15" i="4"/>
  <c r="CT15"/>
  <c r="CU15"/>
  <c r="L15"/>
  <c r="AG35" i="5"/>
  <c r="AG35" i="4"/>
  <c r="B36" i="5"/>
  <c r="CS36" s="1"/>
  <c r="B36" i="4"/>
  <c r="CS36" s="1"/>
  <c r="X36" i="5"/>
  <c r="X36" i="4"/>
  <c r="S33" i="5"/>
  <c r="DJ33" s="1"/>
  <c r="T33"/>
  <c r="DK33" s="1"/>
  <c r="W35"/>
  <c r="DN35" s="1"/>
  <c r="U36" i="3"/>
  <c r="T36" s="1"/>
  <c r="D36" s="1"/>
  <c r="F37" i="8" l="1"/>
  <c r="F38" s="1"/>
  <c r="DO36" i="5"/>
  <c r="H42" i="9"/>
  <c r="Y46" i="5"/>
  <c r="E18" i="9" s="1"/>
  <c r="H43"/>
  <c r="X45" i="5"/>
  <c r="Y45"/>
  <c r="X46"/>
  <c r="H41" i="9"/>
  <c r="H40"/>
  <c r="D35" i="8"/>
  <c r="B76"/>
  <c r="F76" s="1"/>
  <c r="B38"/>
  <c r="G38" s="1"/>
  <c r="E40" i="9"/>
  <c r="E42"/>
  <c r="E43"/>
  <c r="Y45" i="4"/>
  <c r="D17" i="9" s="1"/>
  <c r="X46" i="4"/>
  <c r="Y46"/>
  <c r="X45"/>
  <c r="E41" i="9"/>
  <c r="D73" i="8"/>
  <c r="E35"/>
  <c r="E73"/>
  <c r="G76"/>
  <c r="AH35" i="5"/>
  <c r="AX35"/>
  <c r="AY35" s="1"/>
  <c r="U15" i="4"/>
  <c r="DB15"/>
  <c r="DB15" i="5"/>
  <c r="U15"/>
  <c r="AH35" i="4"/>
  <c r="AX35"/>
  <c r="AY35" s="1"/>
  <c r="T34"/>
  <c r="DK34" s="1"/>
  <c r="S34"/>
  <c r="DJ34" s="1"/>
  <c r="AG36" i="5"/>
  <c r="AG36" i="4"/>
  <c r="W36"/>
  <c r="DO36"/>
  <c r="W36" i="5"/>
  <c r="V15" i="4"/>
  <c r="DC15"/>
  <c r="T34" i="5"/>
  <c r="DK34" s="1"/>
  <c r="S34"/>
  <c r="DJ34" s="1"/>
  <c r="V15"/>
  <c r="DC15"/>
  <c r="H44" i="9" l="1"/>
  <c r="D74" i="8"/>
  <c r="Y47" i="4"/>
  <c r="D18" i="9"/>
  <c r="F18" s="1"/>
  <c r="H18" s="1"/>
  <c r="E36" i="8"/>
  <c r="E74"/>
  <c r="D32" i="9"/>
  <c r="E17"/>
  <c r="F32" s="1"/>
  <c r="Y47" i="5"/>
  <c r="E44" i="9"/>
  <c r="D36" i="8"/>
  <c r="DM15" i="5"/>
  <c r="D16"/>
  <c r="DM15" i="4"/>
  <c r="D16"/>
  <c r="AH36"/>
  <c r="AX36"/>
  <c r="AY36" s="1"/>
  <c r="DN36"/>
  <c r="DN37" s="1"/>
  <c r="W37"/>
  <c r="D29" i="9" s="1"/>
  <c r="S35" i="5"/>
  <c r="DJ35" s="1"/>
  <c r="T35"/>
  <c r="DK35" s="1"/>
  <c r="C16"/>
  <c r="DL15"/>
  <c r="DN36"/>
  <c r="DN37" s="1"/>
  <c r="W37"/>
  <c r="F29" i="9" s="1"/>
  <c r="AH36" i="5"/>
  <c r="AX36"/>
  <c r="AY36" s="1"/>
  <c r="DL15" i="4"/>
  <c r="C16"/>
  <c r="T35"/>
  <c r="DK35" s="1"/>
  <c r="S35"/>
  <c r="DJ35" s="1"/>
  <c r="G32" i="9" l="1"/>
  <c r="F17"/>
  <c r="H17" s="1"/>
  <c r="H26" s="1"/>
  <c r="D75" i="8"/>
  <c r="G29" i="9"/>
  <c r="D37" i="8"/>
  <c r="E37"/>
  <c r="E75"/>
  <c r="AA17" i="7"/>
  <c r="AG17" s="1"/>
  <c r="I48" i="6"/>
  <c r="J48" s="1"/>
  <c r="Y17" i="7"/>
  <c r="D48" i="6"/>
  <c r="E48" s="1"/>
  <c r="L16" i="5"/>
  <c r="CU16"/>
  <c r="CT16" i="4"/>
  <c r="K16"/>
  <c r="S36"/>
  <c r="T36"/>
  <c r="CT16" i="5"/>
  <c r="K16"/>
  <c r="T36"/>
  <c r="S36"/>
  <c r="L16" i="4"/>
  <c r="CU16"/>
  <c r="E38" i="8" l="1"/>
  <c r="E76"/>
  <c r="D76"/>
  <c r="D38"/>
  <c r="AC17" i="7"/>
  <c r="AI17" s="1"/>
  <c r="AE17"/>
  <c r="U16" i="5"/>
  <c r="DB16"/>
  <c r="U16" i="4"/>
  <c r="DB16"/>
  <c r="DK36" i="5"/>
  <c r="DK37" s="1"/>
  <c r="T37"/>
  <c r="DJ36" i="4"/>
  <c r="DJ37" s="1"/>
  <c r="S37"/>
  <c r="D30" i="9" s="1"/>
  <c r="DC16" i="5"/>
  <c r="V16"/>
  <c r="DJ36"/>
  <c r="DJ37" s="1"/>
  <c r="S37"/>
  <c r="F30" i="9" s="1"/>
  <c r="F33" s="1"/>
  <c r="F34" s="1"/>
  <c r="D37" s="1"/>
  <c r="DK36" i="4"/>
  <c r="DK37" s="1"/>
  <c r="T37"/>
  <c r="V16"/>
  <c r="DC16"/>
  <c r="D33" i="9" l="1"/>
  <c r="G33" s="1"/>
  <c r="G30"/>
  <c r="Z9" i="7"/>
  <c r="AH9" s="1"/>
  <c r="I58" i="6"/>
  <c r="J58" s="1"/>
  <c r="I57"/>
  <c r="J57" s="1"/>
  <c r="Y9" i="7"/>
  <c r="AG9" s="1"/>
  <c r="W9"/>
  <c r="AE9" s="1"/>
  <c r="E57" i="6"/>
  <c r="F57" s="1"/>
  <c r="X9" i="7"/>
  <c r="AF9" s="1"/>
  <c r="E58" i="6"/>
  <c r="F58" s="1"/>
  <c r="C17" i="5"/>
  <c r="DL16"/>
  <c r="DM16"/>
  <c r="D17"/>
  <c r="D17" i="4"/>
  <c r="DM16"/>
  <c r="DL16"/>
  <c r="C17"/>
  <c r="G34" i="9" l="1"/>
  <c r="F37" s="1"/>
  <c r="D34"/>
  <c r="B37" s="1"/>
  <c r="CT17" i="4"/>
  <c r="K17"/>
  <c r="CU17" i="5"/>
  <c r="L17"/>
  <c r="CU17" i="4"/>
  <c r="L17"/>
  <c r="CT17" i="5"/>
  <c r="K17"/>
  <c r="U17" l="1"/>
  <c r="DB17"/>
  <c r="DC17"/>
  <c r="V17"/>
  <c r="V17" i="4"/>
  <c r="DC17"/>
  <c r="U17"/>
  <c r="DB17"/>
  <c r="DM17" i="5" l="1"/>
  <c r="D18"/>
  <c r="D18" i="4"/>
  <c r="DM17"/>
  <c r="DL17" i="5"/>
  <c r="C18"/>
  <c r="DL17" i="4"/>
  <c r="C18"/>
  <c r="K18" l="1"/>
  <c r="CT18"/>
  <c r="CT18" i="5"/>
  <c r="K18"/>
  <c r="L18"/>
  <c r="CU18"/>
  <c r="CU18" i="4"/>
  <c r="L18"/>
  <c r="V18" l="1"/>
  <c r="DC18"/>
  <c r="DB18" i="5"/>
  <c r="U18"/>
  <c r="V18"/>
  <c r="DC18"/>
  <c r="U18" i="4"/>
  <c r="DB18"/>
  <c r="C19" i="5" l="1"/>
  <c r="DL18"/>
  <c r="DM18"/>
  <c r="D19"/>
  <c r="DM18" i="4"/>
  <c r="D19"/>
  <c r="C19"/>
  <c r="DL18"/>
  <c r="L19" i="5" l="1"/>
  <c r="CU19"/>
  <c r="CT19"/>
  <c r="K19"/>
  <c r="CU19" i="4"/>
  <c r="L19"/>
  <c r="CT19"/>
  <c r="K19"/>
  <c r="U19" l="1"/>
  <c r="DB19"/>
  <c r="DB19" i="5"/>
  <c r="U19"/>
  <c r="DC19"/>
  <c r="V19"/>
  <c r="V19" i="4"/>
  <c r="DC19"/>
  <c r="DL19" i="5" l="1"/>
  <c r="C20"/>
  <c r="DL19" i="4"/>
  <c r="C20"/>
  <c r="DM19" i="5"/>
  <c r="D20"/>
  <c r="DM19" i="4"/>
  <c r="D20"/>
  <c r="L20" l="1"/>
  <c r="CU20"/>
  <c r="K20"/>
  <c r="CT20"/>
  <c r="L20" i="5"/>
  <c r="CU20"/>
  <c r="CT20"/>
  <c r="K20"/>
  <c r="U20" l="1"/>
  <c r="DB20"/>
  <c r="V20"/>
  <c r="DC20"/>
  <c r="V20" i="4"/>
  <c r="DC20"/>
  <c r="U20"/>
  <c r="DB20"/>
  <c r="DM20" l="1"/>
  <c r="D21"/>
  <c r="C21" i="5"/>
  <c r="DL20"/>
  <c r="C21" i="4"/>
  <c r="DL20"/>
  <c r="DM20" i="5"/>
  <c r="D21"/>
  <c r="CU21" l="1"/>
  <c r="L21"/>
  <c r="CT21" i="4"/>
  <c r="K21"/>
  <c r="CU21"/>
  <c r="L21"/>
  <c r="CT21" i="5"/>
  <c r="K21"/>
  <c r="U21" l="1"/>
  <c r="DB21"/>
  <c r="U21" i="4"/>
  <c r="DB21"/>
  <c r="V21"/>
  <c r="DC21"/>
  <c r="DC21" i="5"/>
  <c r="V21"/>
  <c r="DM21" l="1"/>
  <c r="D22"/>
  <c r="D22" i="4"/>
  <c r="DM21"/>
  <c r="DL21" i="5"/>
  <c r="C22"/>
  <c r="DL21" i="4"/>
  <c r="C22"/>
  <c r="K22" l="1"/>
  <c r="CT22"/>
  <c r="CT22" i="5"/>
  <c r="K22"/>
  <c r="L22"/>
  <c r="CU22"/>
  <c r="L22" i="4"/>
  <c r="CU22"/>
  <c r="U22" i="5" l="1"/>
  <c r="DB22"/>
  <c r="V22"/>
  <c r="DC22"/>
  <c r="U22" i="4"/>
  <c r="DB22"/>
  <c r="V22"/>
  <c r="DC22"/>
  <c r="C23" l="1"/>
  <c r="DL22"/>
  <c r="C23" i="5"/>
  <c r="DL22"/>
  <c r="DM22" i="4"/>
  <c r="D23"/>
  <c r="DM22" i="5"/>
  <c r="D23"/>
  <c r="CU23" l="1"/>
  <c r="L23"/>
  <c r="CT23" i="4"/>
  <c r="K23"/>
  <c r="CU23"/>
  <c r="L23"/>
  <c r="CT23" i="5"/>
  <c r="K23"/>
  <c r="U23" l="1"/>
  <c r="DB23"/>
  <c r="U23" i="4"/>
  <c r="DB23"/>
  <c r="V23"/>
  <c r="DC23"/>
  <c r="DC23" i="5"/>
  <c r="V23"/>
  <c r="D24" l="1"/>
  <c r="DM23"/>
  <c r="D24" i="4"/>
  <c r="DM23"/>
  <c r="C24" i="5"/>
  <c r="DL23"/>
  <c r="DL23" i="4"/>
  <c r="C24"/>
  <c r="K24" l="1"/>
  <c r="CT24"/>
  <c r="CT24" i="5"/>
  <c r="K24"/>
  <c r="L24"/>
  <c r="CU24"/>
  <c r="L24" i="4"/>
  <c r="CU24"/>
  <c r="U24" i="5" l="1"/>
  <c r="DB24"/>
  <c r="V24"/>
  <c r="DC24"/>
  <c r="U24" i="4"/>
  <c r="DB24"/>
  <c r="V24"/>
  <c r="DC24"/>
  <c r="C25" l="1"/>
  <c r="DL24"/>
  <c r="DL24" i="5"/>
  <c r="C25"/>
  <c r="D25" i="4"/>
  <c r="DM24"/>
  <c r="DM24" i="5"/>
  <c r="D25"/>
  <c r="CU25" l="1"/>
  <c r="L25"/>
  <c r="CT25"/>
  <c r="K25"/>
  <c r="CU25" i="4"/>
  <c r="L25"/>
  <c r="K25"/>
  <c r="CT25"/>
  <c r="U25" i="5" l="1"/>
  <c r="DB25"/>
  <c r="V25" i="4"/>
  <c r="DC25"/>
  <c r="DC25" i="5"/>
  <c r="V25"/>
  <c r="U25" i="4"/>
  <c r="DB25"/>
  <c r="C26" i="5" l="1"/>
  <c r="DL25"/>
  <c r="D26"/>
  <c r="DM25"/>
  <c r="C26" i="4"/>
  <c r="DL25"/>
  <c r="D26"/>
  <c r="DM25"/>
  <c r="K26" l="1"/>
  <c r="CT26"/>
  <c r="CT26" i="5"/>
  <c r="K26"/>
  <c r="L26" i="4"/>
  <c r="CU26"/>
  <c r="L26" i="5"/>
  <c r="CU26"/>
  <c r="V26" i="4" l="1"/>
  <c r="DC26"/>
  <c r="U26"/>
  <c r="DB26"/>
  <c r="V26" i="5"/>
  <c r="DC26"/>
  <c r="U26"/>
  <c r="DB26"/>
  <c r="DM26" l="1"/>
  <c r="D27"/>
  <c r="DM26" i="4"/>
  <c r="D27"/>
  <c r="C27" i="5"/>
  <c r="DL26"/>
  <c r="C27" i="4"/>
  <c r="DL26"/>
  <c r="CU27" l="1"/>
  <c r="L27"/>
  <c r="K27" i="5"/>
  <c r="CT27"/>
  <c r="CU27"/>
  <c r="L27"/>
  <c r="CT27" i="4"/>
  <c r="K27"/>
  <c r="U27" l="1"/>
  <c r="DB27"/>
  <c r="DC27" i="5"/>
  <c r="V27"/>
  <c r="V27" i="4"/>
  <c r="DC27"/>
  <c r="DB27" i="5"/>
  <c r="U27"/>
  <c r="DL27" l="1"/>
  <c r="C28"/>
  <c r="DM27"/>
  <c r="D28"/>
  <c r="D28" i="4"/>
  <c r="DM27"/>
  <c r="C28"/>
  <c r="DL27"/>
  <c r="L28" i="5" l="1"/>
  <c r="CU28"/>
  <c r="L28" i="4"/>
  <c r="CU28"/>
  <c r="CT28" i="5"/>
  <c r="K28"/>
  <c r="K28" i="4"/>
  <c r="CT28"/>
  <c r="DC28" i="5" l="1"/>
  <c r="V28"/>
  <c r="U28"/>
  <c r="DB28"/>
  <c r="U28" i="4"/>
  <c r="DB28"/>
  <c r="V28"/>
  <c r="DC28"/>
  <c r="C29" l="1"/>
  <c r="DL28"/>
  <c r="DM28" i="5"/>
  <c r="D29"/>
  <c r="DM28" i="4"/>
  <c r="D29"/>
  <c r="C29" i="5"/>
  <c r="DL28"/>
  <c r="CU29" l="1"/>
  <c r="L29"/>
  <c r="K29" i="4"/>
  <c r="CT29"/>
  <c r="CU29"/>
  <c r="L29"/>
  <c r="CT29" i="5"/>
  <c r="K29"/>
  <c r="U29" l="1"/>
  <c r="DB29"/>
  <c r="V29" i="4"/>
  <c r="DC29"/>
  <c r="DC29" i="5"/>
  <c r="V29"/>
  <c r="U29" i="4"/>
  <c r="DB29"/>
  <c r="DL29" i="5" l="1"/>
  <c r="C30"/>
  <c r="DM29"/>
  <c r="D30"/>
  <c r="DL29" i="4"/>
  <c r="C30"/>
  <c r="D30"/>
  <c r="DM29"/>
  <c r="L30" i="5" l="1"/>
  <c r="CU30"/>
  <c r="K30" i="4"/>
  <c r="CT30"/>
  <c r="CT30" i="5"/>
  <c r="K30"/>
  <c r="L30" i="4"/>
  <c r="CU30"/>
  <c r="V30" i="5" l="1"/>
  <c r="DC30"/>
  <c r="U30"/>
  <c r="DB30"/>
  <c r="V30" i="4"/>
  <c r="DC30"/>
  <c r="U30"/>
  <c r="DB30"/>
  <c r="DM30" l="1"/>
  <c r="D31"/>
  <c r="DM30" i="5"/>
  <c r="D31"/>
  <c r="C31" i="4"/>
  <c r="DL30"/>
  <c r="C31" i="5"/>
  <c r="DL30"/>
  <c r="CU31" l="1"/>
  <c r="L31"/>
  <c r="CT31" i="4"/>
  <c r="K31"/>
  <c r="CU31"/>
  <c r="L31"/>
  <c r="CT31" i="5"/>
  <c r="K31"/>
  <c r="U31" l="1"/>
  <c r="DB31"/>
  <c r="U31" i="4"/>
  <c r="DB31"/>
  <c r="V31"/>
  <c r="DC31"/>
  <c r="DC31" i="5"/>
  <c r="V31"/>
  <c r="DM31" l="1"/>
  <c r="D32"/>
  <c r="D32" i="4"/>
  <c r="DM31"/>
  <c r="DL31" i="5"/>
  <c r="C32"/>
  <c r="DL31" i="4"/>
  <c r="C32"/>
  <c r="K32" l="1"/>
  <c r="CT32"/>
  <c r="CT32" i="5"/>
  <c r="K32"/>
  <c r="L32"/>
  <c r="CU32"/>
  <c r="CU32" i="4"/>
  <c r="L32"/>
  <c r="V32" l="1"/>
  <c r="DC32"/>
  <c r="DB32" i="5"/>
  <c r="U32"/>
  <c r="V32"/>
  <c r="DC32"/>
  <c r="U32" i="4"/>
  <c r="DB32"/>
  <c r="C33" i="5" l="1"/>
  <c r="DL32"/>
  <c r="DM32"/>
  <c r="D33"/>
  <c r="DM32" i="4"/>
  <c r="D33"/>
  <c r="C33"/>
  <c r="DL32"/>
  <c r="CU33" i="5" l="1"/>
  <c r="L33"/>
  <c r="CT33"/>
  <c r="K33"/>
  <c r="CU33" i="4"/>
  <c r="L33"/>
  <c r="K33"/>
  <c r="CT33"/>
  <c r="DB33" i="5" l="1"/>
  <c r="U33"/>
  <c r="V33" i="4"/>
  <c r="DC33"/>
  <c r="DC33" i="5"/>
  <c r="V33"/>
  <c r="U33" i="4"/>
  <c r="DB33"/>
  <c r="DM33" i="5" l="1"/>
  <c r="D34"/>
  <c r="DL33"/>
  <c r="C34"/>
  <c r="C34" i="4"/>
  <c r="DL33"/>
  <c r="DM33"/>
  <c r="D34"/>
  <c r="L34" l="1"/>
  <c r="CU34"/>
  <c r="CT34" i="5"/>
  <c r="K34"/>
  <c r="K34" i="4"/>
  <c r="CT34"/>
  <c r="L34" i="5"/>
  <c r="CU34"/>
  <c r="U34" l="1"/>
  <c r="DB34"/>
  <c r="U34" i="4"/>
  <c r="DB34"/>
  <c r="V34"/>
  <c r="DC34"/>
  <c r="V34" i="5"/>
  <c r="DC34"/>
  <c r="DM34" i="4" l="1"/>
  <c r="D35"/>
  <c r="DL34" i="5"/>
  <c r="C35"/>
  <c r="DM34"/>
  <c r="D35"/>
  <c r="C35" i="4"/>
  <c r="DL34"/>
  <c r="CT35" i="5" l="1"/>
  <c r="K35"/>
  <c r="CU35"/>
  <c r="L35"/>
  <c r="CU35" i="4"/>
  <c r="L35"/>
  <c r="CT35"/>
  <c r="K35"/>
  <c r="U35" l="1"/>
  <c r="DB35"/>
  <c r="DC35" i="5"/>
  <c r="V35"/>
  <c r="V35" i="4"/>
  <c r="DC35"/>
  <c r="U35" i="5"/>
  <c r="DB35"/>
  <c r="DM35" l="1"/>
  <c r="D36"/>
  <c r="D36" i="4"/>
  <c r="DM35"/>
  <c r="DL35"/>
  <c r="C36"/>
  <c r="DL35" i="5"/>
  <c r="C36"/>
  <c r="CT36" l="1"/>
  <c r="K36"/>
  <c r="K36" i="4"/>
  <c r="CT36"/>
  <c r="L36" i="5"/>
  <c r="CU36"/>
  <c r="L36" i="4"/>
  <c r="CU36"/>
  <c r="V36" i="5" l="1"/>
  <c r="DM36" s="1"/>
  <c r="DC36"/>
  <c r="U36"/>
  <c r="DL36" s="1"/>
  <c r="DB36"/>
  <c r="V36" i="4"/>
  <c r="DM36" s="1"/>
  <c r="DC36"/>
  <c r="U36"/>
  <c r="DL36" s="1"/>
  <c r="DB36"/>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N6"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6" authorId="0">
      <text>
        <r>
          <rPr>
            <sz val="14"/>
            <color indexed="81"/>
            <rFont val="Calibri"/>
            <family val="2"/>
            <scheme val="minor"/>
          </rPr>
          <t>HL jat</t>
        </r>
        <r>
          <rPr>
            <sz val="14"/>
            <color indexed="81"/>
            <rFont val="Kruti Dev 010"/>
          </rPr>
          <t xml:space="preserve"> 
lqfo/kkuqlkj tks miyC/k bZ/ku gSa dks cVu dh lgk;rk ls lySDV djds HkjsaA</t>
        </r>
      </text>
    </comment>
    <comment ref="N44" authorId="0">
      <text>
        <r>
          <rPr>
            <sz val="12"/>
            <color indexed="81"/>
            <rFont val="Calibri"/>
            <family val="2"/>
            <scheme val="minor"/>
          </rPr>
          <t>HL jat</t>
        </r>
        <r>
          <rPr>
            <sz val="12"/>
            <color indexed="81"/>
            <rFont val="Kruti Dev 010"/>
          </rPr>
          <t xml:space="preserve">
forfjr rkjh[k dks otu fdyksxzke esa fy[ksaA lQsn dyj esa dkWye vuykWd gSaA</t>
        </r>
      </text>
    </comment>
    <comment ref="O44" authorId="0">
      <text>
        <r>
          <rPr>
            <sz val="14"/>
            <color indexed="81"/>
            <rFont val="Calibri"/>
            <family val="2"/>
            <scheme val="minor"/>
          </rPr>
          <t>HL jat</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<sst xmlns="http://schemas.openxmlformats.org/spreadsheetml/2006/main" count="758" uniqueCount="423">
  <si>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</si>
  <si>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</si>
  <si>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</si>
  <si>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</si>
  <si>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</si>
  <si>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Password Of MDM Sheet  :-             MDM#2022</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</si>
  <si>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</si>
  <si>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</si>
  <si>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</si>
  <si>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</si>
  <si>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</si>
  <si>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</si>
  <si>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School Name :- </t>
  </si>
  <si>
    <t>MGGS Bar</t>
  </si>
  <si>
    <t>SC</t>
  </si>
  <si>
    <t>ST</t>
  </si>
  <si>
    <t>OBC</t>
  </si>
  <si>
    <t>GEN</t>
  </si>
  <si>
    <t>TOTAL</t>
  </si>
  <si>
    <t>B</t>
  </si>
  <si>
    <t>G</t>
  </si>
  <si>
    <t>T</t>
  </si>
  <si>
    <t>BAR</t>
  </si>
  <si>
    <t>school Type :-</t>
  </si>
  <si>
    <t>Government</t>
  </si>
  <si>
    <t>Rural</t>
  </si>
  <si>
    <t>State :-</t>
  </si>
  <si>
    <t>Rajasthan</t>
  </si>
  <si>
    <t>District :-</t>
  </si>
  <si>
    <t>PALI</t>
  </si>
  <si>
    <t>Block :-</t>
  </si>
  <si>
    <t>RAIPUR</t>
  </si>
  <si>
    <t>Month :-</t>
  </si>
  <si>
    <t xml:space="preserve">महात्मा गाँधी राजकीय विद्यालय (अंग्रेजी माध्यम) बर , पाली </t>
  </si>
  <si>
    <t>सत्र :-</t>
  </si>
  <si>
    <t>माह :-</t>
  </si>
  <si>
    <t>-</t>
  </si>
  <si>
    <t xml:space="preserve">रा.उ.मा.वि. बर </t>
  </si>
  <si>
    <t xml:space="preserve">उषा पलिया </t>
  </si>
  <si>
    <t xml:space="preserve">अभिमन्यु सिंह </t>
  </si>
  <si>
    <t xml:space="preserve">बर </t>
  </si>
  <si>
    <t xml:space="preserve">रायपुर </t>
  </si>
  <si>
    <t>April</t>
  </si>
  <si>
    <t>vizsy</t>
  </si>
  <si>
    <t>May</t>
  </si>
  <si>
    <t>ebZ</t>
  </si>
  <si>
    <t>Local Body</t>
  </si>
  <si>
    <t>Urban</t>
  </si>
  <si>
    <t>June</t>
  </si>
  <si>
    <t>twu</t>
  </si>
  <si>
    <t>EGS/AIE Centers</t>
  </si>
  <si>
    <t>Rural cum Urban</t>
  </si>
  <si>
    <t>July</t>
  </si>
  <si>
    <t>tqykbZ</t>
  </si>
  <si>
    <t>NCLP</t>
  </si>
  <si>
    <t>August</t>
  </si>
  <si>
    <t>vxLr</t>
  </si>
  <si>
    <t>Madarsa/ Maqtab</t>
  </si>
  <si>
    <t>September</t>
  </si>
  <si>
    <t>flrEcj</t>
  </si>
  <si>
    <t>October</t>
  </si>
  <si>
    <t>vDVqcj</t>
  </si>
  <si>
    <t>November</t>
  </si>
  <si>
    <t>uoEcj</t>
  </si>
  <si>
    <t>December</t>
  </si>
  <si>
    <t>fnlEcj</t>
  </si>
  <si>
    <t>January</t>
  </si>
  <si>
    <t xml:space="preserve">tuojh </t>
  </si>
  <si>
    <t>Febuary</t>
  </si>
  <si>
    <t>Qjojh</t>
  </si>
  <si>
    <t>February</t>
  </si>
  <si>
    <t>March</t>
  </si>
  <si>
    <t>ekpZ</t>
  </si>
  <si>
    <t>विद्यालय :-</t>
  </si>
  <si>
    <t>पीईईओ / नोडल का नाम :-</t>
  </si>
  <si>
    <t>संस्था प्रधान का नाम :-</t>
  </si>
  <si>
    <t xml:space="preserve">पोषाहार प्रभारी का नाम :- </t>
  </si>
  <si>
    <t>संस्था प्रधान मो. न. :-</t>
  </si>
  <si>
    <t>पोषाहार प्रभारी मो. न. :-</t>
  </si>
  <si>
    <t>ग्राम पंचायत का नाम :-</t>
  </si>
  <si>
    <t>ब्लॉक का नाम :-</t>
  </si>
  <si>
    <t>DISE Code :-</t>
  </si>
  <si>
    <t>M.D.M. Code :-</t>
  </si>
  <si>
    <t>Village/ward :-</t>
  </si>
  <si>
    <t>क्षेत्र :-</t>
  </si>
  <si>
    <t xml:space="preserve">कक्षा </t>
  </si>
  <si>
    <t xml:space="preserve">प्रथम </t>
  </si>
  <si>
    <t xml:space="preserve">द्वितीय </t>
  </si>
  <si>
    <t>तृतीय</t>
  </si>
  <si>
    <t>चर्तुथ</t>
  </si>
  <si>
    <t xml:space="preserve">पंचम </t>
  </si>
  <si>
    <t xml:space="preserve">योग </t>
  </si>
  <si>
    <t xml:space="preserve">षष्टम </t>
  </si>
  <si>
    <t xml:space="preserve">सप्तम </t>
  </si>
  <si>
    <t xml:space="preserve">अष्टम </t>
  </si>
  <si>
    <t>महायोग</t>
  </si>
  <si>
    <t xml:space="preserve">परम पूज्य गुरुदेव वासुदेव जी महाराज की असीम कृपा </t>
  </si>
  <si>
    <t>Bank Name :-</t>
  </si>
  <si>
    <t>SBI BAR</t>
  </si>
  <si>
    <t>IFSC Code :-</t>
  </si>
  <si>
    <t>SBIN0033382</t>
  </si>
  <si>
    <t>A/C. No. :-</t>
  </si>
  <si>
    <t xml:space="preserve">प्राथमिक कक्षा  ( 1 से 5) </t>
  </si>
  <si>
    <t xml:space="preserve">उच्च प्राथमिक कक्षा  ( 6 से 8) </t>
  </si>
  <si>
    <t xml:space="preserve">माह में निरीक्षण  की संख्या </t>
  </si>
  <si>
    <t xml:space="preserve">जनप्रतिनिधियों द्वारा :- </t>
  </si>
  <si>
    <t>अधिकारियों द्वारा :-</t>
  </si>
  <si>
    <t xml:space="preserve">कन्वर्जन की दर प्रति विद्यार्थी </t>
  </si>
  <si>
    <t>माह में आयोजित एसएमसी बैठक दिनांक :-</t>
  </si>
  <si>
    <t>Name</t>
  </si>
  <si>
    <t>Category</t>
  </si>
  <si>
    <t>Mode of Payment</t>
  </si>
  <si>
    <t>Amount Received During the Month</t>
  </si>
  <si>
    <t xml:space="preserve">                                 Gender  </t>
  </si>
  <si>
    <t xml:space="preserve">                         Sr. No.</t>
  </si>
  <si>
    <t xml:space="preserve">Class  1 to 5  </t>
  </si>
  <si>
    <t xml:space="preserve">Class  6  to  8   </t>
  </si>
  <si>
    <t>1 to 5</t>
  </si>
  <si>
    <t>6 to 8</t>
  </si>
  <si>
    <t>G. Total</t>
  </si>
  <si>
    <t>JAN</t>
  </si>
  <si>
    <t>FEB</t>
  </si>
  <si>
    <t>MAR</t>
  </si>
  <si>
    <t>Sunday</t>
  </si>
  <si>
    <t>APR</t>
  </si>
  <si>
    <t>Monday</t>
  </si>
  <si>
    <t>MAY</t>
  </si>
  <si>
    <t>Tuesday</t>
  </si>
  <si>
    <t>JUN</t>
  </si>
  <si>
    <t>Wednesday</t>
  </si>
  <si>
    <t>Wheat</t>
  </si>
  <si>
    <t>JUL</t>
  </si>
  <si>
    <t>Thursday</t>
  </si>
  <si>
    <t>AUG</t>
  </si>
  <si>
    <t>Friday</t>
  </si>
  <si>
    <t>SEP</t>
  </si>
  <si>
    <t>Saturday</t>
  </si>
  <si>
    <t>OCT</t>
  </si>
  <si>
    <t>NOV</t>
  </si>
  <si>
    <t>DEC</t>
  </si>
  <si>
    <t>Rice</t>
  </si>
  <si>
    <t xml:space="preserve">Total </t>
  </si>
  <si>
    <t>PS</t>
  </si>
  <si>
    <t>UPS</t>
  </si>
  <si>
    <t xml:space="preserve">तिथि </t>
  </si>
  <si>
    <t>क्र. स.</t>
  </si>
  <si>
    <r>
      <t xml:space="preserve">यदि मीनू के अनुसार खाद्यान्न उपलब्ध न हो तो जो भी खाद्यान्न उपलब्ध हो, उसे डाउन लिस्ट में से सलेक्ट करें </t>
    </r>
    <r>
      <rPr>
        <b/>
        <sz val="10"/>
        <color rgb="FF0000CC"/>
        <rFont val="Calibri"/>
        <family val="2"/>
        <scheme val="minor"/>
      </rPr>
      <t>अन्यथा कॉलम खाली रखें I</t>
    </r>
  </si>
  <si>
    <t xml:space="preserve">कक्षा   </t>
  </si>
  <si>
    <t xml:space="preserve">नामांकन </t>
  </si>
  <si>
    <t xml:space="preserve">वार  </t>
  </si>
  <si>
    <t xml:space="preserve">दिनांकवार कुल नामांकन </t>
  </si>
  <si>
    <t xml:space="preserve">पोषाहार से लाभान्वित </t>
  </si>
  <si>
    <t>पोषाहार से लाभान्वित दिनों की संख्या :-</t>
  </si>
  <si>
    <t>विद्यालय के लाभान्वित विद्यार्थियों की दिनांकवार सूचना रजिस्टर (उपस्थिति रजिस्टर)</t>
  </si>
  <si>
    <t>Presented By:-</t>
  </si>
  <si>
    <t xml:space="preserve">Mr. HeeraLaL Jat Sojat (PALI)   </t>
  </si>
  <si>
    <t>Sr.</t>
  </si>
  <si>
    <t>dqy</t>
  </si>
  <si>
    <t>Wheat/Rice</t>
  </si>
  <si>
    <t>YES</t>
  </si>
  <si>
    <t>NO</t>
  </si>
  <si>
    <t xml:space="preserve">दिनांक </t>
  </si>
  <si>
    <t>प्रारंभिक खाधान्न की मात्रा किलो ग्राम में</t>
  </si>
  <si>
    <t>गेहूं</t>
  </si>
  <si>
    <t xml:space="preserve">चावल </t>
  </si>
  <si>
    <t xml:space="preserve">छात्र </t>
  </si>
  <si>
    <t xml:space="preserve">छात्रा </t>
  </si>
  <si>
    <t xml:space="preserve">कुल </t>
  </si>
  <si>
    <t xml:space="preserve">वितरण कर्त्ता से प्राप्त खाद्यान्न किलोग्राम में </t>
  </si>
  <si>
    <t>अन्यत्र स्रोत से उधार लिया / दिया (किग्रा)</t>
  </si>
  <si>
    <t>अन्य विद्यालय  से उधार लिया / दिया (किग्रा)</t>
  </si>
  <si>
    <t xml:space="preserve">उधार देने पर (-) चिन्ह लगाए </t>
  </si>
  <si>
    <t xml:space="preserve">कुल खाद्यान्न </t>
  </si>
  <si>
    <t xml:space="preserve">कुल नामांकन कक्षा 1 से 5 </t>
  </si>
  <si>
    <r>
      <t xml:space="preserve">कुल नामांकन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</si>
  <si>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कुल लाभान्वित छात्र / छात्रा कक्षा 1 से 5 </t>
  </si>
  <si>
    <r>
      <t xml:space="preserve">कुल लाभान्वित छात्र / छात्रा कक्षा </t>
    </r>
    <r>
      <rPr>
        <b/>
        <sz val="14"/>
        <rFont val="Calibri"/>
        <family val="2"/>
        <scheme val="minor"/>
      </rPr>
      <t>1</t>
    </r>
    <r>
      <rPr>
        <b/>
        <sz val="11"/>
        <rFont val="Calibri"/>
        <family val="2"/>
        <scheme val="minor"/>
      </rPr>
      <t xml:space="preserve"> से </t>
    </r>
    <r>
      <rPr>
        <b/>
        <sz val="14"/>
        <rFont val="Calibri"/>
        <family val="2"/>
        <scheme val="minor"/>
      </rPr>
      <t>5</t>
    </r>
    <r>
      <rPr>
        <b/>
        <sz val="11"/>
        <rFont val="Calibri"/>
        <family val="2"/>
        <scheme val="minor"/>
      </rPr>
      <t xml:space="preserve"> </t>
    </r>
  </si>
  <si>
    <t xml:space="preserve"> </t>
  </si>
  <si>
    <t>माह के दौरान उपयोग लिया गया प्रतिदिन खाद्यान्न</t>
  </si>
  <si>
    <t xml:space="preserve">शेष खाद्यान्न </t>
  </si>
  <si>
    <t>माह में प्रतिदिन कन्वर्जन पर व्यय राशि</t>
  </si>
  <si>
    <t xml:space="preserve">मीनू के अनुसार भोजन </t>
  </si>
  <si>
    <r>
      <t xml:space="preserve">कुल नामांकन कक्षा </t>
    </r>
    <r>
      <rPr>
        <b/>
        <sz val="14"/>
        <rFont val="Calibri"/>
        <family val="2"/>
        <scheme val="minor"/>
      </rPr>
      <t>6</t>
    </r>
    <r>
      <rPr>
        <b/>
        <sz val="11"/>
        <rFont val="Calibri"/>
        <family val="2"/>
        <scheme val="minor"/>
      </rPr>
      <t xml:space="preserve"> से </t>
    </r>
    <r>
      <rPr>
        <b/>
        <sz val="14"/>
        <rFont val="Calibri"/>
        <family val="2"/>
        <scheme val="minor"/>
      </rPr>
      <t>8</t>
    </r>
    <r>
      <rPr>
        <b/>
        <sz val="11"/>
        <rFont val="Calibri"/>
        <family val="2"/>
        <scheme val="minor"/>
      </rPr>
      <t xml:space="preserve"> </t>
    </r>
  </si>
  <si>
    <r>
      <t xml:space="preserve">कुल लाभान्वित छात्र / छात्रा कक्षा </t>
    </r>
    <r>
      <rPr>
        <b/>
        <sz val="14"/>
        <rFont val="Calibri"/>
        <family val="2"/>
        <scheme val="minor"/>
      </rPr>
      <t xml:space="preserve">6 </t>
    </r>
    <r>
      <rPr>
        <b/>
        <sz val="11"/>
        <rFont val="Calibri"/>
        <family val="2"/>
        <scheme val="minor"/>
      </rPr>
      <t>से</t>
    </r>
    <r>
      <rPr>
        <b/>
        <sz val="14"/>
        <rFont val="Calibri"/>
        <family val="2"/>
        <scheme val="minor"/>
      </rPr>
      <t xml:space="preserve"> 8</t>
    </r>
    <r>
      <rPr>
        <b/>
        <sz val="11"/>
        <rFont val="Calibri"/>
        <family val="2"/>
        <scheme val="minor"/>
      </rPr>
      <t xml:space="preserve"> </t>
    </r>
  </si>
  <si>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</si>
  <si>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</si>
  <si>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</si>
  <si>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</si>
  <si>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</si>
  <si>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</si>
  <si>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</si>
  <si>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</si>
  <si>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school Type</t>
  </si>
  <si>
    <t>i) Government</t>
  </si>
  <si>
    <t>i) PS , UPS</t>
  </si>
  <si>
    <t>ii)  Local Body</t>
  </si>
  <si>
    <t>ii) Secondary</t>
  </si>
  <si>
    <t>iii) Sr. Secondary</t>
  </si>
  <si>
    <t>iv)  NCLP</t>
  </si>
  <si>
    <t>Village / Ward</t>
  </si>
  <si>
    <t>Block</t>
  </si>
  <si>
    <t>Area</t>
  </si>
  <si>
    <t>i) Rural</t>
  </si>
  <si>
    <t>District</t>
  </si>
  <si>
    <t>ii) Urban</t>
  </si>
  <si>
    <t>Type of Kitchen</t>
  </si>
  <si>
    <t>School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</si>
  <si>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</si>
  <si>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</si>
  <si>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</si>
  <si>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</si>
  <si>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</si>
  <si>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</si>
  <si>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</si>
  <si>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</si>
  <si>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</si>
  <si>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</si>
  <si>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</si>
  <si>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</si>
  <si>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</si>
  <si>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</si>
  <si>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</si>
  <si>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</si>
  <si>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</si>
  <si>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</si>
  <si>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</si>
  <si>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Female</t>
  </si>
  <si>
    <t>monthly data capture formet</t>
  </si>
  <si>
    <t>Mid Day Meals scheme, MHRD, Govt. Of India</t>
  </si>
  <si>
    <t>Upper Primary</t>
  </si>
  <si>
    <t>Amount Received during Month</t>
  </si>
  <si>
    <t>Expenditure during the month</t>
  </si>
  <si>
    <t xml:space="preserve"> Received during the Month</t>
  </si>
  <si>
    <t>Total Expenditure during the month</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</si>
  <si>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</si>
  <si>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</si>
  <si>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</si>
  <si>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</si>
  <si>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</si>
  <si>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</si>
  <si>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</si>
  <si>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</si>
  <si>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</si>
  <si>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</si>
  <si>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</si>
  <si>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</si>
  <si>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</si>
  <si>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</si>
  <si>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</si>
  <si>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</si>
  <si>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</si>
  <si>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</si>
  <si>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</si>
  <si>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</si>
  <si>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 xml:space="preserve">                                 Mid Day Meal Scheme</t>
  </si>
  <si>
    <t>राजस्थान सरकार</t>
  </si>
  <si>
    <t>Mode of Payment  
( Cash/Bank)</t>
  </si>
  <si>
    <t>Detail</t>
  </si>
  <si>
    <t>BY CASH</t>
  </si>
  <si>
    <t xml:space="preserve">BY CHEQE </t>
  </si>
  <si>
    <t>A</t>
  </si>
  <si>
    <t>C</t>
  </si>
  <si>
    <t>Cook Cum Helper Amount Detail (In Rs.)</t>
  </si>
  <si>
    <t>Opening Balance (Cook Cum Helper)</t>
  </si>
  <si>
    <t>Received Amount during the Month</t>
  </si>
  <si>
    <t>closing Balance (Cook Cum Helper)</t>
  </si>
  <si>
    <t>Cooking Cost Amount Detail (In Rs.)</t>
  </si>
  <si>
    <t>Opening Balance (Cooking cost)</t>
  </si>
  <si>
    <t>Class 1 to 5</t>
  </si>
  <si>
    <t>Class 6 to 8</t>
  </si>
  <si>
    <t>4. Cooking cost Details (In Rs.)</t>
  </si>
  <si>
    <t>5. School Expenses  : Management , Monitoring and Evaluation Expenses</t>
  </si>
  <si>
    <t>6. Details of food grain (In kilograme)</t>
  </si>
  <si>
    <t>1) No. of children from class 1 to 8 who had received 4 IFA tablets (Boys)</t>
  </si>
  <si>
    <t>2) No. of children from class 1 to 8 who had received 4 IFA tablets (Girls)</t>
  </si>
  <si>
    <t>3) No. of children screened by mobile health (RBSK) team</t>
  </si>
  <si>
    <t>3) No. of children referred by mobile health (RBSK) team</t>
  </si>
  <si>
    <t>7. Children Health Status</t>
  </si>
  <si>
    <t xml:space="preserve">मिड-डे- मील कार्यक्रम </t>
  </si>
  <si>
    <t xml:space="preserve">विद्यालय का नाम </t>
  </si>
  <si>
    <t>विद्यालय का नाम :-</t>
  </si>
  <si>
    <t>नोडल केंद्र का नाम :-</t>
  </si>
  <si>
    <t>प्रपत्र - 1</t>
  </si>
  <si>
    <t>खाद्यान्न का उपयोगिता प्रमाण - पत्र (समेकित)  (किलोग्राम में)</t>
  </si>
  <si>
    <t xml:space="preserve">कुल नामांकन </t>
  </si>
  <si>
    <t>कुल लाभान्वित छात्र / छात्रा</t>
  </si>
  <si>
    <t xml:space="preserve">पूर्व का शेष खाद्यान्न </t>
  </si>
  <si>
    <t xml:space="preserve">सप्लायर से प्राप्त </t>
  </si>
  <si>
    <t xml:space="preserve">जन सहयोग या अन्यत्र से प्राप्त </t>
  </si>
  <si>
    <t xml:space="preserve">कुल उपलब्ध खाद्यान्न </t>
  </si>
  <si>
    <t xml:space="preserve">माह में उपयोग </t>
  </si>
  <si>
    <t xml:space="preserve">अन्यत्र व्यवस्थित किया गया खाद्यान्न </t>
  </si>
  <si>
    <t xml:space="preserve">कार्य दिवस </t>
  </si>
  <si>
    <t xml:space="preserve">कुक कम हेल्पर की संख्या </t>
  </si>
  <si>
    <t xml:space="preserve">कक्षा 1 से 5 </t>
  </si>
  <si>
    <t xml:space="preserve">कक्षा 6 से 8 </t>
  </si>
  <si>
    <t>चावल</t>
  </si>
  <si>
    <t>राशि का उपयोगिता प्रमाण - पत्र (समेकित)  (रुपयों में)</t>
  </si>
  <si>
    <t>प्रपत्र - 2</t>
  </si>
  <si>
    <t xml:space="preserve">प्रारंभिक शेष </t>
  </si>
  <si>
    <t xml:space="preserve">माह के दौरान प्राप्त राशि </t>
  </si>
  <si>
    <t xml:space="preserve">कुल राशि </t>
  </si>
  <si>
    <t xml:space="preserve">माह में उपयोग राशि </t>
  </si>
  <si>
    <t xml:space="preserve">भुगतान पश्चात् शेष राशि </t>
  </si>
  <si>
    <t xml:space="preserve">कक्षा 1 से 5  
</t>
  </si>
  <si>
    <t xml:space="preserve">कक्षा 6 से 8 
</t>
  </si>
  <si>
    <t>कुल राशि 
कक्षा 1 से 8</t>
  </si>
  <si>
    <t xml:space="preserve">कक्षा 1 से 5
 (+ या -) </t>
  </si>
  <si>
    <t xml:space="preserve">कक्षा 6 से 8
 (+ या -) </t>
  </si>
  <si>
    <t xml:space="preserve">कुल कक्षा 1 से 8
 (+ या -) </t>
  </si>
  <si>
    <t>भौतिक रिपोर्ट (समेकित)</t>
  </si>
  <si>
    <t>प्रपत्र - 3</t>
  </si>
  <si>
    <t xml:space="preserve">निरीक्षणकी विवरण संख्या </t>
  </si>
  <si>
    <t>जनप्रतिनिधि द्वारा</t>
  </si>
  <si>
    <t xml:space="preserve">अधिकारीयों द्वारा </t>
  </si>
  <si>
    <t xml:space="preserve">किचन शेड की स्थिति </t>
  </si>
  <si>
    <t xml:space="preserve">डी.पी.ई.पी. द्वारा </t>
  </si>
  <si>
    <t xml:space="preserve">एस.जी.आर. वाई. द्वारा </t>
  </si>
  <si>
    <t xml:space="preserve">आदर्श रसोईघर </t>
  </si>
  <si>
    <t xml:space="preserve">एम.डी.एम. योजना द्वारा </t>
  </si>
  <si>
    <t xml:space="preserve">पूर्ण </t>
  </si>
  <si>
    <t xml:space="preserve">अपूर्ण </t>
  </si>
  <si>
    <t>पेयजल सुविधा (हैंडपंप)</t>
  </si>
  <si>
    <t>चालू</t>
  </si>
  <si>
    <t>खराब</t>
  </si>
  <si>
    <t>नकारा</t>
  </si>
  <si>
    <t xml:space="preserve">शौचालय है या नहीं </t>
  </si>
  <si>
    <t>आयोजित बैठक एस.एम.सी. (दिनांक)</t>
  </si>
  <si>
    <t xml:space="preserve">विद्यालय में तराजू है या नहीं </t>
  </si>
  <si>
    <t xml:space="preserve">खाद्यान्न सुरक्षित रखने के लिए बर्तनों की संख्या
</t>
  </si>
  <si>
    <t xml:space="preserve">रेम्प है या नहीं </t>
  </si>
  <si>
    <t xml:space="preserve">माह के अंत में कुल खाली बोरियाँ (वारदान) की संख्या 
</t>
  </si>
  <si>
    <t xml:space="preserve">चार दिवारी है या नहीं </t>
  </si>
  <si>
    <t xml:space="preserve">हस्ताक्षर प्रधानाध्यापक /  प्रधानाचार्य /  नोडल प्रभारी </t>
  </si>
  <si>
    <t>नोट :- सभी कॉलम को सही एवं पूर्ण रूप से भरें I इसकी समस्त जिम्मेदारी हस्ताक्षरकर्ता की होगी I</t>
  </si>
  <si>
    <t>iii) EGS/AIE Centers</t>
  </si>
  <si>
    <t>v) Madarsa/ Maqtab</t>
  </si>
  <si>
    <t>Gas</t>
  </si>
  <si>
    <t>KG</t>
  </si>
  <si>
    <t>Fire Woods</t>
  </si>
  <si>
    <t>बाकि अन्य कॉलम तो ऑटो जनरेट है , केवल फ्रूट्स के लिए आप निश्चित वार को वितरित करके उसका विवरण नियत तारीख के सामने लिखे I यह कॉलम अनलॉक (सफ़ेद कलर की सेल में) है I  ↓</t>
  </si>
  <si>
    <t>प्रतिदिन राशन सफ्लाई की मात्रा का स्टॉक विवरण</t>
  </si>
  <si>
    <t xml:space="preserve">प्राथमिक कक्षा हेतु </t>
  </si>
  <si>
    <t>वार</t>
  </si>
  <si>
    <t>प्रारम्भिक शेष</t>
  </si>
  <si>
    <t xml:space="preserve">कुल लाभान्वित </t>
  </si>
  <si>
    <t>सब्जी</t>
  </si>
  <si>
    <t>तेल</t>
  </si>
  <si>
    <t>मिर्ची</t>
  </si>
  <si>
    <t>धनिया</t>
  </si>
  <si>
    <t>हल्दी</t>
  </si>
  <si>
    <t>जीरा</t>
  </si>
  <si>
    <t>नमक</t>
  </si>
  <si>
    <t>फ्रूट्स</t>
  </si>
  <si>
    <t xml:space="preserve">उच्च प्राथमिक कक्षा हेतु </t>
  </si>
  <si>
    <t>दाल</t>
  </si>
  <si>
    <t xml:space="preserve">भोजन का प्रकार </t>
  </si>
  <si>
    <t xml:space="preserve">सोमवार </t>
  </si>
  <si>
    <t xml:space="preserve">मंगलवार </t>
  </si>
  <si>
    <t xml:space="preserve">बुधवार </t>
  </si>
  <si>
    <t xml:space="preserve">गुरुवार </t>
  </si>
  <si>
    <t xml:space="preserve">शुक्रवार </t>
  </si>
  <si>
    <t xml:space="preserve">शनिवार </t>
  </si>
  <si>
    <t xml:space="preserve">सब्जी रोटी </t>
  </si>
  <si>
    <t xml:space="preserve">दाल चावल </t>
  </si>
  <si>
    <t xml:space="preserve">दाल रोटी </t>
  </si>
  <si>
    <t xml:space="preserve">खिचड़ी </t>
  </si>
  <si>
    <r>
      <t xml:space="preserve">भोजन  </t>
    </r>
    <r>
      <rPr>
        <b/>
        <u/>
        <sz val="14"/>
        <color theme="1"/>
        <rFont val="Calibri"/>
        <family val="2"/>
        <scheme val="minor"/>
      </rPr>
      <t>Menu</t>
    </r>
  </si>
  <si>
    <t xml:space="preserve">सामग्री विवरण </t>
  </si>
  <si>
    <t xml:space="preserve">सामग्री </t>
  </si>
  <si>
    <t>प्राथमिक कक्षाओ हेतु</t>
  </si>
  <si>
    <t xml:space="preserve">उच्च प्राथमिक कक्षाओ हेतु </t>
  </si>
  <si>
    <t xml:space="preserve">खाद्यान्न </t>
  </si>
  <si>
    <t>दालें</t>
  </si>
  <si>
    <t xml:space="preserve">सब्जी </t>
  </si>
  <si>
    <t xml:space="preserve">तेल </t>
  </si>
  <si>
    <t xml:space="preserve">नमक व मसाले </t>
  </si>
  <si>
    <t xml:space="preserve">सप्ताह में मौसम के अनुसार एक बार फल का वितरण </t>
  </si>
  <si>
    <t>ग्राम</t>
  </si>
  <si>
    <t>आवश्यकतानुसार</t>
  </si>
  <si>
    <t xml:space="preserve">चालू माह में स्टॉक व बिल का विवरण </t>
  </si>
  <si>
    <t>मिड-डे- मील कार्यक्रम</t>
  </si>
  <si>
    <t xml:space="preserve">अनुमानित बिल </t>
  </si>
  <si>
    <t xml:space="preserve">चालू माह में लाभान्वित विद्यार्थी </t>
  </si>
  <si>
    <t xml:space="preserve">प्राथमिक </t>
  </si>
  <si>
    <t xml:space="preserve">उच्च प्राथमिक </t>
  </si>
  <si>
    <t xml:space="preserve">दाल </t>
  </si>
  <si>
    <t xml:space="preserve">हल्दी </t>
  </si>
  <si>
    <t xml:space="preserve">नमक </t>
  </si>
  <si>
    <t xml:space="preserve">जीरा </t>
  </si>
  <si>
    <t xml:space="preserve">अनुमानित दर </t>
  </si>
  <si>
    <t xml:space="preserve">अनुमानित खर्च राशि </t>
  </si>
  <si>
    <t>प्राथमिक</t>
  </si>
  <si>
    <t>कुल मात्रा</t>
  </si>
  <si>
    <t xml:space="preserve">कुल योग </t>
  </si>
  <si>
    <t xml:space="preserve">फ्रूट्स </t>
  </si>
  <si>
    <t xml:space="preserve">बिल हेड </t>
  </si>
  <si>
    <t xml:space="preserve">कुकिंग कन्वर्जन राशि का विवरण </t>
  </si>
  <si>
    <t xml:space="preserve">राशन सामग्री का अनुमानित विवरण </t>
  </si>
  <si>
    <t xml:space="preserve">माह की प्रारम्भिक शेष राशि </t>
  </si>
  <si>
    <t>कक्षाएँ</t>
  </si>
  <si>
    <t xml:space="preserve">माह के दौरान प्राप्त  राशि </t>
  </si>
  <si>
    <r>
      <t xml:space="preserve">योग  (कक्षा </t>
    </r>
    <r>
      <rPr>
        <b/>
        <sz val="12"/>
        <color theme="1"/>
        <rFont val="Calibri"/>
        <family val="2"/>
        <scheme val="minor"/>
      </rPr>
      <t>1</t>
    </r>
    <r>
      <rPr>
        <b/>
        <sz val="11"/>
        <color theme="1"/>
        <rFont val="Calibri"/>
        <family val="2"/>
        <scheme val="minor"/>
      </rPr>
      <t xml:space="preserve"> से </t>
    </r>
    <r>
      <rPr>
        <b/>
        <sz val="12"/>
        <color theme="1"/>
        <rFont val="Calibri"/>
        <family val="2"/>
        <scheme val="minor"/>
      </rPr>
      <t>8</t>
    </r>
    <r>
      <rPr>
        <b/>
        <sz val="11"/>
        <color theme="1"/>
        <rFont val="Calibri"/>
        <family val="2"/>
        <scheme val="minor"/>
      </rPr>
      <t>)</t>
    </r>
  </si>
  <si>
    <r>
      <t xml:space="preserve">माह के दौरान अलग-अलग कुल खर्च राशि रुपयों में   </t>
    </r>
    <r>
      <rPr>
        <b/>
        <sz val="12"/>
        <color rgb="FFCC00CC"/>
        <rFont val="Calibri"/>
        <family val="2"/>
        <scheme val="minor"/>
      </rPr>
      <t>(Estimate Bill)</t>
    </r>
  </si>
  <si>
    <t>लकड़ी / गैस</t>
  </si>
  <si>
    <t>गेहूँ पिसाई</t>
  </si>
  <si>
    <t xml:space="preserve">फल </t>
  </si>
  <si>
    <t xml:space="preserve">किराना राशन </t>
  </si>
  <si>
    <t xml:space="preserve">कुल अनुमानित व्यय </t>
  </si>
  <si>
    <t>सब्जी रोटी</t>
  </si>
  <si>
    <t>खिचड़ी</t>
  </si>
  <si>
    <t>दाल रोटी</t>
  </si>
  <si>
    <t>दाल चावल</t>
  </si>
  <si>
    <t xml:space="preserve">माह के अंत में शेष राशि </t>
  </si>
  <si>
    <t>आइटम (वस्तु)</t>
  </si>
  <si>
    <t xml:space="preserve">माह :- </t>
  </si>
  <si>
    <t xml:space="preserve">कुल योग  </t>
  </si>
  <si>
    <t xml:space="preserve">माह में बनाये गए भोजन का विवरण </t>
  </si>
  <si>
    <t xml:space="preserve">कुल भोजन बने दिनों की संख्या </t>
  </si>
  <si>
    <r>
      <t xml:space="preserve">दूसरे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</si>
  <si>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कुछ एंट्री जो पोषाहार सप्लायर व अन्यत्र से प्राप्त खाद्यान्न की जरुरत होने पर फिल करनी है I</t>
  </si>
  <si>
    <t>https://youtu.be/u8ph3e6qP9Y</t>
  </si>
  <si>
    <t>July-2022</t>
  </si>
</sst>
</file>

<file path=xl/styles.xml><?xml version="1.0" encoding="utf-8"?>
<styleSheet xmlns="http://schemas.openxmlformats.org/spreadsheetml/2006/main">
  <numFmts count="4">
    <numFmt numFmtId="164" formatCode="[$-409]mmmm/yy;@"/>
    <numFmt numFmtId="165" formatCode="dd/mm/yyyy"/>
    <numFmt numFmtId="166" formatCode="[$-409]dd\-mmm\-yy;@"/>
    <numFmt numFmtId="167" formatCode="0.000"/>
  </numFmts>
  <fonts count="174">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0000CC"/>
      <name val="Calibri"/>
      <family val="2"/>
      <scheme val="minor"/>
    </font>
    <font>
      <b/>
      <sz val="11"/>
      <color rgb="FF7030A0"/>
      <name val="Calibri"/>
      <family val="2"/>
      <scheme val="minor"/>
    </font>
    <font>
      <b/>
      <sz val="14"/>
      <color rgb="FF7030A0"/>
      <name val="Calibri"/>
      <family val="2"/>
      <scheme val="minor"/>
    </font>
    <font>
      <b/>
      <sz val="11"/>
      <color rgb="FFCC00CC"/>
      <name val="Calibri"/>
      <family val="2"/>
      <scheme val="minor"/>
    </font>
    <font>
      <b/>
      <sz val="11"/>
      <color theme="5" tint="-0.499984740745262"/>
      <name val="Calibri"/>
      <family val="2"/>
      <scheme val="minor"/>
    </font>
    <font>
      <b/>
      <sz val="11"/>
      <color rgb="FF0000CC"/>
      <name val="Calibri"/>
      <family val="2"/>
      <scheme val="minor"/>
    </font>
    <font>
      <b/>
      <sz val="11"/>
      <color rgb="FFFF0000"/>
      <name val="Calibri"/>
      <family val="2"/>
      <scheme val="minor"/>
    </font>
    <font>
      <b/>
      <sz val="14"/>
      <color theme="1"/>
      <name val="Calibri"/>
      <family val="2"/>
      <scheme val="minor"/>
    </font>
    <font>
      <b/>
      <sz val="12"/>
      <color rgb="FF0000CC"/>
      <name val="Calibri"/>
      <family val="2"/>
      <scheme val="minor"/>
    </font>
    <font>
      <b/>
      <sz val="12"/>
      <color rgb="FF006600"/>
      <name val="Calibri"/>
      <family val="2"/>
      <scheme val="minor"/>
    </font>
    <font>
      <b/>
      <sz val="12"/>
      <color rgb="FFCC00CC"/>
      <name val="Calibri"/>
      <family val="2"/>
      <scheme val="minor"/>
    </font>
    <font>
      <u/>
      <sz val="10"/>
      <color indexed="12"/>
      <name val="Arial"/>
      <family val="2"/>
    </font>
    <font>
      <b/>
      <u/>
      <sz val="14"/>
      <color rgb="FF0000CC"/>
      <name val="Calibri"/>
      <family val="2"/>
    </font>
    <font>
      <b/>
      <i/>
      <u/>
      <sz val="20"/>
      <color theme="0"/>
      <name val="Kruti Dev 010"/>
    </font>
    <font>
      <sz val="10"/>
      <name val="Arial"/>
      <family val="2"/>
    </font>
    <font>
      <b/>
      <sz val="16"/>
      <color rgb="FF0070C0"/>
      <name val="Kruti Dev 010"/>
    </font>
    <font>
      <sz val="11"/>
      <name val="Calibri"/>
      <family val="2"/>
    </font>
    <font>
      <b/>
      <sz val="14"/>
      <color rgb="FF0C0C0C"/>
      <name val="Calibri"/>
      <family val="2"/>
      <scheme val="minor"/>
    </font>
    <font>
      <b/>
      <sz val="16"/>
      <color rgb="FF0070C0"/>
      <name val="Calibri"/>
      <family val="2"/>
      <scheme val="minor"/>
    </font>
    <font>
      <b/>
      <sz val="18"/>
      <color theme="0"/>
      <name val="Kruti Dev 010"/>
    </font>
    <font>
      <sz val="22"/>
      <color rgb="FF00B050"/>
      <name val="Kruti Dev 010"/>
    </font>
    <font>
      <b/>
      <sz val="14"/>
      <color theme="1"/>
      <name val="Kruti Dev 010"/>
    </font>
    <font>
      <b/>
      <sz val="12"/>
      <color rgb="FF0C0C0C"/>
      <name val="Calibri"/>
      <family val="2"/>
      <scheme val="minor"/>
    </font>
    <font>
      <b/>
      <sz val="12"/>
      <color rgb="FF0070C0"/>
      <name val="Calibri"/>
      <family val="2"/>
      <scheme val="minor"/>
    </font>
    <font>
      <b/>
      <sz val="16"/>
      <name val="Calibri"/>
      <family val="2"/>
      <scheme val="minor"/>
    </font>
    <font>
      <sz val="14"/>
      <color rgb="FFFF0000"/>
      <name val="Calibri"/>
      <family val="2"/>
      <scheme val="minor"/>
    </font>
    <font>
      <b/>
      <sz val="16"/>
      <color rgb="FF0F253F"/>
      <name val="Calibri"/>
      <family val="2"/>
      <scheme val="minor"/>
    </font>
    <font>
      <b/>
      <sz val="11"/>
      <color rgb="FF0C0C0C"/>
      <name val="Arial"/>
      <family val="2"/>
    </font>
    <font>
      <b/>
      <sz val="16"/>
      <color rgb="FFFF0000"/>
      <name val="Calibri"/>
      <family val="2"/>
      <scheme val="minor"/>
    </font>
    <font>
      <b/>
      <sz val="18"/>
      <color rgb="FFFF0000"/>
      <name val="Calibri"/>
      <family val="2"/>
      <scheme val="minor"/>
    </font>
    <font>
      <b/>
      <sz val="14"/>
      <color rgb="FF002060"/>
      <name val="Calibri"/>
      <family val="2"/>
      <scheme val="minor"/>
    </font>
    <font>
      <b/>
      <sz val="11"/>
      <color rgb="FF0F253F"/>
      <name val="Arial"/>
      <family val="2"/>
    </font>
    <font>
      <b/>
      <sz val="18"/>
      <color rgb="FFFF0000"/>
      <name val="Calibri"/>
      <family val="2"/>
    </font>
    <font>
      <b/>
      <sz val="20"/>
      <color rgb="FFFF0000"/>
      <name val="Calibri"/>
      <family val="2"/>
      <scheme val="minor"/>
    </font>
    <font>
      <b/>
      <sz val="14"/>
      <color rgb="FFCC00CC"/>
      <name val="Calibri"/>
      <family val="2"/>
      <scheme val="minor"/>
    </font>
    <font>
      <b/>
      <sz val="13"/>
      <color indexed="36"/>
      <name val="Calibri"/>
      <family val="2"/>
      <scheme val="minor"/>
    </font>
    <font>
      <b/>
      <sz val="12"/>
      <color rgb="FF002060"/>
      <name val="Calibri"/>
      <family val="2"/>
      <scheme val="minor"/>
    </font>
    <font>
      <b/>
      <sz val="13"/>
      <color rgb="FF0C0C0C"/>
      <name val="Calibri"/>
      <family val="2"/>
      <scheme val="minor"/>
    </font>
    <font>
      <sz val="11"/>
      <color theme="1"/>
      <name val="Kruti Dev 010"/>
    </font>
    <font>
      <sz val="11"/>
      <name val="Arial"/>
      <family val="2"/>
    </font>
    <font>
      <b/>
      <i/>
      <sz val="16"/>
      <color rgb="FF0000CC"/>
      <name val="Calibri"/>
      <family val="2"/>
      <scheme val="minor"/>
    </font>
    <font>
      <b/>
      <i/>
      <sz val="14"/>
      <color rgb="FF0000CC"/>
      <name val="Calibri"/>
      <family val="2"/>
      <scheme val="minor"/>
    </font>
    <font>
      <b/>
      <sz val="16"/>
      <color rgb="FF0000CC"/>
      <name val="Calibri"/>
      <family val="2"/>
      <scheme val="minor"/>
    </font>
    <font>
      <b/>
      <sz val="14"/>
      <color rgb="FF0000CC"/>
      <name val="Arial"/>
      <family val="2"/>
    </font>
    <font>
      <b/>
      <sz val="20"/>
      <color rgb="FFCC00FF"/>
      <name val="Calibri"/>
      <family val="2"/>
      <scheme val="minor"/>
    </font>
    <font>
      <b/>
      <sz val="12"/>
      <color rgb="FFCC00FF"/>
      <name val="Calibri"/>
      <family val="2"/>
      <scheme val="minor"/>
    </font>
    <font>
      <b/>
      <sz val="12"/>
      <color rgb="FF000099"/>
      <name val="Calibri"/>
      <family val="2"/>
      <scheme val="minor"/>
    </font>
    <font>
      <b/>
      <sz val="14"/>
      <color rgb="FFFF00FF"/>
      <name val="Calibri"/>
      <family val="2"/>
      <scheme val="minor"/>
    </font>
    <font>
      <b/>
      <sz val="16"/>
      <color rgb="FFC00000"/>
      <name val="Calibri"/>
      <family val="2"/>
      <scheme val="minor"/>
    </font>
    <font>
      <b/>
      <sz val="14"/>
      <color rgb="FF000099"/>
      <name val="Calibri"/>
      <family val="2"/>
      <scheme val="minor"/>
    </font>
    <font>
      <b/>
      <sz val="18"/>
      <color rgb="FFFF0000"/>
      <name val="Kruti Dev 010"/>
    </font>
    <font>
      <b/>
      <sz val="16"/>
      <name val="Kruti Dev 010"/>
    </font>
    <font>
      <b/>
      <sz val="14"/>
      <name val="Kruti Dev 010"/>
    </font>
    <font>
      <b/>
      <sz val="12"/>
      <name val="Kruti Dev 010"/>
    </font>
    <font>
      <b/>
      <sz val="12"/>
      <color rgb="FFFF0000"/>
      <name val="Kruti Dev 010"/>
    </font>
    <font>
      <b/>
      <sz val="12"/>
      <color rgb="FF000099"/>
      <name val="Kruti Dev 010"/>
    </font>
    <font>
      <b/>
      <sz val="14"/>
      <name val="Calibri"/>
      <family val="2"/>
      <scheme val="minor"/>
    </font>
    <font>
      <b/>
      <sz val="12"/>
      <name val="Calibri"/>
      <family val="2"/>
      <scheme val="minor"/>
    </font>
    <font>
      <b/>
      <sz val="13"/>
      <name val="Calibri"/>
      <family val="2"/>
      <scheme val="minor"/>
    </font>
    <font>
      <b/>
      <sz val="14"/>
      <color rgb="FFC00000"/>
      <name val="Calibri"/>
      <family val="2"/>
      <scheme val="minor"/>
    </font>
    <font>
      <b/>
      <sz val="14"/>
      <color rgb="FFFF0000"/>
      <name val="Calibri"/>
      <family val="2"/>
      <scheme val="minor"/>
    </font>
    <font>
      <b/>
      <sz val="11"/>
      <color theme="1"/>
      <name val="Kruti Dev 010"/>
    </font>
    <font>
      <b/>
      <i/>
      <sz val="14"/>
      <color rgb="FFFFFF00"/>
      <name val="Kruti Dev 010"/>
    </font>
    <font>
      <b/>
      <i/>
      <sz val="14"/>
      <color rgb="FFFFFF00"/>
      <name val="Calibri"/>
      <family val="2"/>
      <scheme val="minor"/>
    </font>
    <font>
      <b/>
      <sz val="16"/>
      <color theme="1"/>
      <name val="Calibri"/>
      <family val="2"/>
      <scheme val="minor"/>
    </font>
    <font>
      <b/>
      <sz val="16"/>
      <color rgb="FF00B050"/>
      <name val="Kruti Dev 010"/>
    </font>
    <font>
      <sz val="11"/>
      <name val="Calibri"/>
      <family val="2"/>
      <scheme val="minor"/>
    </font>
    <font>
      <sz val="12"/>
      <name val="Calibri"/>
      <family val="2"/>
      <scheme val="minor"/>
    </font>
    <font>
      <b/>
      <sz val="12"/>
      <color rgb="FFFFFF00"/>
      <name val="Kruti Dev 010"/>
    </font>
    <font>
      <sz val="12"/>
      <color theme="1"/>
      <name val="Calibri"/>
      <family val="2"/>
      <scheme val="minor"/>
    </font>
    <font>
      <b/>
      <sz val="12"/>
      <color theme="1"/>
      <name val="Calibri"/>
      <family val="2"/>
      <scheme val="minor"/>
    </font>
    <font>
      <sz val="14"/>
      <name val="Kruti Dev 010"/>
    </font>
    <font>
      <b/>
      <sz val="14"/>
      <color theme="6" tint="0.79998168889431442"/>
      <name val="Calibri"/>
      <family val="2"/>
      <scheme val="minor"/>
    </font>
    <font>
      <b/>
      <sz val="12"/>
      <name val="Arial"/>
      <family val="2"/>
    </font>
    <font>
      <b/>
      <sz val="10"/>
      <name val="Arial"/>
      <family val="2"/>
    </font>
    <font>
      <b/>
      <sz val="12"/>
      <color rgb="FFFF0000"/>
      <name val="Calibri"/>
      <family val="2"/>
      <scheme val="minor"/>
    </font>
    <font>
      <b/>
      <sz val="12"/>
      <name val="Times New Roman"/>
      <family val="1"/>
    </font>
    <font>
      <b/>
      <sz val="10"/>
      <color indexed="60"/>
      <name val="Arial"/>
      <family val="2"/>
    </font>
    <font>
      <b/>
      <sz val="11"/>
      <name val="Kruti Dev 010"/>
    </font>
    <font>
      <sz val="14"/>
      <color rgb="FF002060"/>
      <name val="Kruti Dev 010"/>
    </font>
    <font>
      <b/>
      <u/>
      <sz val="14"/>
      <color rgb="FFCC00CC"/>
      <name val="Calibri"/>
      <family val="2"/>
      <scheme val="minor"/>
    </font>
    <font>
      <b/>
      <sz val="14"/>
      <name val="Arial"/>
      <family val="2"/>
    </font>
    <font>
      <sz val="11"/>
      <color rgb="FF002060"/>
      <name val="Calibri"/>
      <family val="2"/>
      <scheme val="minor"/>
    </font>
    <font>
      <sz val="14"/>
      <name val="Arial"/>
      <family val="2"/>
    </font>
    <font>
      <b/>
      <sz val="14"/>
      <color indexed="81"/>
      <name val="Calibri"/>
      <family val="2"/>
      <scheme val="minor"/>
    </font>
    <font>
      <sz val="14"/>
      <color indexed="81"/>
      <name val="Kruti Dev 010"/>
    </font>
    <font>
      <b/>
      <sz val="10"/>
      <color rgb="FFCC00CC"/>
      <name val="Calibri"/>
      <family val="2"/>
      <scheme val="minor"/>
    </font>
    <font>
      <b/>
      <sz val="10"/>
      <color rgb="FF0000CC"/>
      <name val="Calibri"/>
      <family val="2"/>
      <scheme val="minor"/>
    </font>
    <font>
      <b/>
      <sz val="10"/>
      <color theme="2"/>
      <name val="Calibri"/>
      <family val="2"/>
      <scheme val="minor"/>
    </font>
    <font>
      <b/>
      <sz val="14"/>
      <color rgb="FFCC00FF"/>
      <name val="Calibri"/>
      <family val="2"/>
      <scheme val="minor"/>
    </font>
    <font>
      <b/>
      <i/>
      <sz val="14"/>
      <color rgb="FFCC00FF"/>
      <name val="Calibri"/>
      <family val="2"/>
      <scheme val="minor"/>
    </font>
    <font>
      <b/>
      <sz val="13"/>
      <color rgb="FF0000CC"/>
      <name val="Calibri"/>
      <family val="2"/>
      <scheme val="minor"/>
    </font>
    <font>
      <b/>
      <sz val="13"/>
      <color rgb="FFCC00FF"/>
      <name val="Calibri"/>
      <family val="2"/>
      <scheme val="minor"/>
    </font>
    <font>
      <sz val="11"/>
      <color theme="7" tint="0.39997558519241921"/>
      <name val="Calibri"/>
      <family val="2"/>
      <scheme val="minor"/>
    </font>
    <font>
      <sz val="11"/>
      <color theme="8" tint="0.39997558519241921"/>
      <name val="Calibri"/>
      <family val="2"/>
      <scheme val="minor"/>
    </font>
    <font>
      <sz val="14"/>
      <name val="Calibri"/>
      <family val="2"/>
      <scheme val="minor"/>
    </font>
    <font>
      <b/>
      <u/>
      <sz val="14"/>
      <color rgb="FF0000CC"/>
      <name val="Calibri"/>
      <family val="2"/>
      <scheme val="minor"/>
    </font>
    <font>
      <b/>
      <sz val="13"/>
      <color rgb="FFFF0000"/>
      <name val="Calibri"/>
      <family val="2"/>
      <scheme val="minor"/>
    </font>
    <font>
      <b/>
      <u/>
      <sz val="12"/>
      <name val="Calibri"/>
      <family val="2"/>
      <scheme val="minor"/>
    </font>
    <font>
      <sz val="14"/>
      <name val="Comic Sans MS"/>
      <family val="4"/>
    </font>
    <font>
      <sz val="20"/>
      <color theme="0"/>
      <name val="Forte"/>
      <family val="4"/>
    </font>
    <font>
      <b/>
      <sz val="22"/>
      <color rgb="FFFFFF00"/>
      <name val="Bookman Old Style"/>
      <family val="1"/>
    </font>
    <font>
      <b/>
      <sz val="24"/>
      <color rgb="FFFFFF00"/>
      <name val="Bookman Old Style"/>
      <family val="1"/>
    </font>
    <font>
      <sz val="11"/>
      <color theme="1"/>
      <name val="Bookman Old Style"/>
      <family val="1"/>
    </font>
    <font>
      <sz val="14"/>
      <color theme="0"/>
      <name val="Comic Sans MS"/>
      <family val="4"/>
    </font>
    <font>
      <b/>
      <sz val="11"/>
      <name val="Comic Sans MS"/>
      <family val="4"/>
    </font>
    <font>
      <sz val="10"/>
      <name val="Comic Sans MS"/>
      <family val="4"/>
    </font>
    <font>
      <b/>
      <sz val="8"/>
      <name val="Comic Sans MS"/>
      <family val="4"/>
    </font>
    <font>
      <b/>
      <sz val="10"/>
      <color rgb="FFFF0000"/>
      <name val="Comic Sans MS"/>
      <family val="4"/>
    </font>
    <font>
      <b/>
      <sz val="10"/>
      <name val="Comic Sans MS"/>
      <family val="4"/>
    </font>
    <font>
      <sz val="11"/>
      <name val="Comic Sans MS"/>
      <family val="4"/>
    </font>
    <font>
      <sz val="10"/>
      <name val="Impact"/>
      <family val="2"/>
    </font>
    <font>
      <sz val="10"/>
      <color theme="1"/>
      <name val="Calibri"/>
      <family val="2"/>
      <scheme val="minor"/>
    </font>
    <font>
      <b/>
      <sz val="8"/>
      <color rgb="FFFF0000"/>
      <name val="Comic Sans MS"/>
      <family val="4"/>
    </font>
    <font>
      <sz val="8"/>
      <name val="Comic Sans MS"/>
      <family val="4"/>
    </font>
    <font>
      <b/>
      <sz val="12"/>
      <name val="Comic Sans MS"/>
      <family val="4"/>
    </font>
    <font>
      <b/>
      <sz val="9"/>
      <color rgb="FFFF0000"/>
      <name val="Comic Sans MS"/>
      <family val="4"/>
    </font>
    <font>
      <b/>
      <sz val="9"/>
      <name val="Comic Sans MS"/>
      <family val="4"/>
    </font>
    <font>
      <sz val="12"/>
      <name val="Comic Sans MS"/>
      <family val="4"/>
    </font>
    <font>
      <sz val="10"/>
      <name val="Calibri"/>
      <family val="2"/>
      <scheme val="minor"/>
    </font>
    <font>
      <b/>
      <sz val="10"/>
      <name val="Calibri"/>
      <family val="2"/>
      <scheme val="minor"/>
    </font>
    <font>
      <b/>
      <sz val="10.5"/>
      <name val="Kruti Dev 010"/>
    </font>
    <font>
      <b/>
      <sz val="11"/>
      <name val="Calibri"/>
      <family val="2"/>
      <scheme val="minor"/>
    </font>
    <font>
      <b/>
      <sz val="9"/>
      <name val="Calibri"/>
      <family val="2"/>
      <scheme val="minor"/>
    </font>
    <font>
      <sz val="11"/>
      <color theme="1"/>
      <name val="DevLys 010"/>
    </font>
    <font>
      <sz val="9"/>
      <name val="Calibri"/>
      <family val="2"/>
      <scheme val="minor"/>
    </font>
    <font>
      <b/>
      <sz val="6"/>
      <name val="Calibri"/>
      <family val="2"/>
      <scheme val="minor"/>
    </font>
    <font>
      <b/>
      <sz val="14"/>
      <name val="Calibri"/>
      <family val="2"/>
    </font>
    <font>
      <sz val="12"/>
      <name val="Arial"/>
      <family val="2"/>
    </font>
    <font>
      <b/>
      <sz val="11"/>
      <name val="Arial"/>
      <family val="2"/>
    </font>
    <font>
      <b/>
      <sz val="11"/>
      <name val="Calibri"/>
      <family val="2"/>
    </font>
    <font>
      <sz val="8"/>
      <name val="Calibri"/>
      <family val="2"/>
      <scheme val="minor"/>
    </font>
    <font>
      <i/>
      <sz val="11"/>
      <name val="Calibri"/>
      <family val="2"/>
      <scheme val="minor"/>
    </font>
    <font>
      <i/>
      <sz val="12"/>
      <name val="Calibri"/>
      <family val="2"/>
    </font>
    <font>
      <sz val="12"/>
      <name val="Calibri"/>
      <family val="2"/>
    </font>
    <font>
      <b/>
      <sz val="11"/>
      <name val="Cambria"/>
      <family val="1"/>
      <scheme val="major"/>
    </font>
    <font>
      <b/>
      <sz val="13"/>
      <name val="Calibri"/>
      <family val="2"/>
    </font>
    <font>
      <b/>
      <sz val="14"/>
      <color rgb="FFFFFF00"/>
      <name val="Calibri"/>
      <family val="2"/>
      <scheme val="minor"/>
    </font>
    <font>
      <sz val="14"/>
      <color theme="1"/>
      <name val="Kruti Dev 010"/>
    </font>
    <font>
      <sz val="16"/>
      <color theme="1"/>
      <name val="Kruti Dev 010"/>
    </font>
    <font>
      <b/>
      <sz val="12"/>
      <color theme="1"/>
      <name val="Wingdings"/>
      <charset val="2"/>
    </font>
    <font>
      <b/>
      <u/>
      <sz val="12"/>
      <color theme="1"/>
      <name val="Calibri"/>
      <family val="2"/>
      <scheme val="minor"/>
    </font>
    <font>
      <sz val="9"/>
      <color theme="1"/>
      <name val="Calibri"/>
      <family val="2"/>
      <scheme val="minor"/>
    </font>
    <font>
      <sz val="8"/>
      <color theme="1"/>
      <name val="Calibri"/>
      <family val="2"/>
      <scheme val="minor"/>
    </font>
    <font>
      <b/>
      <u/>
      <sz val="11"/>
      <color theme="1"/>
      <name val="Calibri"/>
      <family val="2"/>
      <scheme val="minor"/>
    </font>
    <font>
      <sz val="14"/>
      <color rgb="FFFF0000"/>
      <name val="Kruti Dev 010"/>
    </font>
    <font>
      <sz val="11"/>
      <color theme="2" tint="-9.9978637043366805E-2"/>
      <name val="Calibri"/>
      <family val="2"/>
      <scheme val="minor"/>
    </font>
    <font>
      <sz val="12"/>
      <color indexed="81"/>
      <name val="Kruti Dev 010"/>
    </font>
    <font>
      <b/>
      <sz val="10.5"/>
      <name val="Calibri"/>
      <family val="2"/>
      <scheme val="minor"/>
    </font>
    <font>
      <sz val="14"/>
      <color indexed="81"/>
      <name val="Calibri"/>
      <family val="2"/>
      <scheme val="minor"/>
    </font>
    <font>
      <sz val="12"/>
      <color indexed="81"/>
      <name val="Calibri"/>
      <family val="2"/>
      <scheme val="minor"/>
    </font>
    <font>
      <b/>
      <sz val="18"/>
      <color theme="1"/>
      <name val="Kruti Dev 010"/>
    </font>
    <font>
      <b/>
      <u val="double"/>
      <sz val="12"/>
      <color rgb="FF7030A0"/>
      <name val="Calibri"/>
      <family val="2"/>
      <scheme val="minor"/>
    </font>
    <font>
      <b/>
      <u/>
      <sz val="14"/>
      <color theme="1"/>
      <name val="Calibri"/>
      <family val="2"/>
      <scheme val="minor"/>
    </font>
    <font>
      <sz val="12"/>
      <color rgb="FF0000CC"/>
      <name val="Calibri"/>
      <family val="2"/>
      <scheme val="minor"/>
    </font>
    <font>
      <b/>
      <sz val="11"/>
      <color rgb="FF000099"/>
      <name val="Calibri"/>
      <family val="2"/>
      <scheme val="minor"/>
    </font>
    <font>
      <b/>
      <sz val="11"/>
      <color rgb="FFFF00FF"/>
      <name val="Calibri"/>
      <family val="2"/>
      <scheme val="minor"/>
    </font>
    <font>
      <b/>
      <sz val="13"/>
      <color theme="1"/>
      <name val="Calibri"/>
      <family val="2"/>
      <scheme val="minor"/>
    </font>
    <font>
      <b/>
      <sz val="10"/>
      <color theme="9" tint="-0.499984740745262"/>
      <name val="Kruti Dev 010"/>
    </font>
    <font>
      <b/>
      <sz val="12"/>
      <color rgb="FFC00000"/>
      <name val="Calibri"/>
      <family val="2"/>
      <scheme val="minor"/>
    </font>
    <font>
      <b/>
      <u val="double"/>
      <sz val="11"/>
      <color rgb="FF0000CC"/>
      <name val="Calibri"/>
      <family val="2"/>
      <scheme val="minor"/>
    </font>
    <font>
      <b/>
      <sz val="11"/>
      <color rgb="FF0000CC"/>
      <name val="Kruti Dev 010"/>
    </font>
    <font>
      <b/>
      <sz val="11"/>
      <color rgb="FF660033"/>
      <name val="Calibri"/>
      <family val="2"/>
      <scheme val="minor"/>
    </font>
    <font>
      <b/>
      <sz val="10"/>
      <color rgb="FF660033"/>
      <name val="Calibri"/>
      <family val="2"/>
      <scheme val="minor"/>
    </font>
    <font>
      <b/>
      <sz val="10"/>
      <color rgb="FF780A51"/>
      <name val="Kruti Dev 010"/>
    </font>
    <font>
      <b/>
      <sz val="10"/>
      <color rgb="FF000099"/>
      <name val="Calibri"/>
      <family val="2"/>
      <scheme val="minor"/>
    </font>
    <font>
      <b/>
      <sz val="12"/>
      <color rgb="FFFF00FF"/>
      <name val="Calibri"/>
      <family val="2"/>
      <scheme val="minor"/>
    </font>
    <font>
      <b/>
      <sz val="10"/>
      <color theme="1"/>
      <name val="Calibri"/>
      <family val="2"/>
      <scheme val="minor"/>
    </font>
    <font>
      <b/>
      <sz val="10"/>
      <color rgb="FFC00000"/>
      <name val="Calibri"/>
      <family val="2"/>
      <scheme val="minor"/>
    </font>
    <font>
      <b/>
      <u/>
      <sz val="14"/>
      <color indexed="12"/>
      <name val="Arial"/>
      <family val="2"/>
    </font>
  </fonts>
  <fills count="37">
    <fill>
      <patternFill patternType="none"/>
    </fill>
    <fill>
      <patternFill patternType="gray125"/>
    </fill>
    <fill>
      <patternFill patternType="solid">
        <fgColor theme="9" tint="-0.249977111117893"/>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ECFC9E"/>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9"/>
        <bgColor indexed="64"/>
      </patternFill>
    </fill>
    <fill>
      <patternFill patternType="solid">
        <fgColor theme="5" tint="-0.49998474074526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1" tint="4.9989318521683403E-2"/>
        <bgColor indexed="64"/>
      </patternFill>
    </fill>
  </fills>
  <borders count="99">
    <border>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rgb="FFCC00CC"/>
      </right>
      <top style="thin">
        <color rgb="FFCC00CC"/>
      </top>
      <bottom style="thin">
        <color rgb="FFCC00CC"/>
      </bottom>
      <diagonal/>
    </border>
    <border>
      <left style="thin">
        <color rgb="FFCC00CC"/>
      </left>
      <right style="thin">
        <color rgb="FFCC00CC"/>
      </right>
      <top style="thin">
        <color rgb="FFCC00CC"/>
      </top>
      <bottom style="thin">
        <color rgb="FFCC00CC"/>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right/>
      <top/>
      <bottom style="thin">
        <color rgb="FFCC00CC"/>
      </bottom>
      <diagonal/>
    </border>
    <border>
      <left style="thin">
        <color rgb="FFCC00CC"/>
      </left>
      <right style="thin">
        <color rgb="FFCC00CC"/>
      </right>
      <top/>
      <bottom/>
      <diagonal/>
    </border>
    <border>
      <left style="thin">
        <color rgb="FFCC00CC"/>
      </left>
      <right style="thin">
        <color rgb="FFCC00CC"/>
      </right>
      <top/>
      <bottom style="thin">
        <color rgb="FFCC00CC"/>
      </bottom>
      <diagonal/>
    </border>
    <border>
      <left style="thin">
        <color indexed="64"/>
      </left>
      <right style="thin">
        <color indexed="64"/>
      </right>
      <top style="thin">
        <color indexed="64"/>
      </top>
      <bottom style="thin">
        <color indexed="64"/>
      </bottom>
      <diagonal/>
    </border>
    <border>
      <left style="thin">
        <color rgb="FFCC00CC"/>
      </left>
      <right style="thin">
        <color rgb="FFCC00CC"/>
      </right>
      <top style="thin">
        <color rgb="FFCC00CC"/>
      </top>
      <bottom/>
      <diagonal/>
    </border>
    <border>
      <left style="thin">
        <color rgb="FFCC00FF"/>
      </left>
      <right style="thin">
        <color rgb="FFCC00FF"/>
      </right>
      <top style="thin">
        <color rgb="FFCC00FF"/>
      </top>
      <bottom style="thin">
        <color rgb="FFCC00FF"/>
      </bottom>
      <diagonal/>
    </border>
    <border>
      <left style="thin">
        <color indexed="64"/>
      </left>
      <right style="thin">
        <color indexed="64"/>
      </right>
      <top/>
      <bottom style="thin">
        <color indexed="64"/>
      </bottom>
      <diagonal/>
    </border>
    <border>
      <left style="thin">
        <color rgb="FFCC00FF"/>
      </left>
      <right style="thin">
        <color rgb="FFCC00CC"/>
      </right>
      <top style="thin">
        <color rgb="FFCC00FF"/>
      </top>
      <bottom style="thin">
        <color rgb="FFCC00FF"/>
      </bottom>
      <diagonal/>
    </border>
    <border>
      <left style="thin">
        <color rgb="FFCC00CC"/>
      </left>
      <right style="thin">
        <color rgb="FFCC00CC"/>
      </right>
      <top style="thin">
        <color rgb="FFCC00FF"/>
      </top>
      <bottom style="thin">
        <color rgb="FFCC00FF"/>
      </bottom>
      <diagonal/>
    </border>
    <border>
      <left style="thin">
        <color rgb="FFCC00CC"/>
      </left>
      <right style="thin">
        <color rgb="FFCC00FF"/>
      </right>
      <top style="thin">
        <color rgb="FFCC00FF"/>
      </top>
      <bottom style="thin">
        <color rgb="FFCC00FF"/>
      </bottom>
      <diagonal/>
    </border>
    <border>
      <left/>
      <right style="thin">
        <color rgb="FFCC00CC"/>
      </right>
      <top/>
      <bottom style="thin">
        <color rgb="FFCC00CC"/>
      </bottom>
      <diagonal/>
    </border>
    <border>
      <left style="thin">
        <color rgb="FFCC00CC"/>
      </left>
      <right/>
      <top style="thin">
        <color rgb="FFCC00CC"/>
      </top>
      <bottom style="thin">
        <color rgb="FFCC00CC"/>
      </bottom>
      <diagonal/>
    </border>
    <border>
      <left style="thin">
        <color rgb="FFCC00FF"/>
      </left>
      <right style="thin">
        <color rgb="FFCC00FF"/>
      </right>
      <top style="thin">
        <color rgb="FFCC00FF"/>
      </top>
      <bottom/>
      <diagonal/>
    </border>
    <border>
      <left style="thin">
        <color rgb="FFCC00FF"/>
      </left>
      <right/>
      <top/>
      <bottom/>
      <diagonal/>
    </border>
    <border>
      <left/>
      <right style="thin">
        <color rgb="FFCC00FF"/>
      </right>
      <top/>
      <bottom/>
      <diagonal/>
    </border>
    <border>
      <left/>
      <right/>
      <top/>
      <bottom style="thin">
        <color auto="1"/>
      </bottom>
      <diagonal/>
    </border>
    <border>
      <left style="thin">
        <color auto="1"/>
      </left>
      <right style="thin">
        <color rgb="FF7030A0"/>
      </right>
      <top style="thin">
        <color auto="1"/>
      </top>
      <bottom/>
      <diagonal/>
    </border>
    <border>
      <left style="thin">
        <color rgb="FF7030A0"/>
      </left>
      <right style="thin">
        <color rgb="FF7030A0"/>
      </right>
      <top style="thin">
        <color rgb="FF7030A0"/>
      </top>
      <bottom style="thin">
        <color rgb="FF7030A0"/>
      </bottom>
      <diagonal/>
    </border>
    <border>
      <left style="thin">
        <color rgb="FF7030A0"/>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7030A0"/>
      </right>
      <top/>
      <bottom/>
      <diagonal/>
    </border>
    <border>
      <left style="thin">
        <color rgb="FF7030A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99"/>
      </left>
      <right style="thin">
        <color rgb="FF000099"/>
      </right>
      <top style="thin">
        <color rgb="FF000099"/>
      </top>
      <bottom style="thin">
        <color rgb="FF000099"/>
      </bottom>
      <diagonal/>
    </border>
    <border>
      <left style="thin">
        <color rgb="FFFF0000"/>
      </left>
      <right style="thin">
        <color rgb="FF9966FF"/>
      </right>
      <top style="thin">
        <color rgb="FF9966FF"/>
      </top>
      <bottom style="thin">
        <color rgb="FF9966FF"/>
      </bottom>
      <diagonal/>
    </border>
    <border>
      <left style="thin">
        <color rgb="FF9966FF"/>
      </left>
      <right/>
      <top/>
      <bottom/>
      <diagonal/>
    </border>
    <border>
      <left style="thin">
        <color rgb="FF9966FF"/>
      </left>
      <right style="thin">
        <color rgb="FF9966FF"/>
      </right>
      <top style="thin">
        <color rgb="FF9966FF"/>
      </top>
      <bottom style="thin">
        <color rgb="FF9966FF"/>
      </bottom>
      <diagonal/>
    </border>
    <border>
      <left/>
      <right/>
      <top style="thin">
        <color rgb="FF9966FF"/>
      </top>
      <bottom style="thin">
        <color rgb="FF9966FF"/>
      </bottom>
      <diagonal/>
    </border>
    <border>
      <left style="thin">
        <color rgb="FF9966FF"/>
      </left>
      <right style="thin">
        <color rgb="FF9966FF"/>
      </right>
      <top/>
      <bottom style="thin">
        <color rgb="FF9966FF"/>
      </bottom>
      <diagonal/>
    </border>
    <border>
      <left style="thin">
        <color rgb="FF9966FF"/>
      </left>
      <right style="thin">
        <color rgb="FFFF0000"/>
      </right>
      <top/>
      <bottom style="thin">
        <color rgb="FF9966FF"/>
      </bottom>
      <diagonal/>
    </border>
    <border>
      <left style="thin">
        <color rgb="FF9966FF"/>
      </left>
      <right style="thin">
        <color rgb="FFFF0000"/>
      </right>
      <top style="thin">
        <color rgb="FF9966FF"/>
      </top>
      <bottom style="thin">
        <color rgb="FF9966FF"/>
      </bottom>
      <diagonal/>
    </border>
    <border>
      <left/>
      <right style="thin">
        <color rgb="FF9966FF"/>
      </right>
      <top style="thin">
        <color rgb="FF9966FF"/>
      </top>
      <bottom style="thin">
        <color rgb="FF9966FF"/>
      </bottom>
      <diagonal/>
    </border>
    <border>
      <left/>
      <right/>
      <top/>
      <bottom style="thin">
        <color rgb="FFCC00FF"/>
      </bottom>
      <diagonal/>
    </border>
    <border>
      <left style="thin">
        <color rgb="FFFF0000"/>
      </left>
      <right/>
      <top style="thin">
        <color rgb="FF9966FF"/>
      </top>
      <bottom style="thin">
        <color rgb="FF9966FF"/>
      </bottom>
      <diagonal/>
    </border>
    <border>
      <left/>
      <right/>
      <top style="thin">
        <color rgb="FFCC00CC"/>
      </top>
      <bottom/>
      <diagonal/>
    </border>
    <border>
      <left/>
      <right style="thin">
        <color rgb="FFFF0000"/>
      </right>
      <top/>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medium">
        <color rgb="FFCC00FF"/>
      </left>
      <right/>
      <top style="medium">
        <color rgb="FFCC00FF"/>
      </top>
      <bottom/>
      <diagonal/>
    </border>
    <border>
      <left style="thin">
        <color auto="1"/>
      </left>
      <right style="thin">
        <color auto="1"/>
      </right>
      <top style="medium">
        <color rgb="FFCC00FF"/>
      </top>
      <bottom/>
      <diagonal/>
    </border>
    <border>
      <left style="thin">
        <color indexed="64"/>
      </left>
      <right/>
      <top style="medium">
        <color rgb="FFCC00FF"/>
      </top>
      <bottom/>
      <diagonal/>
    </border>
    <border>
      <left/>
      <right/>
      <top style="medium">
        <color rgb="FFCC00FF"/>
      </top>
      <bottom/>
      <diagonal/>
    </border>
    <border>
      <left/>
      <right style="thin">
        <color auto="1"/>
      </right>
      <top style="medium">
        <color rgb="FFCC00FF"/>
      </top>
      <bottom/>
      <diagonal/>
    </border>
    <border>
      <left style="thin">
        <color auto="1"/>
      </left>
      <right style="medium">
        <color rgb="FFCC00FF"/>
      </right>
      <top style="medium">
        <color rgb="FFCC00FF"/>
      </top>
      <bottom/>
      <diagonal/>
    </border>
    <border>
      <left style="thin">
        <color rgb="FFFF00FF"/>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right/>
      <top/>
      <bottom style="thin">
        <color rgb="FFFF00FF"/>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medium">
        <color indexed="64"/>
      </right>
      <top style="thin">
        <color auto="1"/>
      </top>
      <bottom/>
      <diagonal/>
    </border>
    <border>
      <left style="medium">
        <color indexed="64"/>
      </left>
      <right style="thin">
        <color theme="1"/>
      </right>
      <top style="thin">
        <color theme="1"/>
      </top>
      <bottom style="medium">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8" fillId="0" borderId="0"/>
    <xf numFmtId="0" fontId="20" fillId="0" borderId="0">
      <protection locked="0"/>
    </xf>
  </cellStyleXfs>
  <cellXfs count="730">
    <xf numFmtId="0" fontId="0" fillId="0" borderId="0" xfId="0"/>
    <xf numFmtId="0" fontId="0" fillId="2" borderId="0" xfId="0" applyFill="1"/>
    <xf numFmtId="0" fontId="4" fillId="3" borderId="0" xfId="0" applyFont="1" applyFill="1" applyAlignment="1">
      <alignment horizontal="center" vertical="center" wrapText="1"/>
    </xf>
    <xf numFmtId="0" fontId="2"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10" fillId="4" borderId="3" xfId="0" applyFont="1" applyFill="1" applyBorder="1" applyAlignment="1">
      <alignment horizontal="justify" vertical="center" wrapText="1"/>
    </xf>
    <xf numFmtId="0" fontId="11" fillId="5" borderId="4"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6" fillId="0" borderId="0" xfId="1" applyFont="1" applyAlignment="1" applyProtection="1">
      <alignment horizontal="center" vertical="center"/>
    </xf>
    <xf numFmtId="0" fontId="11" fillId="0" borderId="0" xfId="0" applyFont="1" applyAlignment="1">
      <alignment horizontal="center" vertical="center"/>
    </xf>
    <xf numFmtId="0" fontId="0" fillId="6" borderId="0" xfId="0" applyFill="1" applyProtection="1">
      <protection hidden="1"/>
    </xf>
    <xf numFmtId="0" fontId="0" fillId="0" borderId="0" xfId="0" applyProtection="1">
      <protection hidden="1"/>
    </xf>
    <xf numFmtId="0" fontId="0" fillId="0" borderId="0" xfId="0" applyProtection="1">
      <protection locked="0"/>
    </xf>
    <xf numFmtId="0" fontId="42" fillId="0" borderId="0" xfId="0" applyFont="1" applyProtection="1">
      <protection hidden="1"/>
    </xf>
    <xf numFmtId="0" fontId="42" fillId="0" borderId="0" xfId="0" applyFont="1" applyProtection="1">
      <protection locked="0"/>
    </xf>
    <xf numFmtId="0" fontId="43" fillId="8" borderId="0" xfId="0" applyFont="1" applyFill="1" applyBorder="1" applyAlignment="1" applyProtection="1">
      <alignment vertical="center"/>
      <protection hidden="1"/>
    </xf>
    <xf numFmtId="0" fontId="18" fillId="0" borderId="0" xfId="0" applyFont="1" applyBorder="1" applyAlignment="1" applyProtection="1">
      <alignment wrapText="1"/>
      <protection hidden="1"/>
    </xf>
    <xf numFmtId="0" fontId="18" fillId="0" borderId="0" xfId="0" applyFont="1" applyBorder="1" applyAlignment="1" applyProtection="1">
      <alignment vertical="center" wrapText="1"/>
      <protection hidden="1"/>
    </xf>
    <xf numFmtId="0" fontId="0" fillId="10" borderId="0" xfId="0" applyFill="1" applyProtection="1">
      <protection hidden="1"/>
    </xf>
    <xf numFmtId="0" fontId="17" fillId="11" borderId="0" xfId="0" applyFont="1" applyFill="1" applyBorder="1" applyAlignment="1" applyProtection="1">
      <alignment vertical="center" wrapText="1"/>
      <protection hidden="1"/>
    </xf>
    <xf numFmtId="0" fontId="17" fillId="11" borderId="0" xfId="0" applyFont="1" applyFill="1" applyBorder="1" applyAlignment="1" applyProtection="1">
      <alignment horizontal="center" vertical="center" wrapText="1"/>
      <protection hidden="1"/>
    </xf>
    <xf numFmtId="0" fontId="0" fillId="11" borderId="0" xfId="0" applyFill="1" applyBorder="1" applyProtection="1">
      <protection hidden="1"/>
    </xf>
    <xf numFmtId="0" fontId="0" fillId="11" borderId="0" xfId="0" applyFill="1" applyProtection="1">
      <protection hidden="1"/>
    </xf>
    <xf numFmtId="0" fontId="38" fillId="11" borderId="0" xfId="0" applyFont="1" applyFill="1" applyBorder="1" applyAlignment="1" applyProtection="1">
      <alignment horizontal="right" vertical="center"/>
      <protection hidden="1"/>
    </xf>
    <xf numFmtId="0" fontId="38" fillId="11" borderId="0" xfId="0" applyFont="1" applyFill="1" applyBorder="1" applyAlignment="1" applyProtection="1">
      <alignment horizontal="center" vertical="center"/>
      <protection hidden="1"/>
    </xf>
    <xf numFmtId="0" fontId="23" fillId="11" borderId="0" xfId="0" applyFont="1" applyFill="1" applyBorder="1" applyAlignment="1" applyProtection="1">
      <alignment horizontal="center" vertical="center"/>
      <protection hidden="1"/>
    </xf>
    <xf numFmtId="0" fontId="22" fillId="11" borderId="0" xfId="0" applyFont="1" applyFill="1" applyBorder="1" applyAlignment="1" applyProtection="1">
      <alignment horizontal="left" vertical="center"/>
      <protection hidden="1"/>
    </xf>
    <xf numFmtId="0" fontId="24" fillId="11" borderId="8" xfId="2" applyFont="1" applyFill="1" applyBorder="1" applyAlignment="1" applyProtection="1">
      <alignment vertical="center"/>
      <protection hidden="1"/>
    </xf>
    <xf numFmtId="0" fontId="24" fillId="11" borderId="0" xfId="2" applyFont="1" applyFill="1" applyBorder="1" applyAlignment="1" applyProtection="1">
      <alignment vertical="center"/>
      <protection hidden="1"/>
    </xf>
    <xf numFmtId="0" fontId="19" fillId="11" borderId="12" xfId="2" applyFont="1" applyFill="1" applyBorder="1" applyAlignment="1" applyProtection="1">
      <alignment vertical="center"/>
      <protection hidden="1"/>
    </xf>
    <xf numFmtId="0" fontId="25" fillId="11" borderId="0" xfId="0" applyFont="1" applyFill="1" applyBorder="1" applyAlignment="1" applyProtection="1">
      <alignment wrapText="1"/>
      <protection hidden="1"/>
    </xf>
    <xf numFmtId="0" fontId="27" fillId="11" borderId="0" xfId="2" applyFont="1" applyFill="1" applyBorder="1" applyAlignment="1" applyProtection="1">
      <alignment vertical="center"/>
      <protection hidden="1"/>
    </xf>
    <xf numFmtId="0" fontId="27" fillId="11" borderId="0" xfId="2" applyFont="1" applyFill="1" applyBorder="1" applyAlignment="1" applyProtection="1">
      <alignment horizontal="center" vertical="center"/>
      <protection hidden="1"/>
    </xf>
    <xf numFmtId="0" fontId="29" fillId="11" borderId="0" xfId="2" applyFont="1" applyFill="1" applyBorder="1" applyAlignment="1" applyProtection="1">
      <alignment horizontal="center" vertical="center"/>
      <protection hidden="1"/>
    </xf>
    <xf numFmtId="0" fontId="33" fillId="11" borderId="0" xfId="2" applyFont="1" applyFill="1" applyBorder="1" applyAlignment="1" applyProtection="1">
      <alignment horizontal="center" vertical="center"/>
      <protection hidden="1"/>
    </xf>
    <xf numFmtId="0" fontId="37" fillId="11" borderId="0" xfId="2" applyFont="1" applyFill="1" applyBorder="1" applyAlignment="1" applyProtection="1">
      <alignment horizontal="center" vertical="center"/>
      <protection hidden="1"/>
    </xf>
    <xf numFmtId="0" fontId="0" fillId="3" borderId="0" xfId="0" applyFill="1" applyBorder="1" applyProtection="1">
      <protection hidden="1"/>
    </xf>
    <xf numFmtId="0" fontId="0" fillId="3" borderId="0" xfId="0" applyFill="1" applyProtection="1">
      <protection hidden="1"/>
    </xf>
    <xf numFmtId="0" fontId="21" fillId="7" borderId="7" xfId="3" applyFont="1" applyFill="1" applyBorder="1" applyAlignment="1" applyProtection="1">
      <alignment horizontal="left" vertical="center"/>
      <protection locked="0"/>
    </xf>
    <xf numFmtId="0" fontId="26" fillId="7" borderId="7" xfId="3" applyFont="1" applyFill="1" applyBorder="1" applyAlignment="1" applyProtection="1">
      <alignment horizontal="left" vertical="center"/>
      <protection locked="0"/>
    </xf>
    <xf numFmtId="0" fontId="39" fillId="7" borderId="10" xfId="3" applyFont="1" applyFill="1" applyBorder="1" applyAlignment="1" applyProtection="1">
      <alignment horizontal="left" vertical="center" wrapText="1"/>
      <protection locked="0"/>
    </xf>
    <xf numFmtId="0" fontId="40" fillId="7" borderId="7" xfId="3" applyFont="1" applyFill="1" applyBorder="1" applyAlignment="1" applyProtection="1">
      <alignment horizontal="left" vertical="center" wrapText="1"/>
      <protection locked="0"/>
    </xf>
    <xf numFmtId="0" fontId="30" fillId="7" borderId="7" xfId="3" applyFont="1" applyFill="1" applyBorder="1" applyAlignment="1" applyProtection="1">
      <alignment horizontal="left" vertical="center"/>
      <protection locked="0"/>
    </xf>
    <xf numFmtId="0" fontId="41" fillId="7" borderId="7" xfId="3" applyFont="1" applyFill="1" applyBorder="1" applyAlignment="1" applyProtection="1">
      <alignment horizontal="left" vertical="center"/>
      <protection locked="0"/>
    </xf>
    <xf numFmtId="0" fontId="31" fillId="7" borderId="7" xfId="3" applyFont="1" applyFill="1" applyBorder="1" applyAlignment="1" applyProtection="1">
      <alignment horizontal="left" vertical="center"/>
      <protection locked="0"/>
    </xf>
    <xf numFmtId="0" fontId="34" fillId="7" borderId="7" xfId="3" applyFont="1" applyFill="1" applyBorder="1" applyAlignment="1" applyProtection="1">
      <alignment horizontal="left" vertical="center"/>
      <protection locked="0"/>
    </xf>
    <xf numFmtId="0" fontId="44" fillId="11" borderId="0" xfId="0" applyFont="1" applyFill="1" applyBorder="1" applyAlignment="1" applyProtection="1">
      <alignment horizontal="right" vertical="center"/>
      <protection hidden="1"/>
    </xf>
    <xf numFmtId="0" fontId="45" fillId="11" borderId="0" xfId="0" applyFont="1" applyFill="1" applyBorder="1" applyAlignment="1" applyProtection="1">
      <alignment horizontal="right" vertical="center" wrapText="1"/>
      <protection hidden="1"/>
    </xf>
    <xf numFmtId="0" fontId="45" fillId="11" borderId="0" xfId="0" applyFont="1" applyFill="1" applyBorder="1" applyAlignment="1" applyProtection="1">
      <alignment horizontal="right" vertical="center"/>
      <protection hidden="1"/>
    </xf>
    <xf numFmtId="0" fontId="46" fillId="11" borderId="0" xfId="0" applyFont="1" applyFill="1" applyBorder="1" applyAlignment="1" applyProtection="1">
      <alignment horizontal="right" vertical="center"/>
      <protection hidden="1"/>
    </xf>
    <xf numFmtId="0" fontId="21" fillId="7" borderId="14" xfId="3" applyFont="1" applyFill="1" applyBorder="1" applyAlignment="1" applyProtection="1">
      <alignment horizontal="left" vertical="center"/>
      <protection locked="0"/>
    </xf>
    <xf numFmtId="0" fontId="22" fillId="7" borderId="17" xfId="0" applyFont="1" applyFill="1" applyBorder="1" applyAlignment="1" applyProtection="1">
      <alignment horizontal="center" vertical="center"/>
      <protection locked="0"/>
    </xf>
    <xf numFmtId="0" fontId="22" fillId="7" borderId="17" xfId="0" applyFont="1" applyFill="1" applyBorder="1" applyAlignment="1" applyProtection="1">
      <alignment horizontal="left" vertical="center"/>
      <protection locked="0"/>
    </xf>
    <xf numFmtId="0" fontId="34" fillId="11" borderId="0" xfId="0" applyFont="1" applyFill="1" applyBorder="1" applyAlignment="1" applyProtection="1">
      <alignment horizontal="right" vertical="center"/>
      <protection hidden="1"/>
    </xf>
    <xf numFmtId="0" fontId="4" fillId="11" borderId="0" xfId="2" applyFont="1" applyFill="1" applyBorder="1" applyAlignment="1" applyProtection="1">
      <alignment horizontal="right" vertical="center"/>
      <protection hidden="1"/>
    </xf>
    <xf numFmtId="0" fontId="12" fillId="11" borderId="0" xfId="2" applyFont="1" applyFill="1" applyBorder="1" applyAlignment="1" applyProtection="1">
      <alignment horizontal="right" vertical="center"/>
      <protection hidden="1"/>
    </xf>
    <xf numFmtId="0" fontId="51" fillId="11" borderId="6" xfId="2" applyFont="1" applyFill="1" applyBorder="1" applyAlignment="1" applyProtection="1">
      <alignment horizontal="center" vertical="center"/>
      <protection hidden="1"/>
    </xf>
    <xf numFmtId="0" fontId="51" fillId="11" borderId="7" xfId="2" applyFont="1" applyFill="1" applyBorder="1" applyAlignment="1" applyProtection="1">
      <alignment horizontal="center" vertical="center"/>
      <protection hidden="1"/>
    </xf>
    <xf numFmtId="0" fontId="57" fillId="11" borderId="13" xfId="2" applyFont="1" applyFill="1" applyBorder="1" applyAlignment="1" applyProtection="1">
      <alignment horizontal="center" vertical="center"/>
      <protection hidden="1"/>
    </xf>
    <xf numFmtId="0" fontId="57" fillId="11" borderId="8" xfId="2" applyFont="1" applyFill="1" applyBorder="1" applyAlignment="1" applyProtection="1">
      <alignment vertical="center"/>
      <protection hidden="1"/>
    </xf>
    <xf numFmtId="0" fontId="51" fillId="11" borderId="17" xfId="2" applyFont="1" applyFill="1" applyBorder="1" applyAlignment="1" applyProtection="1">
      <alignment horizontal="center" vertical="center"/>
      <protection hidden="1"/>
    </xf>
    <xf numFmtId="0" fontId="59" fillId="11" borderId="13" xfId="2" applyFont="1" applyFill="1" applyBorder="1" applyAlignment="1" applyProtection="1">
      <alignment horizontal="center" vertical="center"/>
      <protection hidden="1"/>
    </xf>
    <xf numFmtId="0" fontId="53" fillId="12" borderId="7" xfId="2" applyFont="1" applyFill="1" applyBorder="1" applyAlignment="1" applyProtection="1">
      <alignment horizontal="center" vertical="center"/>
      <protection hidden="1"/>
    </xf>
    <xf numFmtId="0" fontId="48" fillId="11" borderId="0" xfId="0" applyFont="1" applyFill="1" applyBorder="1" applyAlignment="1" applyProtection="1">
      <alignment horizontal="right" vertical="center"/>
      <protection hidden="1"/>
    </xf>
    <xf numFmtId="0" fontId="47" fillId="11" borderId="0" xfId="0" applyFont="1" applyFill="1" applyBorder="1" applyAlignment="1" applyProtection="1">
      <alignment horizontal="right"/>
      <protection hidden="1"/>
    </xf>
    <xf numFmtId="0" fontId="59" fillId="11" borderId="9" xfId="2" applyFont="1" applyFill="1" applyBorder="1" applyAlignment="1" applyProtection="1">
      <alignment horizontal="center" vertical="center"/>
      <protection hidden="1"/>
    </xf>
    <xf numFmtId="0" fontId="58" fillId="11" borderId="9" xfId="2" applyFont="1" applyFill="1" applyBorder="1" applyAlignment="1" applyProtection="1">
      <alignment horizontal="center" vertical="center"/>
      <protection hidden="1"/>
    </xf>
    <xf numFmtId="0" fontId="34" fillId="7" borderId="16" xfId="3" applyFont="1" applyFill="1" applyBorder="1" applyAlignment="1" applyProtection="1">
      <alignment horizontal="left" vertical="center"/>
      <protection locked="0"/>
    </xf>
    <xf numFmtId="0" fontId="35" fillId="7" borderId="17" xfId="3" applyFont="1" applyFill="1" applyBorder="1" applyAlignment="1" applyProtection="1">
      <alignment horizontal="left" vertical="center"/>
      <protection locked="0"/>
    </xf>
    <xf numFmtId="0" fontId="62" fillId="7" borderId="22" xfId="2" applyFont="1" applyFill="1" applyBorder="1" applyAlignment="1" applyProtection="1">
      <alignment horizontal="center" vertical="center"/>
      <protection locked="0"/>
    </xf>
    <xf numFmtId="0" fontId="62" fillId="7" borderId="7" xfId="2" applyFont="1" applyFill="1" applyBorder="1" applyAlignment="1" applyProtection="1">
      <alignment horizontal="center" vertical="center"/>
      <protection locked="0"/>
    </xf>
    <xf numFmtId="0" fontId="62" fillId="7" borderId="6" xfId="2" applyFont="1" applyFill="1" applyBorder="1" applyAlignment="1" applyProtection="1">
      <alignment horizontal="center" vertical="center"/>
      <protection locked="0"/>
    </xf>
    <xf numFmtId="0" fontId="63" fillId="12" borderId="6" xfId="2" applyFont="1" applyFill="1" applyBorder="1" applyAlignment="1" applyProtection="1">
      <alignment horizontal="center" vertical="center"/>
      <protection hidden="1"/>
    </xf>
    <xf numFmtId="0" fontId="63" fillId="12" borderId="7" xfId="2" applyFont="1" applyFill="1" applyBorder="1" applyAlignment="1" applyProtection="1">
      <alignment horizontal="center" vertical="center"/>
      <protection hidden="1"/>
    </xf>
    <xf numFmtId="0" fontId="64" fillId="12" borderId="7" xfId="2" applyFont="1" applyFill="1" applyBorder="1" applyAlignment="1" applyProtection="1">
      <alignment horizontal="center" vertical="center"/>
      <protection hidden="1"/>
    </xf>
    <xf numFmtId="0" fontId="66" fillId="11" borderId="0" xfId="0" applyFont="1" applyFill="1" applyBorder="1" applyAlignment="1" applyProtection="1">
      <alignment horizontal="center"/>
      <protection hidden="1"/>
    </xf>
    <xf numFmtId="0" fontId="32" fillId="12" borderId="11" xfId="2" applyFont="1" applyFill="1" applyBorder="1" applyAlignment="1" applyProtection="1">
      <alignment horizontal="center" vertical="center"/>
      <protection hidden="1"/>
    </xf>
    <xf numFmtId="0" fontId="32" fillId="12" borderId="16" xfId="2" applyFont="1" applyFill="1" applyBorder="1" applyAlignment="1" applyProtection="1">
      <alignment horizontal="center" vertical="center"/>
      <protection hidden="1"/>
    </xf>
    <xf numFmtId="164" fontId="36" fillId="7" borderId="24" xfId="3" applyNumberFormat="1" applyFont="1" applyFill="1" applyBorder="1" applyAlignment="1" applyProtection="1">
      <alignment horizontal="left" vertical="center"/>
      <protection locked="0"/>
    </xf>
    <xf numFmtId="2" fontId="68" fillId="11" borderId="0" xfId="0" applyNumberFormat="1" applyFont="1" applyFill="1" applyBorder="1" applyAlignment="1" applyProtection="1">
      <alignment vertical="center" wrapText="1"/>
      <protection locked="0"/>
    </xf>
    <xf numFmtId="2" fontId="68" fillId="7" borderId="17" xfId="0" applyNumberFormat="1" applyFont="1" applyFill="1" applyBorder="1" applyAlignment="1" applyProtection="1">
      <alignment horizontal="center" vertical="center" wrapText="1"/>
      <protection locked="0"/>
    </xf>
    <xf numFmtId="0" fontId="0" fillId="11" borderId="0" xfId="0" applyFill="1"/>
    <xf numFmtId="0" fontId="32" fillId="12" borderId="23" xfId="2" applyFont="1" applyFill="1" applyBorder="1" applyAlignment="1" applyProtection="1">
      <alignment horizontal="center" vertical="center"/>
      <protection hidden="1"/>
    </xf>
    <xf numFmtId="0" fontId="63" fillId="12" borderId="16" xfId="2" applyFont="1" applyFill="1" applyBorder="1" applyAlignment="1" applyProtection="1">
      <alignment horizontal="center" vertical="center"/>
      <protection hidden="1"/>
    </xf>
    <xf numFmtId="0" fontId="64" fillId="12" borderId="16" xfId="2" applyFont="1" applyFill="1" applyBorder="1" applyAlignment="1" applyProtection="1">
      <alignment horizontal="center" vertical="center"/>
      <protection hidden="1"/>
    </xf>
    <xf numFmtId="0" fontId="32" fillId="12" borderId="17" xfId="2" applyFont="1" applyFill="1" applyBorder="1" applyAlignment="1" applyProtection="1">
      <alignment horizontal="center" vertical="center"/>
      <protection hidden="1"/>
    </xf>
    <xf numFmtId="0" fontId="52" fillId="12" borderId="17" xfId="2" applyFont="1" applyFill="1" applyBorder="1" applyAlignment="1" applyProtection="1">
      <alignment horizontal="center" vertical="center"/>
      <protection hidden="1"/>
    </xf>
    <xf numFmtId="0" fontId="0" fillId="16" borderId="0" xfId="0" applyFill="1"/>
    <xf numFmtId="0" fontId="0" fillId="11" borderId="0" xfId="0" applyFill="1" applyBorder="1"/>
    <xf numFmtId="17" fontId="54" fillId="10" borderId="0" xfId="1" applyNumberFormat="1" applyFont="1" applyFill="1" applyBorder="1" applyAlignment="1" applyProtection="1">
      <alignment vertical="center"/>
      <protection hidden="1"/>
    </xf>
    <xf numFmtId="17" fontId="54" fillId="6" borderId="0" xfId="1" applyNumberFormat="1" applyFont="1" applyFill="1" applyBorder="1" applyAlignment="1" applyProtection="1">
      <alignment vertical="center"/>
      <protection hidden="1"/>
    </xf>
    <xf numFmtId="17" fontId="75" fillId="10" borderId="0" xfId="0" applyNumberFormat="1" applyFont="1" applyFill="1" applyBorder="1" applyAlignment="1" applyProtection="1">
      <alignment vertical="center"/>
      <protection hidden="1"/>
    </xf>
    <xf numFmtId="0" fontId="0" fillId="6" borderId="0" xfId="0" applyFill="1" applyBorder="1" applyAlignment="1" applyProtection="1">
      <alignment vertical="center"/>
      <protection hidden="1"/>
    </xf>
    <xf numFmtId="0" fontId="0" fillId="6" borderId="0" xfId="0" applyFill="1" applyAlignment="1" applyProtection="1">
      <alignment vertical="center"/>
      <protection hidden="1"/>
    </xf>
    <xf numFmtId="0" fontId="0" fillId="0" borderId="0" xfId="0" applyAlignment="1" applyProtection="1">
      <alignment vertical="center"/>
      <protection hidden="1"/>
    </xf>
    <xf numFmtId="17" fontId="0" fillId="0" borderId="0" xfId="0" applyNumberFormat="1" applyAlignment="1" applyProtection="1">
      <alignment vertical="center"/>
      <protection hidden="1"/>
    </xf>
    <xf numFmtId="14" fontId="0" fillId="0" borderId="0" xfId="0" applyNumberFormat="1" applyAlignment="1" applyProtection="1">
      <alignment vertical="center"/>
      <protection hidden="1"/>
    </xf>
    <xf numFmtId="0" fontId="76" fillId="10" borderId="0" xfId="0" applyFont="1" applyFill="1" applyBorder="1" applyAlignment="1" applyProtection="1">
      <alignment vertical="center"/>
      <protection hidden="1"/>
    </xf>
    <xf numFmtId="0" fontId="76" fillId="6" borderId="0" xfId="0" applyFont="1" applyFill="1" applyBorder="1" applyAlignment="1" applyProtection="1">
      <alignment vertical="center"/>
      <protection hidden="1"/>
    </xf>
    <xf numFmtId="0" fontId="76" fillId="10" borderId="0" xfId="0" applyFont="1" applyFill="1" applyBorder="1" applyAlignment="1" applyProtection="1">
      <alignment horizontal="center" vertical="center"/>
      <protection hidden="1"/>
    </xf>
    <xf numFmtId="0" fontId="76" fillId="6" borderId="0" xfId="0" applyFont="1" applyFill="1" applyBorder="1" applyAlignment="1" applyProtection="1">
      <alignment horizontal="center" vertical="center"/>
      <protection hidden="1"/>
    </xf>
    <xf numFmtId="0" fontId="57" fillId="10" borderId="0" xfId="0" applyFont="1" applyFill="1" applyBorder="1" applyAlignment="1" applyProtection="1">
      <alignment horizontal="left"/>
      <protection hidden="1"/>
    </xf>
    <xf numFmtId="0" fontId="1" fillId="6" borderId="0" xfId="0" applyFont="1" applyFill="1" applyBorder="1" applyProtection="1">
      <protection hidden="1"/>
    </xf>
    <xf numFmtId="0" fontId="1" fillId="6" borderId="0" xfId="0" applyFont="1" applyFill="1" applyProtection="1">
      <protection hidden="1"/>
    </xf>
    <xf numFmtId="14" fontId="0" fillId="0" borderId="0" xfId="0" applyNumberFormat="1" applyProtection="1">
      <protection hidden="1"/>
    </xf>
    <xf numFmtId="0" fontId="74" fillId="13" borderId="15" xfId="0" applyFont="1" applyFill="1" applyBorder="1" applyAlignment="1" applyProtection="1">
      <alignment horizontal="center" vertical="center"/>
      <protection hidden="1"/>
    </xf>
    <xf numFmtId="165" fontId="61" fillId="11" borderId="37" xfId="0" applyNumberFormat="1" applyFont="1" applyFill="1" applyBorder="1" applyAlignment="1" applyProtection="1">
      <alignment horizontal="center" vertical="center"/>
      <protection hidden="1"/>
    </xf>
    <xf numFmtId="14" fontId="77" fillId="7" borderId="32" xfId="0" applyNumberFormat="1" applyFont="1" applyFill="1" applyBorder="1" applyAlignment="1" applyProtection="1">
      <alignment horizontal="center" vertical="center"/>
      <protection locked="0"/>
    </xf>
    <xf numFmtId="0" fontId="61" fillId="7" borderId="39" xfId="0" applyFont="1" applyFill="1" applyBorder="1" applyAlignment="1" applyProtection="1">
      <alignment horizontal="center" vertical="center"/>
      <protection locked="0"/>
    </xf>
    <xf numFmtId="0" fontId="79" fillId="9" borderId="39" xfId="0" applyFont="1" applyFill="1" applyBorder="1" applyAlignment="1" applyProtection="1">
      <alignment horizontal="center" vertical="center"/>
      <protection hidden="1"/>
    </xf>
    <xf numFmtId="0" fontId="80" fillId="10" borderId="0" xfId="0" applyNumberFormat="1" applyFont="1" applyFill="1" applyBorder="1" applyAlignment="1" applyProtection="1">
      <alignment horizontal="left"/>
      <protection hidden="1"/>
    </xf>
    <xf numFmtId="0" fontId="70" fillId="6" borderId="0" xfId="0" applyFont="1" applyFill="1" applyProtection="1">
      <protection hidden="1"/>
    </xf>
    <xf numFmtId="14" fontId="77" fillId="7" borderId="37" xfId="0" applyNumberFormat="1" applyFont="1" applyFill="1" applyBorder="1" applyAlignment="1" applyProtection="1">
      <alignment horizontal="center" vertical="center"/>
      <protection locked="0"/>
    </xf>
    <xf numFmtId="17" fontId="0" fillId="0" borderId="0" xfId="0" applyNumberFormat="1" applyProtection="1">
      <protection hidden="1"/>
    </xf>
    <xf numFmtId="165" fontId="61" fillId="11" borderId="15" xfId="0" applyNumberFormat="1" applyFont="1" applyFill="1" applyBorder="1" applyAlignment="1" applyProtection="1">
      <alignment horizontal="center" vertical="center"/>
      <protection hidden="1"/>
    </xf>
    <xf numFmtId="14" fontId="77" fillId="7" borderId="15" xfId="0" applyNumberFormat="1" applyFont="1" applyFill="1" applyBorder="1" applyAlignment="1" applyProtection="1">
      <alignment horizontal="center" vertical="center"/>
      <protection locked="0"/>
    </xf>
    <xf numFmtId="0" fontId="81" fillId="18" borderId="0" xfId="0" applyFont="1" applyFill="1" applyBorder="1" applyAlignment="1" applyProtection="1">
      <alignment horizontal="center" vertical="center"/>
      <protection hidden="1"/>
    </xf>
    <xf numFmtId="14" fontId="78" fillId="18" borderId="0" xfId="0" applyNumberFormat="1" applyFont="1" applyFill="1" applyBorder="1" applyAlignment="1" applyProtection="1">
      <alignment horizontal="center" vertical="center"/>
      <protection hidden="1"/>
    </xf>
    <xf numFmtId="0" fontId="77" fillId="18" borderId="0" xfId="0" applyFont="1" applyFill="1" applyBorder="1" applyAlignment="1" applyProtection="1">
      <alignment horizontal="center" vertical="center"/>
      <protection hidden="1"/>
    </xf>
    <xf numFmtId="0" fontId="82" fillId="10" borderId="0" xfId="0" applyFont="1" applyFill="1" applyBorder="1" applyAlignment="1" applyProtection="1">
      <alignment horizontal="center" vertical="top" wrapText="1"/>
      <protection hidden="1"/>
    </xf>
    <xf numFmtId="0" fontId="78" fillId="6" borderId="0" xfId="0" applyFont="1" applyFill="1" applyProtection="1">
      <protection hidden="1"/>
    </xf>
    <xf numFmtId="0" fontId="81" fillId="0" borderId="0" xfId="0" applyFont="1" applyProtection="1">
      <protection hidden="1"/>
    </xf>
    <xf numFmtId="0" fontId="0" fillId="10" borderId="0" xfId="0" applyFill="1" applyAlignment="1" applyProtection="1">
      <alignment horizontal="center" vertical="center"/>
      <protection hidden="1"/>
    </xf>
    <xf numFmtId="0" fontId="85" fillId="10" borderId="0" xfId="0" applyFont="1" applyFill="1" applyBorder="1" applyAlignment="1" applyProtection="1">
      <alignment horizontal="center"/>
      <protection hidden="1"/>
    </xf>
    <xf numFmtId="0" fontId="86" fillId="10" borderId="0" xfId="0" applyFont="1" applyFill="1" applyAlignment="1" applyProtection="1">
      <alignment horizontal="center" vertical="center"/>
      <protection hidden="1"/>
    </xf>
    <xf numFmtId="0" fontId="56" fillId="10" borderId="0" xfId="0" applyFont="1" applyFill="1" applyBorder="1" applyAlignment="1" applyProtection="1">
      <alignment horizontal="center" vertical="center" wrapText="1"/>
      <protection hidden="1"/>
    </xf>
    <xf numFmtId="0" fontId="87" fillId="10" borderId="0" xfId="0" applyFont="1" applyFill="1" applyBorder="1" applyAlignment="1" applyProtection="1">
      <alignment horizontal="center" vertical="center"/>
      <protection hidden="1"/>
    </xf>
    <xf numFmtId="0" fontId="18" fillId="10" borderId="0" xfId="0" applyFont="1" applyFill="1" applyProtection="1">
      <protection hidden="1"/>
    </xf>
    <xf numFmtId="0" fontId="0" fillId="0" borderId="0" xfId="0" applyAlignment="1" applyProtection="1">
      <alignment horizontal="center" vertical="center"/>
      <protection hidden="1"/>
    </xf>
    <xf numFmtId="0" fontId="55" fillId="11" borderId="0" xfId="0" applyFont="1" applyFill="1" applyAlignment="1" applyProtection="1">
      <alignment horizontal="center" vertical="center"/>
      <protection hidden="1"/>
    </xf>
    <xf numFmtId="0" fontId="61" fillId="11" borderId="37" xfId="0" applyFont="1" applyFill="1" applyBorder="1" applyAlignment="1" applyProtection="1">
      <alignment horizontal="center" vertical="center"/>
      <protection hidden="1"/>
    </xf>
    <xf numFmtId="0" fontId="45" fillId="9" borderId="15" xfId="0" applyFont="1" applyFill="1" applyBorder="1" applyAlignment="1" applyProtection="1">
      <alignment horizontal="center" vertical="center" wrapText="1"/>
      <protection hidden="1"/>
    </xf>
    <xf numFmtId="0" fontId="12" fillId="9" borderId="38" xfId="0" applyFont="1" applyFill="1" applyBorder="1" applyAlignment="1" applyProtection="1">
      <alignment horizontal="center" vertical="center"/>
      <protection hidden="1"/>
    </xf>
    <xf numFmtId="0" fontId="78" fillId="11" borderId="35" xfId="0" applyFont="1" applyFill="1" applyBorder="1" applyAlignment="1" applyProtection="1">
      <alignment horizontal="center" vertical="center"/>
      <protection hidden="1"/>
    </xf>
    <xf numFmtId="0" fontId="50" fillId="10" borderId="39" xfId="0" applyFont="1" applyFill="1" applyBorder="1" applyAlignment="1" applyProtection="1">
      <alignment horizontal="center" vertical="center"/>
      <protection hidden="1"/>
    </xf>
    <xf numFmtId="0" fontId="64" fillId="11" borderId="39" xfId="0" applyFont="1" applyFill="1" applyBorder="1" applyAlignment="1" applyProtection="1">
      <alignment horizontal="center" vertical="center" textRotation="90"/>
      <protection hidden="1"/>
    </xf>
    <xf numFmtId="0" fontId="0" fillId="6" borderId="0" xfId="0" applyFill="1" applyAlignment="1" applyProtection="1">
      <alignment horizontal="center" vertical="center"/>
      <protection hidden="1"/>
    </xf>
    <xf numFmtId="0" fontId="86" fillId="6" borderId="0" xfId="0" applyFont="1" applyFill="1" applyAlignment="1" applyProtection="1">
      <alignment horizontal="center" vertical="center"/>
      <protection hidden="1"/>
    </xf>
    <xf numFmtId="0" fontId="97" fillId="10" borderId="0" xfId="0" applyFont="1" applyFill="1" applyAlignment="1" applyProtection="1">
      <alignment horizontal="center" vertical="center"/>
      <protection hidden="1"/>
    </xf>
    <xf numFmtId="0" fontId="98" fillId="10" borderId="0" xfId="0" applyFont="1" applyFill="1" applyAlignment="1" applyProtection="1">
      <alignment horizontal="center" vertical="center"/>
      <protection hidden="1"/>
    </xf>
    <xf numFmtId="0" fontId="99" fillId="10" borderId="0" xfId="0" applyFont="1" applyFill="1" applyBorder="1" applyAlignment="1" applyProtection="1">
      <alignment horizontal="center" vertical="center"/>
      <protection hidden="1"/>
    </xf>
    <xf numFmtId="0" fontId="70" fillId="10" borderId="0" xfId="0" applyFont="1" applyFill="1" applyAlignment="1" applyProtection="1">
      <alignment horizontal="center" vertical="center"/>
      <protection hidden="1"/>
    </xf>
    <xf numFmtId="0" fontId="94" fillId="11" borderId="15" xfId="0" applyFont="1" applyFill="1" applyBorder="1" applyAlignment="1" applyProtection="1">
      <alignment horizontal="center" vertical="center"/>
      <protection hidden="1"/>
    </xf>
    <xf numFmtId="0" fontId="49" fillId="11" borderId="38" xfId="0" applyFont="1" applyFill="1" applyBorder="1" applyAlignment="1" applyProtection="1">
      <alignment horizontal="center" vertical="center"/>
      <protection hidden="1"/>
    </xf>
    <xf numFmtId="17" fontId="54" fillId="3" borderId="27" xfId="1" applyNumberFormat="1" applyFont="1" applyFill="1" applyBorder="1" applyAlignment="1" applyProtection="1">
      <alignment vertical="center"/>
      <protection hidden="1"/>
    </xf>
    <xf numFmtId="0" fontId="0" fillId="3" borderId="0" xfId="0" applyFill="1" applyAlignment="1" applyProtection="1">
      <alignment horizontal="center" vertical="center"/>
      <protection hidden="1"/>
    </xf>
    <xf numFmtId="0" fontId="83" fillId="3" borderId="0" xfId="0" applyFont="1" applyFill="1" applyAlignment="1" applyProtection="1">
      <alignment horizontal="center" vertical="center"/>
      <protection hidden="1"/>
    </xf>
    <xf numFmtId="0" fontId="57" fillId="3" borderId="0" xfId="0" applyFont="1" applyFill="1" applyBorder="1" applyAlignment="1" applyProtection="1">
      <alignment horizontal="center" vertical="center"/>
      <protection hidden="1"/>
    </xf>
    <xf numFmtId="0" fontId="100" fillId="3" borderId="0" xfId="0" applyFont="1" applyFill="1" applyBorder="1" applyAlignment="1" applyProtection="1">
      <alignment horizontal="center" vertical="center"/>
      <protection hidden="1"/>
    </xf>
    <xf numFmtId="0" fontId="84" fillId="3" borderId="0" xfId="0" applyFont="1" applyFill="1" applyBorder="1" applyAlignment="1" applyProtection="1">
      <alignment horizontal="center" vertical="center"/>
      <protection hidden="1"/>
    </xf>
    <xf numFmtId="17" fontId="54" fillId="3" borderId="0" xfId="1"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76" fillId="3" borderId="5" xfId="0" applyFont="1" applyFill="1" applyBorder="1" applyAlignment="1" applyProtection="1">
      <alignment vertical="center"/>
      <protection hidden="1"/>
    </xf>
    <xf numFmtId="0" fontId="76" fillId="3" borderId="0" xfId="0" applyFont="1" applyFill="1" applyBorder="1" applyAlignment="1" applyProtection="1">
      <alignment horizontal="center" vertical="center"/>
      <protection hidden="1"/>
    </xf>
    <xf numFmtId="0" fontId="81" fillId="3" borderId="0" xfId="0" applyFont="1" applyFill="1" applyAlignment="1" applyProtection="1">
      <alignment horizontal="center"/>
      <protection hidden="1"/>
    </xf>
    <xf numFmtId="0" fontId="103" fillId="21" borderId="40" xfId="0" applyFont="1" applyFill="1" applyBorder="1" applyAlignment="1" applyProtection="1">
      <alignment horizontal="center" vertical="center"/>
      <protection hidden="1"/>
    </xf>
    <xf numFmtId="0" fontId="103" fillId="0" borderId="0" xfId="0" applyFont="1" applyAlignment="1" applyProtection="1">
      <alignment horizontal="center" vertical="center"/>
      <protection hidden="1"/>
    </xf>
    <xf numFmtId="0" fontId="108" fillId="0" borderId="0" xfId="0" applyFont="1" applyAlignment="1" applyProtection="1">
      <alignment horizontal="center" vertical="center"/>
      <protection hidden="1"/>
    </xf>
    <xf numFmtId="2" fontId="108" fillId="0" borderId="0" xfId="0" applyNumberFormat="1" applyFont="1" applyAlignment="1" applyProtection="1">
      <alignment horizontal="center" vertical="center"/>
      <protection hidden="1"/>
    </xf>
    <xf numFmtId="2" fontId="108" fillId="0" borderId="0" xfId="0" applyNumberFormat="1" applyFont="1" applyAlignment="1" applyProtection="1">
      <alignment horizontal="center"/>
      <protection hidden="1"/>
    </xf>
    <xf numFmtId="0" fontId="108" fillId="0" borderId="0" xfId="0" applyFont="1" applyAlignment="1" applyProtection="1">
      <alignment horizontal="center"/>
      <protection hidden="1"/>
    </xf>
    <xf numFmtId="0" fontId="103" fillId="0" borderId="0" xfId="0" applyFont="1" applyAlignment="1" applyProtection="1">
      <alignment horizontal="center"/>
      <protection hidden="1"/>
    </xf>
    <xf numFmtId="0" fontId="109" fillId="0" borderId="0" xfId="0" applyFont="1" applyBorder="1" applyAlignment="1" applyProtection="1">
      <alignment horizontal="center" vertical="center"/>
      <protection hidden="1"/>
    </xf>
    <xf numFmtId="0" fontId="70" fillId="0" borderId="0" xfId="0" applyFont="1" applyAlignment="1" applyProtection="1">
      <alignment vertical="center"/>
      <protection hidden="1"/>
    </xf>
    <xf numFmtId="0" fontId="3" fillId="0" borderId="0" xfId="0" applyFont="1" applyAlignment="1" applyProtection="1">
      <alignment vertical="center"/>
      <protection hidden="1"/>
    </xf>
    <xf numFmtId="0" fontId="70" fillId="0" borderId="0" xfId="0" applyFont="1" applyProtection="1">
      <protection hidden="1"/>
    </xf>
    <xf numFmtId="0" fontId="3" fillId="0" borderId="0" xfId="0" applyFont="1" applyProtection="1">
      <protection hidden="1"/>
    </xf>
    <xf numFmtId="0" fontId="110" fillId="0" borderId="0" xfId="0" applyFont="1" applyAlignment="1" applyProtection="1">
      <alignment horizontal="center" vertical="center"/>
      <protection hidden="1"/>
    </xf>
    <xf numFmtId="0" fontId="18" fillId="0" borderId="15" xfId="0" applyFont="1" applyBorder="1" applyProtection="1">
      <protection hidden="1"/>
    </xf>
    <xf numFmtId="0" fontId="111" fillId="0" borderId="40" xfId="0" applyFont="1" applyBorder="1" applyAlignment="1" applyProtection="1">
      <alignment horizontal="center" vertical="center"/>
      <protection hidden="1"/>
    </xf>
    <xf numFmtId="166" fontId="0" fillId="24" borderId="42" xfId="0" applyNumberFormat="1" applyFill="1" applyBorder="1" applyAlignment="1" applyProtection="1">
      <alignment horizontal="center" vertical="center"/>
      <protection hidden="1"/>
    </xf>
    <xf numFmtId="167" fontId="110" fillId="7" borderId="42" xfId="0" applyNumberFormat="1" applyFont="1" applyFill="1" applyBorder="1" applyAlignment="1" applyProtection="1">
      <alignment horizontal="center" vertical="center"/>
      <protection locked="0"/>
    </xf>
    <xf numFmtId="167" fontId="110" fillId="15" borderId="42" xfId="0" applyNumberFormat="1" applyFont="1" applyFill="1" applyBorder="1" applyAlignment="1" applyProtection="1">
      <alignment horizontal="center" vertical="center"/>
      <protection hidden="1"/>
    </xf>
    <xf numFmtId="167" fontId="110" fillId="9" borderId="42" xfId="0" applyNumberFormat="1" applyFont="1" applyFill="1" applyBorder="1" applyAlignment="1" applyProtection="1">
      <alignment horizontal="center" vertical="center"/>
      <protection hidden="1"/>
    </xf>
    <xf numFmtId="1" fontId="110" fillId="19" borderId="42" xfId="0" applyNumberFormat="1" applyFont="1" applyFill="1" applyBorder="1" applyAlignment="1" applyProtection="1">
      <alignment horizontal="center" vertical="center"/>
      <protection hidden="1"/>
    </xf>
    <xf numFmtId="1" fontId="113" fillId="19" borderId="42" xfId="0" applyNumberFormat="1" applyFont="1" applyFill="1" applyBorder="1" applyAlignment="1" applyProtection="1">
      <alignment horizontal="center" vertical="center"/>
      <protection hidden="1"/>
    </xf>
    <xf numFmtId="2" fontId="110" fillId="20" borderId="42" xfId="0" applyNumberFormat="1" applyFont="1" applyFill="1" applyBorder="1" applyAlignment="1" applyProtection="1">
      <alignment horizontal="center" vertical="center"/>
      <protection hidden="1"/>
    </xf>
    <xf numFmtId="0" fontId="114" fillId="0" borderId="0" xfId="0" applyFont="1" applyAlignment="1" applyProtection="1">
      <alignment horizontal="center" vertical="center"/>
      <protection hidden="1"/>
    </xf>
    <xf numFmtId="0" fontId="114" fillId="0" borderId="0" xfId="0" applyFont="1" applyAlignment="1" applyProtection="1">
      <alignment horizontal="center"/>
      <protection hidden="1"/>
    </xf>
    <xf numFmtId="0" fontId="0" fillId="0" borderId="0" xfId="0" applyNumberFormat="1" applyProtection="1">
      <protection hidden="1"/>
    </xf>
    <xf numFmtId="0" fontId="115" fillId="0" borderId="15" xfId="0" applyFont="1" applyBorder="1" applyProtection="1">
      <protection hidden="1"/>
    </xf>
    <xf numFmtId="0" fontId="115" fillId="0" borderId="15"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114" fillId="0" borderId="0" xfId="0" applyFont="1" applyBorder="1" applyAlignment="1" applyProtection="1">
      <alignment horizontal="center"/>
      <protection hidden="1"/>
    </xf>
    <xf numFmtId="0" fontId="114" fillId="0" borderId="40" xfId="0" applyFont="1" applyBorder="1" applyAlignment="1" applyProtection="1">
      <alignment horizontal="center" vertical="center"/>
      <protection hidden="1"/>
    </xf>
    <xf numFmtId="166" fontId="114" fillId="26" borderId="41" xfId="0" applyNumberFormat="1" applyFont="1" applyFill="1" applyBorder="1" applyAlignment="1" applyProtection="1">
      <alignment horizontal="center" vertical="center"/>
      <protection hidden="1"/>
    </xf>
    <xf numFmtId="167" fontId="113" fillId="15" borderId="42" xfId="0" applyNumberFormat="1" applyFont="1" applyFill="1" applyBorder="1" applyAlignment="1" applyProtection="1">
      <alignment horizontal="center" vertical="center"/>
      <protection hidden="1"/>
    </xf>
    <xf numFmtId="167" fontId="113" fillId="9" borderId="42" xfId="0" applyNumberFormat="1" applyFont="1" applyFill="1" applyBorder="1" applyAlignment="1" applyProtection="1">
      <alignment horizontal="center" vertical="center"/>
      <protection hidden="1"/>
    </xf>
    <xf numFmtId="0" fontId="114" fillId="0" borderId="42" xfId="0" applyFont="1" applyBorder="1" applyAlignment="1" applyProtection="1">
      <alignment horizontal="center" vertical="center"/>
      <protection hidden="1"/>
    </xf>
    <xf numFmtId="1" fontId="113" fillId="11" borderId="42" xfId="0" applyNumberFormat="1" applyFont="1" applyFill="1" applyBorder="1" applyAlignment="1" applyProtection="1">
      <alignment horizontal="center" vertical="center"/>
      <protection hidden="1"/>
    </xf>
    <xf numFmtId="167" fontId="113" fillId="11" borderId="42" xfId="0" applyNumberFormat="1" applyFont="1" applyFill="1" applyBorder="1" applyAlignment="1" applyProtection="1">
      <alignment horizontal="center" vertical="center"/>
      <protection hidden="1"/>
    </xf>
    <xf numFmtId="0" fontId="113" fillId="0" borderId="42" xfId="0" applyFont="1" applyBorder="1" applyAlignment="1" applyProtection="1">
      <alignment horizontal="center" vertical="center"/>
      <protection hidden="1"/>
    </xf>
    <xf numFmtId="2" fontId="119" fillId="20" borderId="42" xfId="0" applyNumberFormat="1" applyFont="1" applyFill="1" applyBorder="1" applyAlignment="1" applyProtection="1">
      <alignment horizontal="center" vertical="center"/>
      <protection hidden="1"/>
    </xf>
    <xf numFmtId="0" fontId="109" fillId="0" borderId="46" xfId="0" applyFont="1" applyBorder="1" applyAlignment="1" applyProtection="1">
      <alignment horizontal="center" vertical="center"/>
      <protection hidden="1"/>
    </xf>
    <xf numFmtId="0" fontId="115" fillId="0" borderId="15" xfId="0" applyFont="1" applyBorder="1" applyAlignment="1" applyProtection="1">
      <alignment horizontal="center" vertical="center"/>
      <protection hidden="1"/>
    </xf>
    <xf numFmtId="166" fontId="114" fillId="0" borderId="0" xfId="0" applyNumberFormat="1" applyFont="1" applyAlignment="1" applyProtection="1">
      <alignment horizontal="center" vertical="center"/>
      <protection hidden="1"/>
    </xf>
    <xf numFmtId="167" fontId="110" fillId="20" borderId="0" xfId="0" applyNumberFormat="1" applyFont="1" applyFill="1" applyAlignment="1" applyProtection="1">
      <alignment horizontal="center" vertical="center"/>
      <protection hidden="1"/>
    </xf>
    <xf numFmtId="0" fontId="70" fillId="0" borderId="0" xfId="0" applyFont="1" applyAlignment="1" applyProtection="1">
      <alignment horizontal="center" vertical="center"/>
      <protection hidden="1"/>
    </xf>
    <xf numFmtId="2" fontId="122" fillId="12" borderId="32" xfId="0" applyNumberFormat="1" applyFont="1" applyFill="1" applyBorder="1" applyAlignment="1" applyProtection="1">
      <alignment horizontal="center" vertical="center"/>
      <protection hidden="1"/>
    </xf>
    <xf numFmtId="1" fontId="70" fillId="0" borderId="0" xfId="0" applyNumberFormat="1" applyFont="1" applyAlignment="1" applyProtection="1">
      <alignment horizontal="center"/>
      <protection hidden="1"/>
    </xf>
    <xf numFmtId="0" fontId="128" fillId="0" borderId="0" xfId="0" applyFont="1" applyProtection="1">
      <protection hidden="1"/>
    </xf>
    <xf numFmtId="167" fontId="123" fillId="25" borderId="46" xfId="0" applyNumberFormat="1" applyFont="1" applyFill="1" applyBorder="1" applyAlignment="1" applyProtection="1">
      <alignment horizontal="center" vertical="center"/>
      <protection hidden="1"/>
    </xf>
    <xf numFmtId="166" fontId="116" fillId="7" borderId="17" xfId="0" applyNumberFormat="1" applyFont="1" applyFill="1" applyBorder="1" applyAlignment="1" applyProtection="1">
      <alignment horizontal="center" vertical="center"/>
      <protection hidden="1"/>
    </xf>
    <xf numFmtId="2" fontId="117" fillId="7" borderId="17" xfId="0" applyNumberFormat="1" applyFont="1" applyFill="1" applyBorder="1" applyAlignment="1" applyProtection="1">
      <alignment horizontal="center" vertical="center"/>
      <protection hidden="1"/>
    </xf>
    <xf numFmtId="2" fontId="118" fillId="7" borderId="17" xfId="0" applyNumberFormat="1" applyFont="1" applyFill="1" applyBorder="1" applyAlignment="1" applyProtection="1">
      <alignment horizontal="center" vertical="center"/>
      <protection hidden="1"/>
    </xf>
    <xf numFmtId="1" fontId="118" fillId="7" borderId="17" xfId="0" applyNumberFormat="1" applyFont="1" applyFill="1" applyBorder="1" applyAlignment="1" applyProtection="1">
      <alignment horizontal="center" vertical="center"/>
      <protection hidden="1"/>
    </xf>
    <xf numFmtId="167" fontId="118" fillId="7" borderId="17" xfId="0" applyNumberFormat="1" applyFont="1" applyFill="1" applyBorder="1" applyAlignment="1" applyProtection="1">
      <alignment horizontal="center" vertical="center"/>
      <protection hidden="1"/>
    </xf>
    <xf numFmtId="1" fontId="129" fillId="7" borderId="17" xfId="0" applyNumberFormat="1" applyFont="1" applyFill="1" applyBorder="1" applyAlignment="1" applyProtection="1">
      <alignment horizontal="center" vertical="center"/>
      <protection hidden="1"/>
    </xf>
    <xf numFmtId="166" fontId="110" fillId="7" borderId="17" xfId="0" applyNumberFormat="1" applyFont="1" applyFill="1" applyBorder="1" applyAlignment="1" applyProtection="1">
      <alignment horizontal="center" vertical="center"/>
      <protection hidden="1"/>
    </xf>
    <xf numFmtId="2" fontId="120" fillId="7" borderId="17" xfId="0" applyNumberFormat="1" applyFont="1" applyFill="1" applyBorder="1" applyAlignment="1" applyProtection="1">
      <alignment horizontal="center" vertical="center"/>
      <protection hidden="1"/>
    </xf>
    <xf numFmtId="1" fontId="120" fillId="7" borderId="17" xfId="0" applyNumberFormat="1" applyFont="1" applyFill="1" applyBorder="1" applyAlignment="1" applyProtection="1">
      <alignment horizontal="center" vertical="center"/>
      <protection hidden="1"/>
    </xf>
    <xf numFmtId="167" fontId="120" fillId="7" borderId="17" xfId="0" applyNumberFormat="1" applyFont="1" applyFill="1" applyBorder="1" applyAlignment="1" applyProtection="1">
      <alignment horizontal="center" vertical="center"/>
      <protection hidden="1"/>
    </xf>
    <xf numFmtId="0" fontId="121" fillId="7" borderId="17" xfId="0" applyFont="1" applyFill="1" applyBorder="1" applyAlignment="1" applyProtection="1">
      <alignment horizontal="center" vertical="center"/>
      <protection hidden="1"/>
    </xf>
    <xf numFmtId="0" fontId="123" fillId="0" borderId="17" xfId="0" applyFont="1" applyFill="1" applyBorder="1" applyAlignment="1" applyProtection="1">
      <alignment horizontal="center" vertical="center"/>
      <protection hidden="1"/>
    </xf>
    <xf numFmtId="0" fontId="109" fillId="21" borderId="49" xfId="0" applyFont="1" applyFill="1" applyBorder="1" applyAlignment="1" applyProtection="1">
      <alignment horizontal="center" vertical="center"/>
      <protection hidden="1"/>
    </xf>
    <xf numFmtId="0" fontId="110" fillId="0" borderId="49" xfId="0" applyFont="1" applyBorder="1" applyAlignment="1" applyProtection="1">
      <alignment horizontal="center" vertical="center"/>
      <protection hidden="1"/>
    </xf>
    <xf numFmtId="17" fontId="54" fillId="13" borderId="50" xfId="1" applyNumberFormat="1" applyFont="1" applyFill="1" applyBorder="1" applyAlignment="1" applyProtection="1">
      <alignment vertical="center"/>
      <protection hidden="1"/>
    </xf>
    <xf numFmtId="2" fontId="106" fillId="13" borderId="0" xfId="0" applyNumberFormat="1" applyFont="1" applyFill="1" applyBorder="1" applyAlignment="1" applyProtection="1">
      <alignment vertical="center"/>
      <protection hidden="1"/>
    </xf>
    <xf numFmtId="0" fontId="107" fillId="13" borderId="0" xfId="0" applyFont="1" applyFill="1" applyBorder="1" applyAlignment="1" applyProtection="1">
      <alignment horizontal="left"/>
      <protection hidden="1"/>
    </xf>
    <xf numFmtId="17" fontId="54" fillId="13" borderId="0" xfId="1" applyNumberFormat="1" applyFont="1" applyFill="1" applyBorder="1" applyAlignment="1" applyProtection="1">
      <alignment vertical="center"/>
      <protection hidden="1"/>
    </xf>
    <xf numFmtId="0" fontId="0" fillId="13" borderId="0" xfId="0" applyFill="1" applyBorder="1" applyAlignment="1" applyProtection="1">
      <protection hidden="1"/>
    </xf>
    <xf numFmtId="0" fontId="0" fillId="13" borderId="51" xfId="0" applyFill="1" applyBorder="1" applyAlignment="1" applyProtection="1">
      <protection hidden="1"/>
    </xf>
    <xf numFmtId="166" fontId="0" fillId="24" borderId="44" xfId="0" applyNumberFormat="1" applyFill="1" applyBorder="1" applyAlignment="1" applyProtection="1">
      <alignment horizontal="center" vertical="center"/>
      <protection hidden="1"/>
    </xf>
    <xf numFmtId="167" fontId="110" fillId="7" borderId="44" xfId="0" applyNumberFormat="1" applyFont="1" applyFill="1" applyBorder="1" applyAlignment="1" applyProtection="1">
      <alignment horizontal="center" vertical="center"/>
      <protection locked="0"/>
    </xf>
    <xf numFmtId="167" fontId="110" fillId="15" borderId="44" xfId="0" applyNumberFormat="1" applyFont="1" applyFill="1" applyBorder="1" applyAlignment="1" applyProtection="1">
      <alignment horizontal="center" vertical="center"/>
      <protection hidden="1"/>
    </xf>
    <xf numFmtId="167" fontId="110" fillId="9" borderId="44" xfId="0" applyNumberFormat="1" applyFont="1" applyFill="1" applyBorder="1" applyAlignment="1" applyProtection="1">
      <alignment horizontal="center" vertical="center"/>
      <protection hidden="1"/>
    </xf>
    <xf numFmtId="1" fontId="110" fillId="19" borderId="44" xfId="0" applyNumberFormat="1" applyFont="1" applyFill="1" applyBorder="1" applyAlignment="1" applyProtection="1">
      <alignment horizontal="center" vertical="center"/>
      <protection hidden="1"/>
    </xf>
    <xf numFmtId="1" fontId="113" fillId="19" borderId="44" xfId="0" applyNumberFormat="1" applyFont="1" applyFill="1" applyBorder="1" applyAlignment="1" applyProtection="1">
      <alignment horizontal="center" vertical="center"/>
      <protection hidden="1"/>
    </xf>
    <xf numFmtId="2" fontId="110" fillId="20" borderId="44" xfId="0" applyNumberFormat="1" applyFont="1" applyFill="1" applyBorder="1" applyAlignment="1" applyProtection="1">
      <alignment horizontal="center" vertical="center"/>
      <protection hidden="1"/>
    </xf>
    <xf numFmtId="167" fontId="123" fillId="25" borderId="45" xfId="0" applyNumberFormat="1" applyFont="1" applyFill="1" applyBorder="1" applyAlignment="1" applyProtection="1">
      <alignment horizontal="center" vertical="center"/>
      <protection hidden="1"/>
    </xf>
    <xf numFmtId="0" fontId="123" fillId="15" borderId="17" xfId="0" applyFont="1" applyFill="1" applyBorder="1" applyAlignment="1" applyProtection="1">
      <alignment horizontal="center" vertical="center"/>
      <protection hidden="1"/>
    </xf>
    <xf numFmtId="0" fontId="123" fillId="9" borderId="17" xfId="0" applyFont="1" applyFill="1" applyBorder="1" applyAlignment="1" applyProtection="1">
      <alignment horizontal="center" vertical="center"/>
      <protection hidden="1"/>
    </xf>
    <xf numFmtId="0" fontId="70" fillId="20" borderId="17" xfId="0" applyFont="1" applyFill="1" applyBorder="1" applyAlignment="1" applyProtection="1">
      <alignment horizontal="center" vertical="center"/>
      <protection hidden="1"/>
    </xf>
    <xf numFmtId="167" fontId="112" fillId="17" borderId="44" xfId="0" applyNumberFormat="1" applyFont="1" applyFill="1" applyBorder="1" applyAlignment="1" applyProtection="1">
      <alignment horizontal="center" vertical="center"/>
      <protection locked="0"/>
    </xf>
    <xf numFmtId="0" fontId="20" fillId="0" borderId="0" xfId="0" applyFont="1" applyProtection="1">
      <protection hidden="1"/>
    </xf>
    <xf numFmtId="1" fontId="20"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132" fillId="8" borderId="0" xfId="0" applyFont="1" applyFill="1" applyAlignment="1" applyProtection="1">
      <protection hidden="1"/>
    </xf>
    <xf numFmtId="0" fontId="77"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70" fillId="0" borderId="0" xfId="0" applyFont="1" applyAlignment="1" applyProtection="1">
      <alignment horizontal="left"/>
      <protection hidden="1"/>
    </xf>
    <xf numFmtId="0" fontId="70" fillId="0" borderId="0" xfId="0" applyFont="1" applyBorder="1" applyProtection="1">
      <protection hidden="1"/>
    </xf>
    <xf numFmtId="0" fontId="43" fillId="0" borderId="0" xfId="0" applyFont="1" applyBorder="1" applyAlignment="1" applyProtection="1">
      <alignment horizontal="center" vertical="center"/>
      <protection hidden="1"/>
    </xf>
    <xf numFmtId="0" fontId="70" fillId="0" borderId="0" xfId="0" applyFont="1" applyBorder="1" applyAlignment="1" applyProtection="1">
      <alignment horizontal="center" vertical="center"/>
      <protection hidden="1"/>
    </xf>
    <xf numFmtId="0" fontId="0" fillId="0" borderId="0" xfId="0" applyBorder="1" applyProtection="1">
      <protection hidden="1"/>
    </xf>
    <xf numFmtId="0" fontId="43" fillId="0" borderId="0" xfId="0" applyFont="1" applyAlignment="1" applyProtection="1">
      <alignment horizontal="center" vertical="center"/>
      <protection hidden="1"/>
    </xf>
    <xf numFmtId="0" fontId="43" fillId="0" borderId="0" xfId="0" applyFont="1" applyProtection="1">
      <protection hidden="1"/>
    </xf>
    <xf numFmtId="0" fontId="43" fillId="0" borderId="0" xfId="0" applyFont="1" applyAlignment="1" applyProtection="1">
      <alignment vertical="center"/>
      <protection hidden="1"/>
    </xf>
    <xf numFmtId="0" fontId="126" fillId="8" borderId="15" xfId="0" applyFont="1" applyFill="1" applyBorder="1" applyAlignment="1" applyProtection="1">
      <alignment horizontal="center" vertical="center" wrapText="1"/>
      <protection hidden="1"/>
    </xf>
    <xf numFmtId="0" fontId="134" fillId="8" borderId="0" xfId="0" applyFont="1" applyFill="1" applyBorder="1" applyAlignment="1" applyProtection="1">
      <alignment horizontal="center" vertical="top" wrapText="1"/>
      <protection hidden="1"/>
    </xf>
    <xf numFmtId="167" fontId="133" fillId="8" borderId="0" xfId="0" applyNumberFormat="1" applyFont="1" applyFill="1" applyBorder="1" applyAlignment="1" applyProtection="1">
      <alignment horizontal="center" vertical="top" wrapText="1"/>
      <protection hidden="1"/>
    </xf>
    <xf numFmtId="2" fontId="133" fillId="8" borderId="0" xfId="0" applyNumberFormat="1" applyFont="1" applyFill="1" applyBorder="1" applyAlignment="1" applyProtection="1">
      <alignment horizontal="center" vertical="top" wrapText="1"/>
      <protection hidden="1"/>
    </xf>
    <xf numFmtId="0" fontId="133" fillId="8" borderId="0" xfId="0" applyFont="1" applyFill="1" applyBorder="1" applyAlignment="1" applyProtection="1">
      <alignment horizontal="center" vertical="top" wrapText="1"/>
      <protection hidden="1"/>
    </xf>
    <xf numFmtId="0" fontId="71" fillId="0" borderId="0" xfId="0" applyFont="1" applyBorder="1" applyAlignment="1" applyProtection="1">
      <alignment vertical="center"/>
      <protection hidden="1"/>
    </xf>
    <xf numFmtId="0" fontId="70"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70" fillId="0" borderId="0" xfId="0" applyFont="1" applyBorder="1" applyAlignment="1" applyProtection="1">
      <protection hidden="1"/>
    </xf>
    <xf numFmtId="0" fontId="70" fillId="0" borderId="15" xfId="0" applyFont="1" applyBorder="1" applyAlignment="1" applyProtection="1">
      <alignment horizontal="center" vertical="center" wrapText="1"/>
      <protection hidden="1"/>
    </xf>
    <xf numFmtId="1" fontId="124" fillId="0" borderId="15" xfId="0" applyNumberFormat="1" applyFont="1" applyBorder="1" applyAlignment="1" applyProtection="1">
      <alignment horizontal="center" vertical="center" wrapText="1"/>
      <protection hidden="1"/>
    </xf>
    <xf numFmtId="2" fontId="124" fillId="0" borderId="15" xfId="0" applyNumberFormat="1" applyFont="1" applyBorder="1" applyAlignment="1" applyProtection="1">
      <alignment horizontal="center" vertical="center" wrapText="1"/>
      <protection hidden="1"/>
    </xf>
    <xf numFmtId="0" fontId="126" fillId="0" borderId="0" xfId="0" applyFont="1" applyBorder="1" applyAlignment="1" applyProtection="1">
      <alignment vertical="center"/>
      <protection hidden="1"/>
    </xf>
    <xf numFmtId="0" fontId="61" fillId="0" borderId="0" xfId="0" applyFont="1" applyBorder="1" applyAlignment="1" applyProtection="1">
      <alignment vertical="center"/>
      <protection hidden="1"/>
    </xf>
    <xf numFmtId="0" fontId="70" fillId="0" borderId="0" xfId="0" applyFont="1" applyAlignment="1" applyProtection="1">
      <alignment wrapText="1"/>
      <protection hidden="1"/>
    </xf>
    <xf numFmtId="0" fontId="124" fillId="0" borderId="15" xfId="0" applyFont="1" applyBorder="1" applyAlignment="1" applyProtection="1">
      <alignment horizontal="center" vertical="center" wrapText="1"/>
      <protection hidden="1"/>
    </xf>
    <xf numFmtId="167" fontId="124" fillId="0" borderId="35" xfId="0" applyNumberFormat="1" applyFont="1" applyBorder="1" applyAlignment="1" applyProtection="1">
      <alignment horizontal="center" vertical="center" wrapText="1"/>
      <protection hidden="1"/>
    </xf>
    <xf numFmtId="167" fontId="124" fillId="0" borderId="15" xfId="0" applyNumberFormat="1" applyFont="1" applyBorder="1" applyAlignment="1" applyProtection="1">
      <alignment vertical="center" wrapText="1"/>
      <protection hidden="1"/>
    </xf>
    <xf numFmtId="167" fontId="124" fillId="0" borderId="15" xfId="0" applyNumberFormat="1" applyFont="1" applyBorder="1" applyAlignment="1" applyProtection="1">
      <alignment horizontal="center" vertical="center"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70" fillId="0" borderId="38" xfId="0" applyFont="1" applyBorder="1" applyProtection="1">
      <protection locked="0"/>
    </xf>
    <xf numFmtId="0" fontId="131" fillId="8" borderId="0" xfId="0" applyFont="1" applyFill="1" applyAlignment="1" applyProtection="1">
      <protection hidden="1"/>
    </xf>
    <xf numFmtId="0" fontId="61" fillId="0" borderId="5" xfId="0" applyFont="1" applyBorder="1" applyProtection="1">
      <protection hidden="1"/>
    </xf>
    <xf numFmtId="0" fontId="61" fillId="0" borderId="55" xfId="0" applyFont="1" applyBorder="1" applyProtection="1">
      <protection hidden="1"/>
    </xf>
    <xf numFmtId="0" fontId="61" fillId="0" borderId="31" xfId="0" applyFont="1" applyBorder="1" applyAlignment="1" applyProtection="1">
      <alignment vertical="center"/>
      <protection hidden="1"/>
    </xf>
    <xf numFmtId="0" fontId="61" fillId="0" borderId="32" xfId="0" applyFont="1" applyBorder="1" applyAlignment="1" applyProtection="1">
      <alignment vertical="center"/>
      <protection hidden="1"/>
    </xf>
    <xf numFmtId="0" fontId="61" fillId="8" borderId="15" xfId="0" applyFont="1" applyFill="1" applyBorder="1" applyAlignment="1" applyProtection="1">
      <alignment horizontal="center" vertical="center"/>
      <protection hidden="1"/>
    </xf>
    <xf numFmtId="0" fontId="61" fillId="0" borderId="15" xfId="0" applyFont="1" applyBorder="1" applyAlignment="1" applyProtection="1">
      <alignment horizontal="center" vertical="center"/>
      <protection hidden="1"/>
    </xf>
    <xf numFmtId="0" fontId="61" fillId="0" borderId="37" xfId="0" applyFont="1" applyBorder="1" applyAlignment="1" applyProtection="1">
      <alignment horizontal="center" vertical="center"/>
      <protection hidden="1"/>
    </xf>
    <xf numFmtId="0" fontId="61" fillId="8" borderId="37" xfId="0" applyFont="1" applyFill="1" applyBorder="1" applyAlignment="1" applyProtection="1">
      <alignment horizontal="center" vertical="center"/>
      <protection locked="0"/>
    </xf>
    <xf numFmtId="0" fontId="67" fillId="6" borderId="56" xfId="0" applyFont="1" applyFill="1" applyBorder="1" applyAlignment="1" applyProtection="1">
      <alignment horizontal="center" vertical="center" wrapText="1"/>
      <protection hidden="1"/>
    </xf>
    <xf numFmtId="0" fontId="67" fillId="6" borderId="57" xfId="0" applyFont="1" applyFill="1" applyBorder="1" applyAlignment="1" applyProtection="1">
      <alignment horizontal="center" vertical="center" wrapText="1"/>
      <protection hidden="1"/>
    </xf>
    <xf numFmtId="0" fontId="4" fillId="11" borderId="0" xfId="0" applyFont="1" applyFill="1" applyBorder="1"/>
    <xf numFmtId="0" fontId="74" fillId="27" borderId="62" xfId="0" applyFont="1" applyFill="1" applyBorder="1" applyAlignment="1" applyProtection="1">
      <alignment horizontal="center" vertical="center"/>
      <protection hidden="1"/>
    </xf>
    <xf numFmtId="0" fontId="61" fillId="7" borderId="62" xfId="0" applyFont="1" applyFill="1" applyBorder="1" applyAlignment="1" applyProtection="1">
      <alignment horizontal="left" vertical="center"/>
      <protection locked="0"/>
    </xf>
    <xf numFmtId="0" fontId="0" fillId="7" borderId="17" xfId="0" applyFill="1" applyBorder="1" applyProtection="1">
      <protection locked="0"/>
    </xf>
    <xf numFmtId="0" fontId="69" fillId="7" borderId="17" xfId="0" applyFont="1" applyFill="1" applyBorder="1" applyAlignment="1" applyProtection="1">
      <alignment vertical="center"/>
      <protection locked="0"/>
    </xf>
    <xf numFmtId="0" fontId="4" fillId="7" borderId="62" xfId="0" applyFont="1" applyFill="1" applyBorder="1" applyAlignment="1" applyProtection="1">
      <alignment horizontal="center" vertical="center"/>
      <protection locked="0"/>
    </xf>
    <xf numFmtId="0" fontId="42" fillId="0" borderId="0" xfId="0" applyFont="1" applyAlignment="1" applyProtection="1">
      <alignment horizontal="center"/>
      <protection hidden="1"/>
    </xf>
    <xf numFmtId="0" fontId="116" fillId="0" borderId="0" xfId="0" applyFont="1" applyAlignment="1" applyProtection="1">
      <alignment vertical="center"/>
      <protection hidden="1"/>
    </xf>
    <xf numFmtId="0" fontId="116" fillId="0" borderId="0" xfId="0" applyFont="1" applyAlignment="1" applyProtection="1">
      <alignment horizontal="center" vertical="center"/>
      <protection hidden="1"/>
    </xf>
    <xf numFmtId="0" fontId="116" fillId="0" borderId="15" xfId="0" applyFont="1" applyBorder="1" applyAlignment="1" applyProtection="1">
      <alignment horizontal="center" vertical="center"/>
      <protection hidden="1"/>
    </xf>
    <xf numFmtId="0" fontId="143" fillId="0" borderId="15" xfId="0" applyFont="1" applyBorder="1" applyAlignment="1" applyProtection="1">
      <alignment horizontal="center" vertical="center"/>
      <protection hidden="1"/>
    </xf>
    <xf numFmtId="0" fontId="74" fillId="0" borderId="15" xfId="0" applyFont="1" applyBorder="1" applyAlignment="1" applyProtection="1">
      <alignment horizontal="center" vertical="center" wrapText="1"/>
      <protection hidden="1"/>
    </xf>
    <xf numFmtId="1" fontId="74" fillId="0" borderId="15" xfId="0" applyNumberFormat="1" applyFont="1" applyBorder="1" applyAlignment="1" applyProtection="1">
      <alignment vertical="center" textRotation="90"/>
      <protection hidden="1"/>
    </xf>
    <xf numFmtId="2" fontId="74" fillId="0" borderId="15" xfId="0" applyNumberFormat="1" applyFont="1" applyBorder="1" applyAlignment="1" applyProtection="1">
      <alignment vertical="center" textRotation="90"/>
      <protection hidden="1"/>
    </xf>
    <xf numFmtId="167" fontId="74" fillId="0" borderId="15" xfId="0" applyNumberFormat="1" applyFont="1" applyBorder="1" applyAlignment="1" applyProtection="1">
      <alignment vertical="center" textRotation="90"/>
      <protection hidden="1"/>
    </xf>
    <xf numFmtId="0" fontId="74" fillId="0" borderId="15" xfId="0" applyFont="1" applyBorder="1" applyAlignment="1" applyProtection="1">
      <alignment vertical="center" textRotation="90"/>
      <protection hidden="1"/>
    </xf>
    <xf numFmtId="0" fontId="142" fillId="0" borderId="15" xfId="0" applyFont="1" applyBorder="1" applyAlignment="1" applyProtection="1">
      <alignment horizontal="center" vertical="center"/>
      <protection hidden="1"/>
    </xf>
    <xf numFmtId="0" fontId="116" fillId="0" borderId="15" xfId="0" applyFont="1" applyBorder="1" applyProtection="1">
      <protection hidden="1"/>
    </xf>
    <xf numFmtId="0" fontId="146" fillId="0" borderId="15" xfId="0" applyFont="1" applyBorder="1" applyAlignment="1" applyProtection="1">
      <alignment horizontal="center" vertical="center"/>
      <protection hidden="1"/>
    </xf>
    <xf numFmtId="0" fontId="70" fillId="0" borderId="0" xfId="0" applyFont="1" applyBorder="1" applyAlignment="1" applyProtection="1">
      <alignment horizontal="center"/>
      <protection hidden="1"/>
    </xf>
    <xf numFmtId="0" fontId="144" fillId="0" borderId="15" xfId="0" applyFont="1" applyBorder="1" applyAlignment="1" applyProtection="1">
      <alignment vertical="center"/>
      <protection locked="0"/>
    </xf>
    <xf numFmtId="0" fontId="142" fillId="0" borderId="0" xfId="0" applyFont="1" applyBorder="1" applyAlignment="1" applyProtection="1">
      <alignment horizontal="center" vertical="center"/>
      <protection hidden="1"/>
    </xf>
    <xf numFmtId="0" fontId="74" fillId="0" borderId="54" xfId="0" applyFont="1" applyBorder="1" applyAlignment="1" applyProtection="1">
      <alignment horizontal="center" vertical="center" wrapText="1"/>
      <protection hidden="1"/>
    </xf>
    <xf numFmtId="0" fontId="74" fillId="0" borderId="54" xfId="0" applyFont="1" applyBorder="1" applyAlignment="1" applyProtection="1">
      <alignment horizontal="center" vertical="center" textRotation="90"/>
      <protection hidden="1"/>
    </xf>
    <xf numFmtId="0" fontId="144" fillId="0" borderId="54" xfId="0" applyFont="1" applyBorder="1" applyAlignment="1" applyProtection="1">
      <alignment vertical="center"/>
      <protection locked="0"/>
    </xf>
    <xf numFmtId="0" fontId="144" fillId="0" borderId="54" xfId="0" applyFont="1" applyBorder="1" applyAlignment="1" applyProtection="1">
      <alignment horizontal="center" vertical="center"/>
      <protection locked="0"/>
    </xf>
    <xf numFmtId="0" fontId="144" fillId="0" borderId="0" xfId="0" applyFont="1" applyBorder="1" applyAlignment="1" applyProtection="1">
      <alignment horizontal="center" vertical="center"/>
      <protection locked="0"/>
    </xf>
    <xf numFmtId="14" fontId="74" fillId="0" borderId="0" xfId="0" applyNumberFormat="1" applyFont="1" applyBorder="1" applyAlignment="1" applyProtection="1">
      <alignment horizontal="center" vertical="center" textRotation="90"/>
      <protection hidden="1"/>
    </xf>
    <xf numFmtId="0" fontId="74" fillId="0" borderId="0" xfId="0" applyFont="1" applyBorder="1" applyAlignment="1" applyProtection="1">
      <alignment horizontal="center" vertical="center"/>
      <protection locked="0"/>
    </xf>
    <xf numFmtId="0" fontId="74" fillId="0" borderId="0" xfId="0" quotePrefix="1" applyFont="1" applyBorder="1" applyAlignment="1" applyProtection="1">
      <alignment horizontal="center" vertical="center"/>
      <protection locked="0"/>
    </xf>
    <xf numFmtId="0" fontId="0" fillId="29" borderId="0" xfId="0" applyFill="1" applyProtection="1">
      <protection hidden="1"/>
    </xf>
    <xf numFmtId="1" fontId="0" fillId="29" borderId="0" xfId="0" applyNumberFormat="1" applyFill="1" applyProtection="1">
      <protection hidden="1"/>
    </xf>
    <xf numFmtId="0" fontId="0" fillId="29" borderId="0" xfId="0" applyFill="1" applyAlignment="1" applyProtection="1">
      <protection hidden="1"/>
    </xf>
    <xf numFmtId="0" fontId="70" fillId="15" borderId="0" xfId="0" applyFont="1" applyFill="1" applyProtection="1">
      <protection hidden="1"/>
    </xf>
    <xf numFmtId="0" fontId="99" fillId="15" borderId="0" xfId="0" applyFont="1" applyFill="1" applyAlignment="1" applyProtection="1">
      <alignment horizontal="center" vertical="center"/>
      <protection hidden="1"/>
    </xf>
    <xf numFmtId="167" fontId="10" fillId="17" borderId="15" xfId="0" applyNumberFormat="1" applyFont="1" applyFill="1" applyBorder="1" applyAlignment="1" applyProtection="1">
      <alignment horizontal="center" vertical="center"/>
      <protection locked="0"/>
    </xf>
    <xf numFmtId="0" fontId="149" fillId="6" borderId="15" xfId="0" applyFont="1" applyFill="1" applyBorder="1" applyAlignment="1" applyProtection="1">
      <alignment horizontal="center" vertical="center"/>
      <protection locked="0"/>
    </xf>
    <xf numFmtId="0" fontId="29" fillId="17" borderId="15" xfId="0" applyFont="1" applyFill="1" applyBorder="1" applyAlignment="1" applyProtection="1">
      <alignment horizontal="center" vertical="center"/>
      <protection locked="0"/>
    </xf>
    <xf numFmtId="0" fontId="99" fillId="15" borderId="0" xfId="0" applyFont="1" applyFill="1" applyAlignment="1" applyProtection="1">
      <alignment horizontal="left" vertical="center"/>
      <protection hidden="1"/>
    </xf>
    <xf numFmtId="167" fontId="70" fillId="31" borderId="15" xfId="0" applyNumberFormat="1" applyFont="1" applyFill="1" applyBorder="1" applyAlignment="1" applyProtection="1">
      <alignment horizontal="center" vertical="center"/>
      <protection hidden="1"/>
    </xf>
    <xf numFmtId="0" fontId="70" fillId="31" borderId="15" xfId="0" applyFont="1" applyFill="1" applyBorder="1" applyAlignment="1" applyProtection="1">
      <alignment horizontal="center" vertical="center"/>
      <protection hidden="1"/>
    </xf>
    <xf numFmtId="0" fontId="70" fillId="7" borderId="15" xfId="0" applyFont="1" applyFill="1" applyBorder="1" applyAlignment="1" applyProtection="1">
      <alignment horizontal="center" vertical="center"/>
      <protection locked="0"/>
    </xf>
    <xf numFmtId="1" fontId="150" fillId="15" borderId="0" xfId="0" applyNumberFormat="1" applyFont="1" applyFill="1" applyProtection="1">
      <protection hidden="1"/>
    </xf>
    <xf numFmtId="0" fontId="150" fillId="15" borderId="0" xfId="0" applyFont="1" applyFill="1" applyProtection="1">
      <protection hidden="1"/>
    </xf>
    <xf numFmtId="0" fontId="0" fillId="7" borderId="0" xfId="0" applyFill="1" applyBorder="1" applyProtection="1">
      <protection hidden="1"/>
    </xf>
    <xf numFmtId="0" fontId="70" fillId="7" borderId="0" xfId="0" applyFont="1" applyFill="1" applyBorder="1" applyProtection="1">
      <protection hidden="1"/>
    </xf>
    <xf numFmtId="0" fontId="124" fillId="30" borderId="15" xfId="0" applyFont="1" applyFill="1" applyBorder="1" applyAlignment="1" applyProtection="1">
      <alignment horizontal="center" vertical="center"/>
      <protection hidden="1"/>
    </xf>
    <xf numFmtId="0" fontId="124" fillId="19" borderId="15" xfId="0" applyFont="1" applyFill="1" applyBorder="1" applyAlignment="1" applyProtection="1">
      <alignment horizontal="center" vertical="center"/>
      <protection hidden="1"/>
    </xf>
    <xf numFmtId="0" fontId="124" fillId="32" borderId="15" xfId="0" applyFont="1" applyFill="1" applyBorder="1" applyAlignment="1" applyProtection="1">
      <alignment horizontal="center" vertical="center" wrapText="1"/>
      <protection hidden="1"/>
    </xf>
    <xf numFmtId="1" fontId="126" fillId="32" borderId="15" xfId="0" applyNumberFormat="1" applyFont="1" applyFill="1" applyBorder="1" applyAlignment="1" applyProtection="1">
      <alignment horizontal="center" vertical="center"/>
      <protection hidden="1"/>
    </xf>
    <xf numFmtId="14" fontId="126" fillId="30" borderId="15" xfId="0" applyNumberFormat="1" applyFont="1" applyFill="1" applyBorder="1" applyProtection="1">
      <protection hidden="1"/>
    </xf>
    <xf numFmtId="0" fontId="126" fillId="19" borderId="15" xfId="0" applyFont="1" applyFill="1" applyBorder="1" applyProtection="1">
      <protection hidden="1"/>
    </xf>
    <xf numFmtId="0" fontId="152" fillId="33" borderId="15" xfId="0" applyFont="1" applyFill="1" applyBorder="1" applyAlignment="1" applyProtection="1">
      <alignment horizontal="center" vertical="center"/>
      <protection hidden="1"/>
    </xf>
    <xf numFmtId="167" fontId="10" fillId="14" borderId="15" xfId="0" applyNumberFormat="1" applyFont="1" applyFill="1" applyBorder="1" applyAlignment="1" applyProtection="1">
      <alignment horizontal="center" vertical="center"/>
      <protection locked="0"/>
    </xf>
    <xf numFmtId="167" fontId="10" fillId="17" borderId="15" xfId="0" applyNumberFormat="1" applyFont="1" applyFill="1" applyBorder="1" applyAlignment="1" applyProtection="1">
      <alignment horizontal="center" vertical="center"/>
      <protection locked="0" hidden="1"/>
    </xf>
    <xf numFmtId="0" fontId="10" fillId="17" borderId="15" xfId="0" applyFont="1" applyFill="1" applyBorder="1" applyAlignment="1" applyProtection="1">
      <alignment horizontal="center" vertical="center"/>
      <protection locked="0" hidden="1"/>
    </xf>
    <xf numFmtId="0" fontId="64" fillId="17" borderId="15" xfId="0" applyFont="1" applyFill="1" applyBorder="1" applyAlignment="1" applyProtection="1">
      <alignment horizontal="center" vertical="center"/>
      <protection locked="0"/>
    </xf>
    <xf numFmtId="0" fontId="0" fillId="34" borderId="0" xfId="0" applyFill="1"/>
    <xf numFmtId="0" fontId="73" fillId="12" borderId="0" xfId="0" applyFont="1" applyFill="1" applyBorder="1"/>
    <xf numFmtId="0" fontId="73" fillId="12" borderId="71" xfId="0" applyFont="1" applyFill="1" applyBorder="1"/>
    <xf numFmtId="0" fontId="73" fillId="12" borderId="72" xfId="0" applyFont="1" applyFill="1" applyBorder="1"/>
    <xf numFmtId="0" fontId="155" fillId="10" borderId="0" xfId="0" applyFont="1" applyFill="1" applyAlignment="1">
      <alignment vertical="center"/>
    </xf>
    <xf numFmtId="0" fontId="2" fillId="10" borderId="0" xfId="0" applyFont="1" applyFill="1" applyAlignment="1">
      <alignment vertical="center"/>
    </xf>
    <xf numFmtId="0" fontId="11" fillId="10" borderId="0" xfId="0" applyFont="1" applyFill="1" applyAlignment="1">
      <alignment vertical="center"/>
    </xf>
    <xf numFmtId="0" fontId="158" fillId="34" borderId="0" xfId="0" applyFont="1" applyFill="1"/>
    <xf numFmtId="167" fontId="74" fillId="0" borderId="15" xfId="0" applyNumberFormat="1" applyFont="1" applyBorder="1" applyAlignment="1" applyProtection="1">
      <alignment horizontal="center" vertical="center"/>
      <protection hidden="1"/>
    </xf>
    <xf numFmtId="167" fontId="79" fillId="0" borderId="15" xfId="0" applyNumberFormat="1" applyFont="1" applyBorder="1" applyAlignment="1" applyProtection="1">
      <alignment horizontal="center" vertical="center"/>
      <protection hidden="1"/>
    </xf>
    <xf numFmtId="0" fontId="162" fillId="0" borderId="15" xfId="0" applyFont="1" applyBorder="1" applyAlignment="1" applyProtection="1">
      <alignment horizontal="center"/>
      <protection hidden="1"/>
    </xf>
    <xf numFmtId="0" fontId="0" fillId="0" borderId="78" xfId="0" applyBorder="1" applyAlignment="1" applyProtection="1">
      <protection hidden="1"/>
    </xf>
    <xf numFmtId="2" fontId="163" fillId="0" borderId="77" xfId="0" applyNumberFormat="1" applyFont="1" applyBorder="1" applyAlignment="1" applyProtection="1">
      <alignment horizontal="center" vertical="center"/>
      <protection hidden="1"/>
    </xf>
    <xf numFmtId="2" fontId="64" fillId="0" borderId="15" xfId="0" applyNumberFormat="1" applyFont="1" applyBorder="1" applyAlignment="1" applyProtection="1">
      <alignment horizontal="center" vertical="center"/>
      <protection hidden="1"/>
    </xf>
    <xf numFmtId="2" fontId="74" fillId="0" borderId="15" xfId="0" applyNumberFormat="1" applyFont="1" applyBorder="1" applyAlignment="1" applyProtection="1">
      <alignment horizontal="center" vertical="center"/>
      <protection hidden="1"/>
    </xf>
    <xf numFmtId="1" fontId="50" fillId="0" borderId="15" xfId="0" applyNumberFormat="1" applyFont="1" applyBorder="1" applyAlignment="1" applyProtection="1">
      <alignment horizontal="center"/>
      <protection locked="0"/>
    </xf>
    <xf numFmtId="1" fontId="0" fillId="0" borderId="0" xfId="0" applyNumberFormat="1" applyProtection="1">
      <protection hidden="1"/>
    </xf>
    <xf numFmtId="0" fontId="147" fillId="0" borderId="0" xfId="0" applyFont="1" applyProtection="1">
      <protection hidden="1"/>
    </xf>
    <xf numFmtId="0" fontId="168" fillId="0" borderId="15" xfId="0" applyFont="1" applyBorder="1" applyAlignment="1" applyProtection="1">
      <alignment horizontal="center" vertical="center"/>
      <protection hidden="1"/>
    </xf>
    <xf numFmtId="0" fontId="168" fillId="0" borderId="15" xfId="0" applyFont="1" applyBorder="1" applyAlignment="1" applyProtection="1">
      <alignment horizontal="center"/>
      <protection hidden="1"/>
    </xf>
    <xf numFmtId="0" fontId="142" fillId="0" borderId="71" xfId="0" applyFont="1" applyBorder="1" applyAlignment="1" applyProtection="1">
      <alignment horizontal="center" vertical="center"/>
      <protection hidden="1"/>
    </xf>
    <xf numFmtId="0" fontId="142" fillId="0" borderId="90" xfId="0" applyFont="1" applyBorder="1" applyAlignment="1" applyProtection="1">
      <alignment horizontal="center" vertical="center"/>
      <protection hidden="1"/>
    </xf>
    <xf numFmtId="0" fontId="166" fillId="0" borderId="79" xfId="0" applyFont="1" applyBorder="1" applyAlignment="1" applyProtection="1">
      <alignment horizontal="center" vertical="center"/>
      <protection hidden="1"/>
    </xf>
    <xf numFmtId="0" fontId="142" fillId="0" borderId="76" xfId="0" applyFont="1" applyBorder="1" applyAlignment="1" applyProtection="1">
      <alignment horizontal="center" vertical="center"/>
      <protection hidden="1"/>
    </xf>
    <xf numFmtId="2" fontId="74" fillId="0" borderId="77" xfId="0" applyNumberFormat="1" applyFont="1" applyBorder="1" applyAlignment="1" applyProtection="1">
      <alignment horizontal="center" vertical="center"/>
      <protection hidden="1"/>
    </xf>
    <xf numFmtId="2" fontId="79" fillId="0" borderId="77" xfId="0" applyNumberFormat="1" applyFont="1" applyBorder="1" applyAlignment="1" applyProtection="1">
      <alignment horizontal="center" vertical="center"/>
      <protection hidden="1"/>
    </xf>
    <xf numFmtId="0" fontId="168" fillId="0" borderId="77" xfId="0" applyFont="1" applyBorder="1" applyAlignment="1" applyProtection="1">
      <alignment horizontal="center" vertical="center"/>
      <protection hidden="1"/>
    </xf>
    <xf numFmtId="0" fontId="73" fillId="0" borderId="76" xfId="0" applyFont="1" applyBorder="1" applyAlignment="1" applyProtection="1">
      <protection hidden="1"/>
    </xf>
    <xf numFmtId="2" fontId="79" fillId="0" borderId="79" xfId="0" applyNumberFormat="1" applyFont="1" applyBorder="1" applyAlignment="1" applyProtection="1">
      <alignment vertical="center"/>
      <protection hidden="1"/>
    </xf>
    <xf numFmtId="2" fontId="79" fillId="0" borderId="93" xfId="0" applyNumberFormat="1" applyFont="1" applyBorder="1" applyAlignment="1" applyProtection="1">
      <alignment vertical="center"/>
      <protection hidden="1"/>
    </xf>
    <xf numFmtId="0" fontId="14" fillId="0" borderId="80"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0" fontId="171" fillId="0" borderId="76" xfId="0" applyFont="1" applyBorder="1" applyAlignment="1" applyProtection="1">
      <protection hidden="1"/>
    </xf>
    <xf numFmtId="0" fontId="170" fillId="0" borderId="15" xfId="0" applyFont="1" applyBorder="1" applyAlignment="1" applyProtection="1">
      <alignment horizontal="center" vertical="center"/>
      <protection hidden="1"/>
    </xf>
    <xf numFmtId="0" fontId="170" fillId="0" borderId="77" xfId="0" applyFont="1" applyBorder="1" applyAlignment="1" applyProtection="1">
      <alignment horizontal="center" vertical="center"/>
      <protection hidden="1"/>
    </xf>
    <xf numFmtId="0" fontId="12" fillId="0" borderId="94" xfId="0" applyFont="1" applyBorder="1" applyAlignment="1" applyProtection="1">
      <alignment horizontal="center" vertical="center"/>
      <protection hidden="1"/>
    </xf>
    <xf numFmtId="0" fontId="63" fillId="0" borderId="89" xfId="0" applyFont="1" applyBorder="1" applyAlignment="1" applyProtection="1">
      <alignment horizontal="center" vertical="center"/>
      <protection hidden="1"/>
    </xf>
    <xf numFmtId="0" fontId="63" fillId="0" borderId="98" xfId="0" applyFont="1" applyBorder="1" applyAlignment="1" applyProtection="1">
      <alignment horizontal="center" vertical="center"/>
      <protection hidden="1"/>
    </xf>
    <xf numFmtId="0" fontId="61" fillId="33" borderId="15" xfId="0" applyFont="1" applyFill="1" applyBorder="1" applyAlignment="1" applyProtection="1">
      <alignment horizontal="center" vertical="center"/>
      <protection locked="0"/>
    </xf>
    <xf numFmtId="0" fontId="173" fillId="0" borderId="0" xfId="1" applyFont="1" applyAlignment="1" applyProtection="1">
      <alignment horizontal="center" vertical="center"/>
    </xf>
    <xf numFmtId="0" fontId="4" fillId="7" borderId="62" xfId="0" applyFont="1" applyFill="1" applyBorder="1" applyAlignment="1" applyProtection="1">
      <alignment horizontal="center" vertical="center"/>
      <protection locked="0"/>
    </xf>
    <xf numFmtId="0" fontId="74" fillId="27" borderId="62" xfId="0" applyFont="1" applyFill="1" applyBorder="1" applyAlignment="1" applyProtection="1">
      <alignment horizontal="center" vertical="center"/>
      <protection hidden="1"/>
    </xf>
    <xf numFmtId="0" fontId="4" fillId="27" borderId="62" xfId="0" applyFont="1" applyFill="1" applyBorder="1" applyAlignment="1" applyProtection="1">
      <alignment horizontal="center" vertical="center"/>
      <protection hidden="1"/>
    </xf>
    <xf numFmtId="0" fontId="11" fillId="28" borderId="63" xfId="0" applyFont="1" applyFill="1" applyBorder="1" applyAlignment="1">
      <alignment horizontal="center" vertical="center"/>
    </xf>
    <xf numFmtId="0" fontId="11" fillId="28" borderId="64" xfId="0" applyFont="1" applyFill="1" applyBorder="1" applyAlignment="1">
      <alignment horizontal="center" vertical="center"/>
    </xf>
    <xf numFmtId="0" fontId="11" fillId="28" borderId="65" xfId="0" applyFont="1" applyFill="1" applyBorder="1" applyAlignment="1">
      <alignment horizontal="center" vertical="center"/>
    </xf>
    <xf numFmtId="0" fontId="141" fillId="6" borderId="0" xfId="0" applyFont="1" applyFill="1" applyBorder="1" applyAlignment="1">
      <alignment horizontal="center" vertical="center"/>
    </xf>
    <xf numFmtId="0" fontId="11" fillId="7" borderId="19" xfId="0" applyFont="1" applyFill="1" applyBorder="1" applyAlignment="1" applyProtection="1">
      <alignment horizontal="left" vertical="center"/>
      <protection locked="0"/>
    </xf>
    <xf numFmtId="0" fontId="11" fillId="7" borderId="20" xfId="0" applyFont="1" applyFill="1" applyBorder="1" applyAlignment="1" applyProtection="1">
      <alignment horizontal="left" vertical="center"/>
      <protection locked="0"/>
    </xf>
    <xf numFmtId="0" fontId="11" fillId="7" borderId="21" xfId="0" applyFont="1" applyFill="1" applyBorder="1" applyAlignment="1" applyProtection="1">
      <alignment horizontal="left" vertical="center"/>
      <protection locked="0"/>
    </xf>
    <xf numFmtId="0" fontId="34" fillId="11" borderId="0" xfId="0" applyFont="1" applyFill="1" applyBorder="1" applyAlignment="1" applyProtection="1">
      <alignment horizontal="left" vertical="center"/>
      <protection hidden="1"/>
    </xf>
    <xf numFmtId="0" fontId="65" fillId="11" borderId="0" xfId="0" applyFont="1" applyFill="1" applyBorder="1" applyAlignment="1" applyProtection="1">
      <alignment horizontal="center" vertical="center" wrapText="1"/>
      <protection hidden="1"/>
    </xf>
    <xf numFmtId="0" fontId="57" fillId="11" borderId="8" xfId="2" applyFont="1" applyFill="1" applyBorder="1" applyAlignment="1" applyProtection="1">
      <alignment horizontal="center" vertical="center"/>
      <protection hidden="1"/>
    </xf>
    <xf numFmtId="0" fontId="141" fillId="6" borderId="66" xfId="0" applyFont="1" applyFill="1" applyBorder="1" applyAlignment="1">
      <alignment horizontal="center" vertical="center"/>
    </xf>
    <xf numFmtId="0" fontId="72" fillId="6" borderId="0" xfId="0" applyFont="1" applyFill="1" applyBorder="1" applyAlignment="1" applyProtection="1">
      <alignment horizontal="center" vertical="center"/>
      <protection hidden="1"/>
    </xf>
    <xf numFmtId="0" fontId="45" fillId="11" borderId="0" xfId="0" applyFont="1" applyFill="1" applyBorder="1" applyAlignment="1" applyProtection="1">
      <alignment horizontal="right" vertical="center"/>
      <protection hidden="1"/>
    </xf>
    <xf numFmtId="0" fontId="60" fillId="7" borderId="17" xfId="0" applyFont="1" applyFill="1" applyBorder="1" applyAlignment="1" applyProtection="1">
      <alignment horizontal="left" vertical="center"/>
      <protection locked="0"/>
    </xf>
    <xf numFmtId="0" fontId="51" fillId="11" borderId="7" xfId="2" applyFont="1" applyFill="1" applyBorder="1" applyAlignment="1" applyProtection="1">
      <alignment horizontal="center" vertical="center"/>
      <protection hidden="1"/>
    </xf>
    <xf numFmtId="0" fontId="51" fillId="11" borderId="16" xfId="2" applyFont="1" applyFill="1" applyBorder="1" applyAlignment="1" applyProtection="1">
      <alignment horizontal="center" vertical="center"/>
      <protection hidden="1"/>
    </xf>
    <xf numFmtId="0" fontId="126" fillId="11" borderId="0" xfId="0" applyFont="1" applyFill="1" applyBorder="1" applyAlignment="1" applyProtection="1">
      <alignment horizontal="center" vertical="center" wrapText="1"/>
      <protection locked="0"/>
    </xf>
    <xf numFmtId="0" fontId="126" fillId="11" borderId="25" xfId="0" applyFont="1" applyFill="1" applyBorder="1" applyAlignment="1" applyProtection="1">
      <alignment horizontal="right" vertical="center" wrapText="1"/>
      <protection hidden="1"/>
    </xf>
    <xf numFmtId="0" fontId="126" fillId="11" borderId="0" xfId="0" applyFont="1" applyFill="1" applyBorder="1" applyAlignment="1" applyProtection="1">
      <alignment horizontal="right" vertical="center" wrapText="1"/>
      <protection hidden="1"/>
    </xf>
    <xf numFmtId="0" fontId="61" fillId="11" borderId="0" xfId="0" applyFont="1" applyFill="1" applyAlignment="1">
      <alignment horizontal="right" vertical="center"/>
    </xf>
    <xf numFmtId="0" fontId="61" fillId="11" borderId="26" xfId="0" applyFont="1" applyFill="1" applyBorder="1" applyAlignment="1">
      <alignment horizontal="right" vertical="center"/>
    </xf>
    <xf numFmtId="1" fontId="60" fillId="7" borderId="17" xfId="0" applyNumberFormat="1"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67" fillId="6" borderId="58" xfId="0" applyFont="1" applyFill="1" applyBorder="1" applyAlignment="1" applyProtection="1">
      <alignment horizontal="center" vertical="center"/>
      <protection hidden="1"/>
    </xf>
    <xf numFmtId="0" fontId="0" fillId="0" borderId="59" xfId="0" applyBorder="1" applyAlignment="1">
      <alignment horizontal="center"/>
    </xf>
    <xf numFmtId="0" fontId="67" fillId="6" borderId="59" xfId="0" applyFont="1" applyFill="1" applyBorder="1" applyAlignment="1" applyProtection="1">
      <alignment horizontal="center" vertical="center"/>
      <protection hidden="1"/>
    </xf>
    <xf numFmtId="0" fontId="67" fillId="6" borderId="59" xfId="0" applyFont="1" applyFill="1" applyBorder="1" applyAlignment="1" applyProtection="1">
      <alignment horizontal="left" vertical="center" wrapText="1"/>
      <protection hidden="1"/>
    </xf>
    <xf numFmtId="0" fontId="67" fillId="6" borderId="60" xfId="0" applyFont="1" applyFill="1" applyBorder="1" applyAlignment="1" applyProtection="1">
      <alignment horizontal="left" vertical="center" wrapText="1"/>
      <protection hidden="1"/>
    </xf>
    <xf numFmtId="0" fontId="67" fillId="6" borderId="57" xfId="0" applyFont="1" applyFill="1" applyBorder="1" applyAlignment="1" applyProtection="1">
      <alignment horizontal="center" wrapText="1"/>
      <protection hidden="1"/>
    </xf>
    <xf numFmtId="0" fontId="67" fillId="6" borderId="61" xfId="0" applyFont="1" applyFill="1" applyBorder="1" applyAlignment="1" applyProtection="1">
      <alignment horizontal="center" wrapText="1"/>
      <protection hidden="1"/>
    </xf>
    <xf numFmtId="0" fontId="74" fillId="7" borderId="62" xfId="0" applyFont="1" applyFill="1" applyBorder="1" applyAlignment="1" applyProtection="1">
      <alignment horizontal="left" vertical="center"/>
      <protection locked="0"/>
    </xf>
    <xf numFmtId="0" fontId="173" fillId="11" borderId="0" xfId="1" applyFont="1" applyFill="1" applyAlignment="1" applyProtection="1">
      <alignment horizontal="center"/>
    </xf>
    <xf numFmtId="0" fontId="60" fillId="10" borderId="0" xfId="0" applyFont="1" applyFill="1" applyBorder="1" applyAlignment="1" applyProtection="1">
      <alignment horizontal="right" vertical="center" wrapText="1"/>
      <protection hidden="1"/>
    </xf>
    <xf numFmtId="0" fontId="28" fillId="10" borderId="0" xfId="0" applyFont="1" applyFill="1" applyBorder="1" applyAlignment="1" applyProtection="1">
      <alignment horizontal="center" vertical="center"/>
      <protection hidden="1"/>
    </xf>
    <xf numFmtId="0" fontId="102" fillId="3" borderId="27" xfId="0" applyFont="1" applyFill="1" applyBorder="1" applyAlignment="1" applyProtection="1">
      <alignment horizontal="center" vertical="center"/>
      <protection hidden="1"/>
    </xf>
    <xf numFmtId="0" fontId="102" fillId="3" borderId="0" xfId="0" applyFont="1" applyFill="1" applyBorder="1" applyAlignment="1" applyProtection="1">
      <alignment horizontal="center" vertical="center"/>
      <protection hidden="1"/>
    </xf>
    <xf numFmtId="17" fontId="101" fillId="17" borderId="27" xfId="1" applyNumberFormat="1" applyFont="1" applyFill="1" applyBorder="1" applyAlignment="1" applyProtection="1">
      <alignment horizontal="right" vertical="center"/>
      <protection hidden="1"/>
    </xf>
    <xf numFmtId="17" fontId="32" fillId="17" borderId="27" xfId="1" applyNumberFormat="1" applyFont="1" applyFill="1" applyBorder="1" applyAlignment="1" applyProtection="1">
      <alignment horizontal="center" vertical="center"/>
      <protection hidden="1"/>
    </xf>
    <xf numFmtId="0" fontId="11" fillId="11" borderId="18" xfId="0" applyFont="1" applyFill="1" applyBorder="1" applyAlignment="1" applyProtection="1">
      <alignment horizontal="center" vertical="center" wrapText="1"/>
      <protection hidden="1"/>
    </xf>
    <xf numFmtId="0" fontId="11" fillId="11" borderId="15" xfId="0" applyFont="1" applyFill="1" applyBorder="1" applyAlignment="1" applyProtection="1">
      <alignment horizontal="center" vertical="center" wrapText="1"/>
      <protection hidden="1"/>
    </xf>
    <xf numFmtId="0" fontId="90" fillId="11" borderId="29" xfId="0" applyFont="1" applyFill="1" applyBorder="1" applyAlignment="1" applyProtection="1">
      <alignment horizontal="center" vertical="center" wrapText="1"/>
      <protection hidden="1"/>
    </xf>
    <xf numFmtId="0" fontId="92" fillId="11" borderId="29" xfId="0" applyFont="1" applyFill="1" applyBorder="1" applyAlignment="1" applyProtection="1">
      <alignment horizontal="center" vertical="center" wrapText="1"/>
      <protection hidden="1"/>
    </xf>
    <xf numFmtId="0" fontId="61" fillId="11" borderId="30" xfId="0" applyFont="1" applyFill="1" applyBorder="1" applyAlignment="1" applyProtection="1">
      <alignment horizontal="center" vertical="center"/>
      <protection hidden="1"/>
    </xf>
    <xf numFmtId="0" fontId="61" fillId="11" borderId="34" xfId="0" applyFont="1" applyFill="1" applyBorder="1" applyAlignment="1" applyProtection="1">
      <alignment horizontal="center" vertical="center"/>
      <protection hidden="1"/>
    </xf>
    <xf numFmtId="0" fontId="95" fillId="9" borderId="31" xfId="0" applyFont="1" applyFill="1" applyBorder="1" applyAlignment="1" applyProtection="1">
      <alignment horizontal="center" vertical="center"/>
      <protection hidden="1"/>
    </xf>
    <xf numFmtId="0" fontId="95" fillId="9" borderId="27" xfId="0" applyFont="1" applyFill="1" applyBorder="1" applyAlignment="1" applyProtection="1">
      <alignment horizontal="center" vertical="center"/>
      <protection hidden="1"/>
    </xf>
    <xf numFmtId="0" fontId="95" fillId="9" borderId="32" xfId="0" applyFont="1" applyFill="1" applyBorder="1" applyAlignment="1" applyProtection="1">
      <alignment horizontal="center" vertical="center"/>
      <protection hidden="1"/>
    </xf>
    <xf numFmtId="0" fontId="96" fillId="11" borderId="18" xfId="0" applyFont="1" applyFill="1" applyBorder="1" applyAlignment="1" applyProtection="1">
      <alignment horizontal="center" vertical="center"/>
      <protection hidden="1"/>
    </xf>
    <xf numFmtId="16" fontId="4" fillId="9" borderId="35" xfId="0" applyNumberFormat="1" applyFont="1" applyFill="1" applyBorder="1" applyAlignment="1" applyProtection="1">
      <alignment horizontal="center" vertical="center" wrapText="1"/>
      <protection hidden="1"/>
    </xf>
    <xf numFmtId="16" fontId="4" fillId="9" borderId="36" xfId="0" applyNumberFormat="1" applyFont="1" applyFill="1" applyBorder="1" applyAlignment="1" applyProtection="1">
      <alignment horizontal="center" vertical="center" wrapText="1"/>
      <protection hidden="1"/>
    </xf>
    <xf numFmtId="16" fontId="4" fillId="9" borderId="37" xfId="0" applyNumberFormat="1" applyFont="1" applyFill="1" applyBorder="1" applyAlignment="1" applyProtection="1">
      <alignment horizontal="center" vertical="center" wrapText="1"/>
      <protection hidden="1"/>
    </xf>
    <xf numFmtId="0" fontId="55" fillId="11" borderId="28" xfId="0" applyFont="1" applyFill="1" applyBorder="1" applyAlignment="1" applyProtection="1">
      <alignment horizontal="center" vertical="center"/>
      <protection hidden="1"/>
    </xf>
    <xf numFmtId="0" fontId="55" fillId="11" borderId="33"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16" fontId="93" fillId="11" borderId="15" xfId="0" applyNumberFormat="1" applyFont="1" applyFill="1" applyBorder="1" applyAlignment="1" applyProtection="1">
      <alignment horizontal="center" vertical="center"/>
      <protection hidden="1"/>
    </xf>
    <xf numFmtId="0" fontId="93" fillId="11" borderId="15" xfId="0" applyFont="1" applyFill="1" applyBorder="1" applyAlignment="1" applyProtection="1">
      <alignment horizontal="center" vertical="center"/>
      <protection hidden="1"/>
    </xf>
    <xf numFmtId="0" fontId="94" fillId="11" borderId="15" xfId="0" applyFont="1" applyFill="1" applyBorder="1" applyAlignment="1" applyProtection="1">
      <alignment horizontal="center" vertical="center" wrapText="1"/>
      <protection hidden="1"/>
    </xf>
    <xf numFmtId="0" fontId="127" fillId="12" borderId="17" xfId="0" applyFont="1" applyFill="1" applyBorder="1" applyAlignment="1" applyProtection="1">
      <alignment horizontal="center" vertical="center"/>
      <protection hidden="1"/>
    </xf>
    <xf numFmtId="0" fontId="127" fillId="0" borderId="17" xfId="0" applyFont="1" applyFill="1" applyBorder="1" applyAlignment="1" applyProtection="1">
      <alignment horizontal="center" vertical="center" wrapText="1"/>
      <protection hidden="1"/>
    </xf>
    <xf numFmtId="0" fontId="130" fillId="0" borderId="17" xfId="0" applyFont="1" applyFill="1" applyBorder="1" applyAlignment="1" applyProtection="1">
      <alignment horizontal="center" vertical="center"/>
      <protection hidden="1"/>
    </xf>
    <xf numFmtId="0" fontId="124" fillId="0" borderId="17" xfId="0" applyFont="1" applyFill="1" applyBorder="1" applyAlignment="1" applyProtection="1">
      <alignment horizontal="center" vertical="center" wrapText="1"/>
      <protection hidden="1"/>
    </xf>
    <xf numFmtId="0" fontId="126" fillId="4" borderId="17" xfId="0" applyFont="1" applyFill="1" applyBorder="1" applyAlignment="1" applyProtection="1">
      <alignment horizontal="center" vertical="center" wrapText="1"/>
      <protection hidden="1"/>
    </xf>
    <xf numFmtId="0" fontId="126" fillId="4" borderId="17" xfId="0" applyFont="1" applyFill="1" applyBorder="1" applyAlignment="1" applyProtection="1">
      <alignment horizontal="center" vertical="center"/>
      <protection hidden="1"/>
    </xf>
    <xf numFmtId="0" fontId="124" fillId="0" borderId="17" xfId="0" applyFont="1" applyFill="1" applyBorder="1" applyAlignment="1" applyProtection="1">
      <alignment horizontal="center" vertical="center"/>
      <protection hidden="1"/>
    </xf>
    <xf numFmtId="2" fontId="124" fillId="0" borderId="17" xfId="0" applyNumberFormat="1" applyFont="1" applyFill="1" applyBorder="1" applyAlignment="1" applyProtection="1">
      <alignment horizontal="center" vertical="center" wrapText="1"/>
      <protection hidden="1"/>
    </xf>
    <xf numFmtId="17" fontId="64" fillId="23" borderId="24" xfId="1" applyNumberFormat="1" applyFont="1" applyFill="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55" fillId="9" borderId="43" xfId="0" applyFont="1" applyFill="1" applyBorder="1" applyAlignment="1" applyProtection="1">
      <alignment horizontal="center" vertical="center"/>
      <protection hidden="1"/>
    </xf>
    <xf numFmtId="0" fontId="55" fillId="9" borderId="47" xfId="0" applyFont="1" applyFill="1" applyBorder="1" applyAlignment="1" applyProtection="1">
      <alignment horizontal="center" vertical="center"/>
      <protection hidden="1"/>
    </xf>
    <xf numFmtId="0" fontId="55" fillId="7" borderId="17" xfId="0" applyFont="1" applyFill="1" applyBorder="1" applyAlignment="1" applyProtection="1">
      <alignment horizontal="center" vertical="center"/>
      <protection hidden="1"/>
    </xf>
    <xf numFmtId="2" fontId="104" fillId="22" borderId="41" xfId="0" applyNumberFormat="1" applyFont="1" applyFill="1" applyBorder="1" applyAlignment="1" applyProtection="1">
      <alignment horizontal="center" vertical="center"/>
      <protection hidden="1"/>
    </xf>
    <xf numFmtId="2" fontId="104" fillId="22" borderId="0" xfId="0" applyNumberFormat="1" applyFont="1" applyFill="1" applyBorder="1" applyAlignment="1" applyProtection="1">
      <alignment horizontal="center" vertical="center"/>
      <protection hidden="1"/>
    </xf>
    <xf numFmtId="2" fontId="105" fillId="16" borderId="0" xfId="0" applyNumberFormat="1" applyFont="1" applyFill="1" applyBorder="1" applyAlignment="1" applyProtection="1">
      <alignment horizontal="center" vertical="center"/>
      <protection hidden="1"/>
    </xf>
    <xf numFmtId="0" fontId="57" fillId="20" borderId="17" xfId="0" applyFont="1" applyFill="1" applyBorder="1" applyAlignment="1" applyProtection="1">
      <alignment horizontal="center" vertical="center"/>
      <protection hidden="1"/>
    </xf>
    <xf numFmtId="0" fontId="82" fillId="4" borderId="17" xfId="0" applyFont="1" applyFill="1" applyBorder="1" applyAlignment="1" applyProtection="1">
      <alignment horizontal="center" vertical="center" wrapText="1"/>
      <protection hidden="1"/>
    </xf>
    <xf numFmtId="0" fontId="125" fillId="4" borderId="17" xfId="0" applyFont="1" applyFill="1" applyBorder="1" applyAlignment="1" applyProtection="1">
      <alignment horizontal="center" vertical="center" wrapText="1"/>
      <protection hidden="1"/>
    </xf>
    <xf numFmtId="0" fontId="124" fillId="12" borderId="17" xfId="0" applyFont="1" applyFill="1" applyBorder="1" applyAlignment="1" applyProtection="1">
      <alignment horizontal="center" vertical="center" wrapText="1"/>
      <protection hidden="1"/>
    </xf>
    <xf numFmtId="2" fontId="126" fillId="14" borderId="17" xfId="0" applyNumberFormat="1" applyFont="1" applyFill="1" applyBorder="1" applyAlignment="1" applyProtection="1">
      <alignment horizontal="center" vertical="center" wrapText="1"/>
      <protection hidden="1"/>
    </xf>
    <xf numFmtId="17" fontId="73" fillId="0" borderId="48" xfId="0" applyNumberFormat="1" applyFont="1" applyBorder="1" applyAlignment="1" applyProtection="1">
      <alignment horizontal="center" vertical="center"/>
      <protection hidden="1"/>
    </xf>
    <xf numFmtId="0" fontId="70" fillId="0" borderId="0" xfId="0" applyFont="1" applyBorder="1" applyAlignment="1" applyProtection="1">
      <alignment horizontal="center"/>
      <protection hidden="1"/>
    </xf>
    <xf numFmtId="0" fontId="136" fillId="0" borderId="0" xfId="0" applyFont="1" applyBorder="1" applyAlignment="1" applyProtection="1">
      <alignment horizontal="center"/>
      <protection hidden="1"/>
    </xf>
    <xf numFmtId="0" fontId="131" fillId="8" borderId="0" xfId="0" applyFont="1" applyFill="1" applyAlignment="1" applyProtection="1">
      <alignment horizontal="center"/>
      <protection hidden="1"/>
    </xf>
    <xf numFmtId="0" fontId="61" fillId="8" borderId="52" xfId="0" applyFont="1" applyFill="1" applyBorder="1" applyAlignment="1" applyProtection="1">
      <alignment horizontal="center" vertical="center"/>
      <protection hidden="1"/>
    </xf>
    <xf numFmtId="0" fontId="61" fillId="8" borderId="53" xfId="0" applyFont="1" applyFill="1" applyBorder="1" applyAlignment="1" applyProtection="1">
      <alignment horizontal="center" vertical="center"/>
      <protection hidden="1"/>
    </xf>
    <xf numFmtId="0" fontId="61" fillId="8" borderId="5" xfId="0" applyFont="1" applyFill="1" applyBorder="1" applyAlignment="1" applyProtection="1">
      <alignment horizontal="center" vertical="center"/>
      <protection hidden="1"/>
    </xf>
    <xf numFmtId="0" fontId="61" fillId="8" borderId="55" xfId="0" applyFont="1" applyFill="1" applyBorder="1" applyAlignment="1" applyProtection="1">
      <alignment horizontal="center" vertical="center"/>
      <protection hidden="1"/>
    </xf>
    <xf numFmtId="2" fontId="126" fillId="8" borderId="52" xfId="0" applyNumberFormat="1" applyFont="1" applyFill="1" applyBorder="1" applyAlignment="1" applyProtection="1">
      <alignment horizontal="center" vertical="center" wrapText="1"/>
      <protection hidden="1"/>
    </xf>
    <xf numFmtId="2" fontId="126" fillId="8" borderId="53" xfId="0" applyNumberFormat="1" applyFont="1" applyFill="1" applyBorder="1" applyAlignment="1" applyProtection="1">
      <alignment horizontal="center" vertical="center" wrapText="1"/>
      <protection hidden="1"/>
    </xf>
    <xf numFmtId="2" fontId="126" fillId="8" borderId="31" xfId="0" applyNumberFormat="1" applyFont="1" applyFill="1" applyBorder="1" applyAlignment="1" applyProtection="1">
      <alignment horizontal="center" vertical="center" wrapText="1"/>
      <protection hidden="1"/>
    </xf>
    <xf numFmtId="2" fontId="126" fillId="8" borderId="32" xfId="0" applyNumberFormat="1" applyFont="1" applyFill="1" applyBorder="1" applyAlignment="1" applyProtection="1">
      <alignment horizontal="center" vertical="center" wrapText="1"/>
      <protection hidden="1"/>
    </xf>
    <xf numFmtId="0" fontId="61" fillId="8" borderId="35" xfId="0" applyFont="1" applyFill="1" applyBorder="1" applyAlignment="1" applyProtection="1">
      <alignment horizontal="center" vertical="center" wrapText="1"/>
      <protection hidden="1"/>
    </xf>
    <xf numFmtId="0" fontId="61" fillId="8" borderId="37" xfId="0" applyFont="1" applyFill="1" applyBorder="1" applyAlignment="1" applyProtection="1">
      <alignment horizontal="center" vertical="center" wrapText="1"/>
      <protection hidden="1"/>
    </xf>
    <xf numFmtId="0" fontId="61" fillId="0" borderId="35" xfId="0" applyFont="1" applyBorder="1" applyAlignment="1" applyProtection="1">
      <alignment horizontal="left" vertical="center"/>
      <protection hidden="1"/>
    </xf>
    <xf numFmtId="0" fontId="61" fillId="0" borderId="36" xfId="0" applyFont="1" applyBorder="1" applyAlignment="1" applyProtection="1">
      <alignment horizontal="left" vertical="center"/>
      <protection hidden="1"/>
    </xf>
    <xf numFmtId="0" fontId="61" fillId="0" borderId="37" xfId="0" applyFont="1" applyBorder="1" applyAlignment="1" applyProtection="1">
      <alignment horizontal="left" vertical="center"/>
      <protection hidden="1"/>
    </xf>
    <xf numFmtId="0" fontId="70" fillId="0" borderId="15" xfId="0" applyFont="1" applyBorder="1" applyAlignment="1" applyProtection="1">
      <alignment horizontal="center" vertical="center"/>
      <protection hidden="1"/>
    </xf>
    <xf numFmtId="0" fontId="70" fillId="0" borderId="15" xfId="0" applyFont="1" applyBorder="1" applyAlignment="1" applyProtection="1">
      <alignment horizontal="center" vertical="center"/>
      <protection locked="0"/>
    </xf>
    <xf numFmtId="0" fontId="70" fillId="0" borderId="15" xfId="0" applyFont="1" applyBorder="1" applyAlignment="1" applyProtection="1">
      <alignment horizontal="left" vertical="center"/>
      <protection hidden="1"/>
    </xf>
    <xf numFmtId="0" fontId="70" fillId="0" borderId="15" xfId="0" applyFont="1" applyBorder="1" applyAlignment="1" applyProtection="1">
      <alignment horizontal="center"/>
      <protection locked="0"/>
    </xf>
    <xf numFmtId="0" fontId="61" fillId="0" borderId="35" xfId="0" applyFont="1" applyBorder="1" applyAlignment="1" applyProtection="1">
      <alignment horizontal="left"/>
      <protection hidden="1"/>
    </xf>
    <xf numFmtId="0" fontId="61" fillId="0" borderId="36" xfId="0" applyFont="1" applyBorder="1" applyAlignment="1" applyProtection="1">
      <alignment horizontal="left"/>
      <protection hidden="1"/>
    </xf>
    <xf numFmtId="0" fontId="61" fillId="0" borderId="37" xfId="0" applyFont="1" applyBorder="1" applyAlignment="1" applyProtection="1">
      <alignment horizontal="left"/>
      <protection hidden="1"/>
    </xf>
    <xf numFmtId="0" fontId="61" fillId="0" borderId="15" xfId="0" applyFont="1" applyBorder="1" applyAlignment="1" applyProtection="1">
      <alignment horizontal="left" vertical="center"/>
      <protection hidden="1"/>
    </xf>
    <xf numFmtId="0" fontId="70" fillId="0" borderId="35" xfId="0" applyFont="1" applyBorder="1" applyAlignment="1" applyProtection="1">
      <alignment horizontal="center"/>
      <protection hidden="1"/>
    </xf>
    <xf numFmtId="0" fontId="70" fillId="0" borderId="36" xfId="0" applyFont="1" applyBorder="1" applyAlignment="1" applyProtection="1">
      <alignment horizontal="center"/>
      <protection hidden="1"/>
    </xf>
    <xf numFmtId="0" fontId="70" fillId="0" borderId="37" xfId="0" applyFont="1" applyBorder="1" applyAlignment="1" applyProtection="1">
      <alignment horizontal="center"/>
      <protection hidden="1"/>
    </xf>
    <xf numFmtId="0" fontId="126" fillId="0" borderId="15" xfId="0" applyFont="1" applyBorder="1" applyAlignment="1" applyProtection="1">
      <alignment horizontal="left" vertical="center"/>
      <protection hidden="1"/>
    </xf>
    <xf numFmtId="0" fontId="61" fillId="0" borderId="35" xfId="0" applyFont="1" applyBorder="1" applyAlignment="1" applyProtection="1">
      <alignment horizontal="center" vertical="center"/>
      <protection hidden="1"/>
    </xf>
    <xf numFmtId="0" fontId="61" fillId="0" borderId="36" xfId="0" applyFont="1" applyBorder="1" applyAlignment="1" applyProtection="1">
      <alignment horizontal="center" vertical="center"/>
      <protection hidden="1"/>
    </xf>
    <xf numFmtId="0" fontId="61" fillId="0" borderId="37" xfId="0" applyFont="1" applyBorder="1" applyAlignment="1" applyProtection="1">
      <alignment horizontal="center" vertical="center"/>
      <protection hidden="1"/>
    </xf>
    <xf numFmtId="0" fontId="70" fillId="0" borderId="35" xfId="0" applyFont="1" applyBorder="1" applyAlignment="1" applyProtection="1">
      <alignment horizontal="center" vertical="center" wrapText="1"/>
      <protection hidden="1"/>
    </xf>
    <xf numFmtId="0" fontId="70" fillId="0" borderId="37" xfId="0" applyFont="1" applyBorder="1" applyAlignment="1" applyProtection="1">
      <alignment horizontal="center" vertical="center" wrapText="1"/>
      <protection hidden="1"/>
    </xf>
    <xf numFmtId="167" fontId="126" fillId="0" borderId="35" xfId="0" applyNumberFormat="1" applyFont="1" applyBorder="1" applyAlignment="1" applyProtection="1">
      <alignment horizontal="center" vertical="center" wrapText="1"/>
      <protection hidden="1"/>
    </xf>
    <xf numFmtId="167" fontId="126" fillId="0" borderId="37" xfId="0" applyNumberFormat="1" applyFont="1" applyBorder="1" applyAlignment="1" applyProtection="1">
      <alignment horizontal="center" vertical="center" wrapText="1"/>
      <protection hidden="1"/>
    </xf>
    <xf numFmtId="0" fontId="126" fillId="0" borderId="35" xfId="0" applyFont="1" applyBorder="1" applyAlignment="1" applyProtection="1">
      <alignment horizontal="left" vertical="center"/>
      <protection hidden="1"/>
    </xf>
    <xf numFmtId="0" fontId="126" fillId="0" borderId="36" xfId="0" applyFont="1" applyBorder="1" applyAlignment="1" applyProtection="1">
      <alignment horizontal="left" vertical="center"/>
      <protection hidden="1"/>
    </xf>
    <xf numFmtId="0" fontId="126" fillId="0" borderId="37" xfId="0" applyFont="1" applyBorder="1" applyAlignment="1" applyProtection="1">
      <alignment horizontal="left" vertical="center"/>
      <protection hidden="1"/>
    </xf>
    <xf numFmtId="0" fontId="123" fillId="0" borderId="15" xfId="0" applyFont="1" applyBorder="1" applyAlignment="1" applyProtection="1">
      <alignment horizontal="center" vertical="center"/>
      <protection hidden="1"/>
    </xf>
    <xf numFmtId="0" fontId="135" fillId="0" borderId="15" xfId="0" applyFont="1" applyBorder="1" applyAlignment="1" applyProtection="1">
      <alignment horizontal="center" vertical="center"/>
      <protection hidden="1"/>
    </xf>
    <xf numFmtId="0" fontId="61" fillId="0" borderId="15" xfId="0" applyFont="1" applyBorder="1" applyAlignment="1" applyProtection="1">
      <alignment horizontal="center" vertical="center"/>
      <protection locked="0"/>
    </xf>
    <xf numFmtId="0" fontId="61" fillId="0" borderId="15" xfId="0" applyFont="1" applyBorder="1" applyAlignment="1" applyProtection="1">
      <alignment horizontal="center" vertical="center"/>
      <protection hidden="1"/>
    </xf>
    <xf numFmtId="2" fontId="126" fillId="0" borderId="35" xfId="0" applyNumberFormat="1" applyFont="1" applyBorder="1" applyAlignment="1" applyProtection="1">
      <alignment horizontal="center" vertical="center" wrapText="1"/>
      <protection hidden="1"/>
    </xf>
    <xf numFmtId="0" fontId="126" fillId="0" borderId="37" xfId="0" applyFont="1" applyBorder="1" applyAlignment="1" applyProtection="1">
      <alignment horizontal="center" vertical="center" wrapText="1"/>
      <protection hidden="1"/>
    </xf>
    <xf numFmtId="2" fontId="126" fillId="8" borderId="15" xfId="0" applyNumberFormat="1" applyFont="1" applyFill="1" applyBorder="1" applyAlignment="1" applyProtection="1">
      <alignment horizontal="center" vertical="center" wrapText="1"/>
      <protection hidden="1"/>
    </xf>
    <xf numFmtId="0" fontId="136" fillId="0" borderId="0" xfId="0" applyFont="1" applyBorder="1" applyAlignment="1" applyProtection="1">
      <alignment horizontal="center" vertical="center"/>
      <protection hidden="1"/>
    </xf>
    <xf numFmtId="0" fontId="126" fillId="8" borderId="15" xfId="0" applyFont="1" applyFill="1" applyBorder="1" applyAlignment="1" applyProtection="1">
      <alignment horizontal="center" vertical="center" wrapText="1"/>
      <protection hidden="1"/>
    </xf>
    <xf numFmtId="2" fontId="126" fillId="8" borderId="54" xfId="0" applyNumberFormat="1" applyFont="1" applyFill="1" applyBorder="1" applyAlignment="1" applyProtection="1">
      <alignment horizontal="center" vertical="center" wrapText="1"/>
      <protection hidden="1"/>
    </xf>
    <xf numFmtId="2" fontId="126" fillId="8" borderId="27" xfId="0" applyNumberFormat="1" applyFont="1" applyFill="1" applyBorder="1" applyAlignment="1" applyProtection="1">
      <alignment horizontal="center" vertical="center" wrapText="1"/>
      <protection hidden="1"/>
    </xf>
    <xf numFmtId="0" fontId="126" fillId="8" borderId="38" xfId="0" applyFont="1" applyFill="1" applyBorder="1" applyAlignment="1" applyProtection="1">
      <alignment horizontal="center" vertical="center" wrapText="1"/>
      <protection hidden="1"/>
    </xf>
    <xf numFmtId="0" fontId="126" fillId="8" borderId="18" xfId="0" applyFont="1" applyFill="1" applyBorder="1" applyAlignment="1" applyProtection="1">
      <alignment horizontal="center" vertical="center" wrapText="1"/>
      <protection hidden="1"/>
    </xf>
    <xf numFmtId="2" fontId="124" fillId="8" borderId="52" xfId="0" applyNumberFormat="1" applyFont="1" applyFill="1" applyBorder="1" applyAlignment="1" applyProtection="1">
      <alignment horizontal="center" vertical="center" wrapText="1"/>
      <protection hidden="1"/>
    </xf>
    <xf numFmtId="2" fontId="124" fillId="8" borderId="53" xfId="0" applyNumberFormat="1" applyFont="1" applyFill="1" applyBorder="1" applyAlignment="1" applyProtection="1">
      <alignment horizontal="center" vertical="center" wrapText="1"/>
      <protection hidden="1"/>
    </xf>
    <xf numFmtId="2" fontId="124" fillId="8" borderId="31" xfId="0" applyNumberFormat="1" applyFont="1" applyFill="1" applyBorder="1" applyAlignment="1" applyProtection="1">
      <alignment horizontal="center" vertical="center" wrapText="1"/>
      <protection hidden="1"/>
    </xf>
    <xf numFmtId="2" fontId="124" fillId="8" borderId="32" xfId="0" applyNumberFormat="1" applyFont="1" applyFill="1" applyBorder="1" applyAlignment="1" applyProtection="1">
      <alignment horizontal="center" vertical="center" wrapText="1"/>
      <protection hidden="1"/>
    </xf>
    <xf numFmtId="0" fontId="71" fillId="8" borderId="15" xfId="0" applyFont="1" applyFill="1" applyBorder="1" applyAlignment="1" applyProtection="1">
      <alignment horizontal="left" vertical="center" wrapText="1"/>
      <protection hidden="1"/>
    </xf>
    <xf numFmtId="1" fontId="62" fillId="8" borderId="15" xfId="0" applyNumberFormat="1" applyFont="1" applyFill="1" applyBorder="1" applyAlignment="1" applyProtection="1">
      <alignment horizontal="center" vertical="top" wrapText="1"/>
      <protection hidden="1"/>
    </xf>
    <xf numFmtId="0" fontId="62" fillId="8" borderId="15" xfId="0" applyFont="1" applyFill="1" applyBorder="1" applyAlignment="1" applyProtection="1">
      <alignment horizontal="center" vertical="top" wrapText="1"/>
      <protection hidden="1"/>
    </xf>
    <xf numFmtId="1" fontId="140" fillId="8" borderId="15" xfId="0" applyNumberFormat="1" applyFont="1" applyFill="1" applyBorder="1" applyAlignment="1" applyProtection="1">
      <alignment horizontal="center" vertical="top" wrapText="1"/>
      <protection hidden="1"/>
    </xf>
    <xf numFmtId="0" fontId="140" fillId="8" borderId="15" xfId="0" applyFont="1" applyFill="1" applyBorder="1" applyAlignment="1" applyProtection="1">
      <alignment horizontal="center" vertical="top" wrapText="1"/>
      <protection hidden="1"/>
    </xf>
    <xf numFmtId="0" fontId="123" fillId="0" borderId="54" xfId="0" applyFont="1" applyBorder="1" applyAlignment="1" applyProtection="1">
      <alignment horizontal="center"/>
      <protection hidden="1"/>
    </xf>
    <xf numFmtId="0" fontId="126" fillId="8" borderId="0" xfId="0" applyFont="1" applyFill="1" applyBorder="1" applyAlignment="1" applyProtection="1">
      <alignment horizontal="left" vertical="center" wrapText="1"/>
      <protection hidden="1"/>
    </xf>
    <xf numFmtId="0" fontId="124" fillId="8" borderId="15" xfId="0" applyFont="1" applyFill="1" applyBorder="1" applyAlignment="1" applyProtection="1">
      <alignment horizontal="center" vertical="center" wrapText="1"/>
      <protection hidden="1"/>
    </xf>
    <xf numFmtId="0" fontId="60" fillId="0" borderId="27" xfId="0" applyFont="1" applyBorder="1" applyAlignment="1" applyProtection="1">
      <alignment horizontal="center" vertical="center"/>
      <protection hidden="1"/>
    </xf>
    <xf numFmtId="0" fontId="60" fillId="0" borderId="37" xfId="0" applyFont="1" applyBorder="1" applyAlignment="1" applyProtection="1">
      <alignment horizontal="center" vertical="center"/>
      <protection hidden="1"/>
    </xf>
    <xf numFmtId="0" fontId="61" fillId="8" borderId="35" xfId="0" applyFont="1" applyFill="1" applyBorder="1" applyAlignment="1" applyProtection="1">
      <alignment horizontal="center" vertical="center"/>
      <protection hidden="1"/>
    </xf>
    <xf numFmtId="0" fontId="61" fillId="8" borderId="37" xfId="0" applyFont="1" applyFill="1" applyBorder="1" applyAlignment="1" applyProtection="1">
      <alignment horizontal="center" vertical="center"/>
      <protection hidden="1"/>
    </xf>
    <xf numFmtId="0" fontId="87" fillId="8" borderId="35" xfId="0" applyFont="1" applyFill="1" applyBorder="1" applyAlignment="1" applyProtection="1">
      <alignment horizontal="center" vertical="center"/>
      <protection locked="0"/>
    </xf>
    <xf numFmtId="0" fontId="87" fillId="8" borderId="36" xfId="0" applyFont="1" applyFill="1" applyBorder="1" applyAlignment="1" applyProtection="1">
      <alignment horizontal="center" vertical="center"/>
      <protection locked="0"/>
    </xf>
    <xf numFmtId="0" fontId="87" fillId="8" borderId="37" xfId="0" applyFont="1" applyFill="1" applyBorder="1" applyAlignment="1" applyProtection="1">
      <alignment horizontal="center" vertical="center"/>
      <protection locked="0"/>
    </xf>
    <xf numFmtId="0" fontId="126" fillId="8" borderId="15" xfId="0" applyFont="1" applyFill="1" applyBorder="1" applyAlignment="1" applyProtection="1">
      <alignment horizontal="left" vertical="top" wrapText="1"/>
      <protection hidden="1"/>
    </xf>
    <xf numFmtId="0" fontId="126" fillId="8" borderId="15" xfId="0" applyFont="1" applyFill="1" applyBorder="1" applyAlignment="1" applyProtection="1">
      <alignment horizontal="center" vertical="top" wrapText="1"/>
      <protection hidden="1"/>
    </xf>
    <xf numFmtId="0" fontId="61" fillId="0" borderId="5" xfId="0" applyFont="1" applyBorder="1" applyAlignment="1" applyProtection="1">
      <alignment horizontal="center" vertical="center"/>
      <protection hidden="1"/>
    </xf>
    <xf numFmtId="0" fontId="61" fillId="0" borderId="0" xfId="0" applyFont="1" applyBorder="1" applyAlignment="1" applyProtection="1">
      <alignment horizontal="center" vertical="center"/>
      <protection hidden="1"/>
    </xf>
    <xf numFmtId="0" fontId="71" fillId="0" borderId="5" xfId="0" applyFont="1" applyBorder="1" applyAlignment="1" applyProtection="1">
      <alignment horizontal="left" vertical="center" wrapText="1"/>
      <protection hidden="1"/>
    </xf>
    <xf numFmtId="0" fontId="71" fillId="0" borderId="55" xfId="0" applyFont="1" applyBorder="1" applyAlignment="1" applyProtection="1">
      <alignment horizontal="left" vertical="center" wrapText="1"/>
      <protection hidden="1"/>
    </xf>
    <xf numFmtId="0" fontId="61" fillId="8" borderId="15" xfId="0" applyFont="1" applyFill="1" applyBorder="1" applyAlignment="1" applyProtection="1">
      <alignment horizontal="center" vertical="center"/>
      <protection locked="0"/>
    </xf>
    <xf numFmtId="0" fontId="61" fillId="0" borderId="31" xfId="0" applyFont="1" applyBorder="1" applyAlignment="1" applyProtection="1">
      <alignment horizontal="center" vertical="center"/>
      <protection hidden="1"/>
    </xf>
    <xf numFmtId="0" fontId="61" fillId="0" borderId="27" xfId="0" applyFont="1" applyBorder="1" applyAlignment="1" applyProtection="1">
      <alignment horizontal="center" vertical="center"/>
      <protection hidden="1"/>
    </xf>
    <xf numFmtId="0" fontId="71" fillId="0" borderId="31" xfId="0" applyFont="1" applyBorder="1" applyAlignment="1" applyProtection="1">
      <alignment horizontal="left" vertical="center" wrapText="1"/>
      <protection hidden="1"/>
    </xf>
    <xf numFmtId="0" fontId="71" fillId="0" borderId="32" xfId="0" applyFont="1" applyBorder="1" applyAlignment="1" applyProtection="1">
      <alignment horizontal="left" vertical="center" wrapText="1"/>
      <protection hidden="1"/>
    </xf>
    <xf numFmtId="0" fontId="60" fillId="8" borderId="15" xfId="0" applyFont="1" applyFill="1" applyBorder="1" applyAlignment="1" applyProtection="1">
      <alignment horizontal="center" vertical="center"/>
      <protection hidden="1"/>
    </xf>
    <xf numFmtId="0" fontId="71" fillId="8" borderId="31" xfId="0" applyFont="1" applyFill="1" applyBorder="1" applyAlignment="1" applyProtection="1">
      <alignment horizontal="left" vertical="center"/>
      <protection hidden="1"/>
    </xf>
    <xf numFmtId="0" fontId="71" fillId="8" borderId="32" xfId="0" applyFont="1" applyFill="1" applyBorder="1" applyAlignment="1" applyProtection="1">
      <alignment horizontal="left" vertical="center"/>
      <protection hidden="1"/>
    </xf>
    <xf numFmtId="0" fontId="61" fillId="8" borderId="15" xfId="0" applyFont="1" applyFill="1" applyBorder="1" applyAlignment="1" applyProtection="1">
      <alignment horizontal="center" vertical="center"/>
      <protection hidden="1"/>
    </xf>
    <xf numFmtId="0" fontId="61" fillId="0" borderId="52" xfId="0" applyFont="1" applyBorder="1" applyAlignment="1" applyProtection="1">
      <alignment horizontal="center" vertical="center"/>
      <protection hidden="1"/>
    </xf>
    <xf numFmtId="0" fontId="61" fillId="0" borderId="54" xfId="0" applyFont="1" applyBorder="1" applyAlignment="1" applyProtection="1">
      <alignment horizontal="center" vertical="center"/>
      <protection hidden="1"/>
    </xf>
    <xf numFmtId="0" fontId="71" fillId="0" borderId="52" xfId="0" applyFont="1" applyBorder="1" applyAlignment="1" applyProtection="1">
      <alignment horizontal="left" wrapText="1"/>
      <protection hidden="1"/>
    </xf>
    <xf numFmtId="0" fontId="71" fillId="0" borderId="53" xfId="0" applyFont="1" applyBorder="1" applyAlignment="1" applyProtection="1">
      <alignment horizontal="left" wrapText="1"/>
      <protection hidden="1"/>
    </xf>
    <xf numFmtId="0" fontId="87" fillId="8" borderId="38" xfId="0" applyFont="1" applyFill="1" applyBorder="1" applyAlignment="1" applyProtection="1">
      <alignment horizontal="center" vertical="center"/>
      <protection hidden="1"/>
    </xf>
    <xf numFmtId="0" fontId="87" fillId="8" borderId="15" xfId="0" applyFont="1" applyFill="1" applyBorder="1" applyAlignment="1" applyProtection="1">
      <alignment horizontal="center" vertical="center"/>
      <protection hidden="1"/>
    </xf>
    <xf numFmtId="0" fontId="61" fillId="8" borderId="35" xfId="0" applyFont="1" applyFill="1" applyBorder="1" applyAlignment="1" applyProtection="1">
      <alignment horizontal="left" vertical="center" wrapText="1"/>
      <protection hidden="1"/>
    </xf>
    <xf numFmtId="0" fontId="61" fillId="8" borderId="36" xfId="0" applyFont="1" applyFill="1" applyBorder="1" applyAlignment="1" applyProtection="1">
      <alignment horizontal="left" vertical="center" wrapText="1"/>
      <protection hidden="1"/>
    </xf>
    <xf numFmtId="0" fontId="61" fillId="8" borderId="37" xfId="0" applyFont="1" applyFill="1" applyBorder="1" applyAlignment="1" applyProtection="1">
      <alignment horizontal="left" vertical="center" wrapText="1"/>
      <protection hidden="1"/>
    </xf>
    <xf numFmtId="0" fontId="71" fillId="8" borderId="5" xfId="0" applyFont="1" applyFill="1" applyBorder="1" applyAlignment="1" applyProtection="1">
      <alignment horizontal="left" vertical="center"/>
      <protection hidden="1"/>
    </xf>
    <xf numFmtId="0" fontId="71" fillId="8" borderId="55" xfId="0" applyFont="1" applyFill="1" applyBorder="1" applyAlignment="1" applyProtection="1">
      <alignment horizontal="left" vertical="center"/>
      <protection hidden="1"/>
    </xf>
    <xf numFmtId="0" fontId="133" fillId="8" borderId="31" xfId="0" applyFont="1" applyFill="1" applyBorder="1" applyAlignment="1" applyProtection="1">
      <alignment horizontal="center" vertical="center"/>
      <protection hidden="1"/>
    </xf>
    <xf numFmtId="0" fontId="133" fillId="8" borderId="27" xfId="0" applyFont="1" applyFill="1" applyBorder="1" applyAlignment="1" applyProtection="1">
      <alignment horizontal="center" vertical="center"/>
      <protection hidden="1"/>
    </xf>
    <xf numFmtId="0" fontId="71" fillId="8" borderId="52" xfId="0" applyFont="1" applyFill="1" applyBorder="1" applyAlignment="1" applyProtection="1">
      <alignment horizontal="left" vertical="center"/>
      <protection hidden="1"/>
    </xf>
    <xf numFmtId="0" fontId="71" fillId="8" borderId="53" xfId="0" applyFont="1" applyFill="1" applyBorder="1" applyAlignment="1" applyProtection="1">
      <alignment horizontal="left" vertical="center"/>
      <protection hidden="1"/>
    </xf>
    <xf numFmtId="0" fontId="71" fillId="0" borderId="0" xfId="0" applyFont="1" applyAlignment="1" applyProtection="1">
      <alignment horizontal="center"/>
      <protection hidden="1"/>
    </xf>
    <xf numFmtId="0" fontId="137" fillId="0" borderId="0" xfId="0" applyFont="1" applyAlignment="1" applyProtection="1">
      <alignment horizontal="center" vertical="center"/>
      <protection hidden="1"/>
    </xf>
    <xf numFmtId="0" fontId="0" fillId="0" borderId="0" xfId="0"/>
    <xf numFmtId="0" fontId="138" fillId="0" borderId="0" xfId="0" applyFont="1" applyAlignment="1" applyProtection="1">
      <alignment horizontal="left" vertical="center"/>
      <protection hidden="1"/>
    </xf>
    <xf numFmtId="0" fontId="71" fillId="0" borderId="0" xfId="0" applyFont="1" applyAlignment="1" applyProtection="1">
      <alignment horizontal="left"/>
      <protection hidden="1"/>
    </xf>
    <xf numFmtId="0" fontId="139" fillId="8" borderId="15" xfId="0" applyFont="1" applyFill="1" applyBorder="1" applyAlignment="1" applyProtection="1">
      <alignment horizontal="left" vertical="center"/>
      <protection hidden="1"/>
    </xf>
    <xf numFmtId="0" fontId="133" fillId="8" borderId="15" xfId="0" applyFont="1" applyFill="1" applyBorder="1" applyAlignment="1" applyProtection="1">
      <alignment horizontal="center" vertical="center"/>
      <protection hidden="1"/>
    </xf>
    <xf numFmtId="17" fontId="61" fillId="8" borderId="15" xfId="0" applyNumberFormat="1" applyFont="1" applyFill="1" applyBorder="1" applyAlignment="1" applyProtection="1">
      <alignment horizontal="center" vertical="center"/>
      <protection hidden="1"/>
    </xf>
    <xf numFmtId="0" fontId="73" fillId="0" borderId="0" xfId="0" applyFont="1" applyBorder="1" applyAlignment="1" applyProtection="1">
      <alignment horizontal="center" vertical="center"/>
      <protection hidden="1"/>
    </xf>
    <xf numFmtId="0" fontId="73" fillId="0" borderId="0" xfId="0" applyFont="1" applyAlignment="1" applyProtection="1">
      <alignment horizontal="center" vertical="center"/>
      <protection hidden="1"/>
    </xf>
    <xf numFmtId="14" fontId="74" fillId="0" borderId="15" xfId="0" applyNumberFormat="1" applyFont="1" applyBorder="1" applyAlignment="1" applyProtection="1">
      <alignment horizontal="center" vertical="center" textRotation="90"/>
      <protection hidden="1"/>
    </xf>
    <xf numFmtId="0" fontId="74" fillId="0" borderId="35" xfId="0" applyFont="1" applyBorder="1" applyAlignment="1" applyProtection="1">
      <alignment horizontal="center" vertical="center"/>
      <protection locked="0"/>
    </xf>
    <xf numFmtId="0" fontId="74" fillId="0" borderId="37" xfId="0" applyFont="1" applyBorder="1" applyAlignment="1" applyProtection="1">
      <alignment horizontal="center" vertical="center"/>
      <protection locked="0"/>
    </xf>
    <xf numFmtId="0" fontId="74" fillId="0" borderId="35" xfId="0" quotePrefix="1" applyFont="1" applyBorder="1" applyAlignment="1" applyProtection="1">
      <alignment horizontal="center" vertical="center"/>
      <protection locked="0"/>
    </xf>
    <xf numFmtId="0" fontId="74" fillId="0" borderId="36" xfId="0" applyFont="1" applyBorder="1" applyAlignment="1" applyProtection="1">
      <alignment horizontal="center" vertical="center"/>
      <protection locked="0"/>
    </xf>
    <xf numFmtId="0" fontId="74" fillId="0" borderId="35" xfId="0" applyFont="1" applyBorder="1" applyAlignment="1" applyProtection="1">
      <alignment horizontal="center" vertical="center" wrapText="1"/>
      <protection hidden="1"/>
    </xf>
    <xf numFmtId="0" fontId="74" fillId="0" borderId="37" xfId="0" applyFont="1" applyBorder="1" applyAlignment="1" applyProtection="1">
      <alignment horizontal="center" vertical="center" wrapText="1"/>
      <protection hidden="1"/>
    </xf>
    <xf numFmtId="0" fontId="74" fillId="0" borderId="15" xfId="0" applyFont="1" applyBorder="1" applyAlignment="1" applyProtection="1">
      <alignment horizontal="center" vertical="center" textRotation="90"/>
      <protection hidden="1"/>
    </xf>
    <xf numFmtId="0" fontId="144" fillId="0" borderId="15" xfId="0" applyFont="1" applyBorder="1" applyAlignment="1" applyProtection="1">
      <alignment horizontal="center" vertical="center"/>
      <protection locked="0"/>
    </xf>
    <xf numFmtId="0" fontId="116" fillId="0" borderId="15" xfId="0" applyFont="1" applyBorder="1" applyAlignment="1" applyProtection="1">
      <alignment horizontal="center"/>
      <protection hidden="1"/>
    </xf>
    <xf numFmtId="0" fontId="116" fillId="0" borderId="15" xfId="0" applyFont="1" applyBorder="1" applyAlignment="1" applyProtection="1">
      <alignment horizontal="center" vertical="center"/>
      <protection hidden="1"/>
    </xf>
    <xf numFmtId="0" fontId="116" fillId="0" borderId="15" xfId="0" applyFont="1" applyBorder="1" applyAlignment="1" applyProtection="1">
      <alignment horizontal="center" vertical="center" wrapText="1"/>
      <protection hidden="1"/>
    </xf>
    <xf numFmtId="0" fontId="146" fillId="0" borderId="35" xfId="0" applyFont="1" applyBorder="1" applyAlignment="1" applyProtection="1">
      <alignment horizontal="center" vertical="center" wrapText="1"/>
      <protection hidden="1"/>
    </xf>
    <xf numFmtId="0" fontId="146" fillId="0" borderId="37" xfId="0" applyFont="1" applyBorder="1" applyAlignment="1" applyProtection="1">
      <alignment horizontal="center" vertical="center" wrapText="1"/>
      <protection hidden="1"/>
    </xf>
    <xf numFmtId="0" fontId="0" fillId="0" borderId="15" xfId="0" applyFont="1" applyBorder="1" applyAlignment="1" applyProtection="1">
      <alignment horizontal="center" vertical="center"/>
      <protection hidden="1"/>
    </xf>
    <xf numFmtId="0" fontId="42" fillId="0" borderId="15" xfId="0" applyFont="1" applyBorder="1" applyAlignment="1" applyProtection="1">
      <alignment horizontal="center" vertical="center"/>
      <protection hidden="1"/>
    </xf>
    <xf numFmtId="0" fontId="116" fillId="0" borderId="35" xfId="0" applyFont="1" applyBorder="1" applyAlignment="1" applyProtection="1">
      <alignment horizontal="center" vertical="center"/>
      <protection hidden="1"/>
    </xf>
    <xf numFmtId="0" fontId="116" fillId="0" borderId="36" xfId="0" applyFont="1" applyBorder="1" applyAlignment="1" applyProtection="1">
      <alignment horizontal="center" vertical="center"/>
      <protection hidden="1"/>
    </xf>
    <xf numFmtId="0" fontId="116" fillId="0" borderId="37" xfId="0" applyFont="1" applyBorder="1" applyAlignment="1" applyProtection="1">
      <alignment horizontal="center" vertical="center"/>
      <protection hidden="1"/>
    </xf>
    <xf numFmtId="2" fontId="74" fillId="0" borderId="15" xfId="0" applyNumberFormat="1" applyFont="1" applyBorder="1" applyAlignment="1" applyProtection="1">
      <alignment horizontal="center" vertical="center" textRotation="90"/>
      <protection hidden="1"/>
    </xf>
    <xf numFmtId="0" fontId="148" fillId="0" borderId="0" xfId="0" applyFont="1" applyAlignment="1" applyProtection="1">
      <alignment horizontal="center" vertical="center"/>
      <protection hidden="1"/>
    </xf>
    <xf numFmtId="0" fontId="74" fillId="0" borderId="27" xfId="0" applyFont="1" applyBorder="1" applyAlignment="1" applyProtection="1">
      <alignment horizontal="center" vertical="center"/>
      <protection hidden="1"/>
    </xf>
    <xf numFmtId="0" fontId="116" fillId="0" borderId="15" xfId="0" applyFont="1" applyBorder="1" applyAlignment="1" applyProtection="1">
      <alignment horizontal="center" wrapText="1"/>
      <protection hidden="1"/>
    </xf>
    <xf numFmtId="0" fontId="116" fillId="0" borderId="52" xfId="0" applyFont="1" applyBorder="1" applyAlignment="1" applyProtection="1">
      <alignment horizontal="center" vertical="center" wrapText="1"/>
      <protection hidden="1"/>
    </xf>
    <xf numFmtId="0" fontId="116" fillId="0" borderId="53" xfId="0" applyFont="1" applyBorder="1" applyAlignment="1" applyProtection="1">
      <alignment horizontal="center" vertical="center" wrapText="1"/>
      <protection hidden="1"/>
    </xf>
    <xf numFmtId="0" fontId="116" fillId="0" borderId="31" xfId="0" applyFont="1" applyBorder="1" applyAlignment="1" applyProtection="1">
      <alignment horizontal="center" vertical="center" wrapText="1"/>
      <protection hidden="1"/>
    </xf>
    <xf numFmtId="0" fontId="116" fillId="0" borderId="32" xfId="0" applyFont="1" applyBorder="1" applyAlignment="1" applyProtection="1">
      <alignment horizontal="center" vertical="center" wrapText="1"/>
      <protection hidden="1"/>
    </xf>
    <xf numFmtId="0" fontId="116" fillId="0" borderId="15" xfId="0" applyFont="1" applyBorder="1" applyAlignment="1" applyProtection="1">
      <alignment vertical="center"/>
      <protection hidden="1"/>
    </xf>
    <xf numFmtId="0" fontId="146" fillId="0" borderId="15" xfId="0" applyFont="1" applyBorder="1" applyAlignment="1" applyProtection="1">
      <alignment horizontal="center" vertical="center" wrapText="1"/>
      <protection hidden="1"/>
    </xf>
    <xf numFmtId="0" fontId="116" fillId="0" borderId="38" xfId="0" applyFont="1" applyBorder="1" applyAlignment="1" applyProtection="1">
      <alignment horizontal="center" vertical="center" wrapText="1"/>
      <protection hidden="1"/>
    </xf>
    <xf numFmtId="0" fontId="116" fillId="0" borderId="67" xfId="0" applyFont="1" applyBorder="1" applyAlignment="1" applyProtection="1">
      <alignment horizontal="center" vertical="center" wrapText="1"/>
      <protection hidden="1"/>
    </xf>
    <xf numFmtId="0" fontId="116" fillId="0" borderId="18" xfId="0" applyFont="1" applyBorder="1" applyAlignment="1" applyProtection="1">
      <alignment horizontal="center" vertical="center" wrapText="1"/>
      <protection hidden="1"/>
    </xf>
    <xf numFmtId="0" fontId="145" fillId="0" borderId="0" xfId="0" applyFont="1" applyAlignment="1" applyProtection="1">
      <alignment horizontal="center" vertical="center"/>
      <protection hidden="1"/>
    </xf>
    <xf numFmtId="0" fontId="147" fillId="0" borderId="15" xfId="0" applyFont="1" applyBorder="1" applyAlignment="1" applyProtection="1">
      <alignment horizontal="center" vertical="center"/>
      <protection hidden="1"/>
    </xf>
    <xf numFmtId="0" fontId="147" fillId="0" borderId="15" xfId="0" applyFont="1" applyBorder="1" applyAlignment="1" applyProtection="1">
      <alignment horizontal="center" vertical="center" wrapText="1"/>
      <protection hidden="1"/>
    </xf>
    <xf numFmtId="0" fontId="74" fillId="0" borderId="0" xfId="0" applyFont="1" applyAlignment="1" applyProtection="1">
      <alignment horizontal="center"/>
      <protection hidden="1"/>
    </xf>
    <xf numFmtId="0" fontId="73" fillId="0" borderId="0" xfId="0" applyFont="1" applyAlignment="1" applyProtection="1">
      <alignment horizontal="right" vertical="center"/>
      <protection hidden="1"/>
    </xf>
    <xf numFmtId="0" fontId="11" fillId="0" borderId="0" xfId="0" applyFont="1" applyAlignment="1" applyProtection="1">
      <alignment horizontal="left" vertical="center"/>
      <protection hidden="1"/>
    </xf>
    <xf numFmtId="0" fontId="74" fillId="0" borderId="0" xfId="0" applyFont="1" applyAlignment="1" applyProtection="1">
      <alignment horizontal="left" vertical="center"/>
      <protection hidden="1"/>
    </xf>
    <xf numFmtId="0" fontId="74" fillId="0" borderId="0" xfId="0" applyFont="1" applyAlignment="1" applyProtection="1">
      <alignment horizontal="left" vertical="center" wrapText="1"/>
      <protection hidden="1"/>
    </xf>
    <xf numFmtId="0" fontId="51" fillId="36" borderId="0" xfId="0" applyFont="1" applyFill="1" applyAlignment="1">
      <alignment horizontal="center" vertical="center"/>
    </xf>
    <xf numFmtId="0" fontId="12" fillId="33" borderId="0" xfId="0" applyFont="1" applyFill="1" applyAlignment="1">
      <alignment horizontal="center" vertical="center"/>
    </xf>
    <xf numFmtId="0" fontId="12" fillId="10" borderId="0" xfId="0" applyFont="1" applyFill="1" applyAlignment="1">
      <alignment horizontal="center" vertical="center"/>
    </xf>
    <xf numFmtId="0" fontId="12" fillId="29" borderId="0" xfId="0" applyFont="1" applyFill="1" applyAlignment="1">
      <alignment horizontal="center" vertical="center"/>
    </xf>
    <xf numFmtId="0" fontId="2" fillId="33" borderId="0" xfId="0" applyFont="1" applyFill="1" applyAlignment="1">
      <alignment horizontal="center" vertical="center"/>
    </xf>
    <xf numFmtId="0" fontId="12" fillId="21" borderId="0" xfId="0" applyFont="1" applyFill="1" applyAlignment="1">
      <alignment horizontal="left" vertical="center"/>
    </xf>
    <xf numFmtId="0" fontId="2" fillId="10" borderId="0" xfId="0" applyFont="1" applyFill="1" applyAlignment="1">
      <alignment horizontal="center" vertical="center"/>
    </xf>
    <xf numFmtId="0" fontId="159" fillId="12" borderId="71" xfId="0" applyFont="1" applyFill="1" applyBorder="1" applyAlignment="1">
      <alignment horizontal="center" vertical="center"/>
    </xf>
    <xf numFmtId="0" fontId="159" fillId="12" borderId="0" xfId="0" applyFont="1" applyFill="1" applyBorder="1" applyAlignment="1">
      <alignment horizontal="center" vertical="center"/>
    </xf>
    <xf numFmtId="0" fontId="160" fillId="12" borderId="0" xfId="0" applyFont="1" applyFill="1" applyBorder="1" applyAlignment="1" applyProtection="1">
      <alignment horizontal="center" vertical="center"/>
      <protection locked="0"/>
    </xf>
    <xf numFmtId="0" fontId="160" fillId="12" borderId="72" xfId="0" applyFont="1" applyFill="1" applyBorder="1" applyAlignment="1" applyProtection="1">
      <alignment horizontal="center" vertical="center"/>
      <protection locked="0"/>
    </xf>
    <xf numFmtId="0" fontId="159" fillId="12" borderId="73" xfId="0" applyFont="1" applyFill="1" applyBorder="1" applyAlignment="1">
      <alignment horizontal="center" vertical="center"/>
    </xf>
    <xf numFmtId="0" fontId="159" fillId="12" borderId="74" xfId="0" applyFont="1" applyFill="1" applyBorder="1" applyAlignment="1">
      <alignment horizontal="center" vertical="center"/>
    </xf>
    <xf numFmtId="0" fontId="160" fillId="12" borderId="74" xfId="0" applyFont="1" applyFill="1" applyBorder="1" applyAlignment="1" applyProtection="1">
      <alignment horizontal="center" vertical="center"/>
      <protection locked="0"/>
    </xf>
    <xf numFmtId="0" fontId="160" fillId="12" borderId="75" xfId="0" applyFont="1" applyFill="1" applyBorder="1" applyAlignment="1" applyProtection="1">
      <alignment horizontal="center" vertical="center"/>
      <protection locked="0"/>
    </xf>
    <xf numFmtId="0" fontId="145" fillId="35" borderId="68" xfId="0" applyFont="1" applyFill="1" applyBorder="1" applyAlignment="1">
      <alignment horizontal="center" vertical="center"/>
    </xf>
    <xf numFmtId="0" fontId="145" fillId="35" borderId="69" xfId="0" applyFont="1" applyFill="1" applyBorder="1" applyAlignment="1">
      <alignment horizontal="center" vertical="center"/>
    </xf>
    <xf numFmtId="0" fontId="145" fillId="35" borderId="70" xfId="0" applyFont="1" applyFill="1" applyBorder="1" applyAlignment="1">
      <alignment horizontal="center" vertical="center"/>
    </xf>
    <xf numFmtId="0" fontId="145" fillId="35" borderId="73" xfId="0" applyFont="1" applyFill="1" applyBorder="1" applyAlignment="1">
      <alignment horizontal="center" vertical="center"/>
    </xf>
    <xf numFmtId="0" fontId="145" fillId="35" borderId="74" xfId="0" applyFont="1" applyFill="1" applyBorder="1" applyAlignment="1">
      <alignment horizontal="center" vertical="center"/>
    </xf>
    <xf numFmtId="0" fontId="145" fillId="35" borderId="75" xfId="0" applyFont="1" applyFill="1" applyBorder="1" applyAlignment="1">
      <alignment horizontal="center" vertical="center"/>
    </xf>
    <xf numFmtId="0" fontId="156" fillId="12" borderId="69" xfId="0" applyFont="1" applyFill="1" applyBorder="1" applyAlignment="1">
      <alignment horizontal="center" vertical="center"/>
    </xf>
    <xf numFmtId="0" fontId="156" fillId="12" borderId="70" xfId="0" applyFont="1" applyFill="1" applyBorder="1" applyAlignment="1">
      <alignment horizontal="center" vertical="center"/>
    </xf>
    <xf numFmtId="0" fontId="156" fillId="12" borderId="0" xfId="0" applyFont="1" applyFill="1" applyBorder="1" applyAlignment="1">
      <alignment horizontal="center" vertical="center"/>
    </xf>
    <xf numFmtId="0" fontId="156" fillId="12" borderId="72" xfId="0" applyFont="1" applyFill="1" applyBorder="1" applyAlignment="1">
      <alignment horizontal="center" vertical="center"/>
    </xf>
    <xf numFmtId="0" fontId="156" fillId="12" borderId="68" xfId="0" applyFont="1" applyFill="1" applyBorder="1" applyAlignment="1">
      <alignment horizontal="center" vertical="center"/>
    </xf>
    <xf numFmtId="0" fontId="156" fillId="12" borderId="71" xfId="0" applyFont="1" applyFill="1" applyBorder="1" applyAlignment="1">
      <alignment horizontal="center" vertical="center"/>
    </xf>
    <xf numFmtId="0" fontId="124" fillId="30" borderId="35" xfId="0" applyFont="1" applyFill="1" applyBorder="1" applyAlignment="1" applyProtection="1">
      <alignment horizontal="center" vertical="center"/>
      <protection hidden="1"/>
    </xf>
    <xf numFmtId="0" fontId="124" fillId="30" borderId="36" xfId="0" applyFont="1" applyFill="1" applyBorder="1" applyAlignment="1" applyProtection="1">
      <alignment horizontal="center" vertical="center"/>
      <protection hidden="1"/>
    </xf>
    <xf numFmtId="0" fontId="124" fillId="30" borderId="37" xfId="0" applyFont="1" applyFill="1" applyBorder="1" applyAlignment="1" applyProtection="1">
      <alignment horizontal="center" vertical="center"/>
      <protection hidden="1"/>
    </xf>
    <xf numFmtId="0" fontId="15" fillId="29" borderId="0" xfId="1" applyFill="1" applyAlignment="1" applyProtection="1">
      <protection hidden="1"/>
    </xf>
    <xf numFmtId="0" fontId="74" fillId="29" borderId="0" xfId="0" applyFont="1" applyFill="1" applyAlignment="1" applyProtection="1">
      <alignment horizontal="center" vertical="center" wrapText="1"/>
      <protection hidden="1"/>
    </xf>
    <xf numFmtId="0" fontId="61" fillId="15" borderId="0" xfId="0" applyFont="1" applyFill="1" applyAlignment="1" applyProtection="1">
      <alignment horizontal="center" vertical="center"/>
      <protection hidden="1"/>
    </xf>
    <xf numFmtId="0" fontId="159" fillId="0" borderId="37" xfId="0" applyFont="1" applyBorder="1" applyAlignment="1" applyProtection="1">
      <alignment horizontal="center" vertical="center"/>
      <protection hidden="1"/>
    </xf>
    <xf numFmtId="0" fontId="159" fillId="0" borderId="15" xfId="0" applyFont="1" applyBorder="1" applyAlignment="1" applyProtection="1">
      <alignment horizontal="center" vertical="center"/>
      <protection hidden="1"/>
    </xf>
    <xf numFmtId="0" fontId="169" fillId="0" borderId="35" xfId="0" applyFont="1" applyBorder="1" applyAlignment="1" applyProtection="1">
      <alignment horizontal="center" vertical="center"/>
      <protection hidden="1"/>
    </xf>
    <xf numFmtId="0" fontId="169" fillId="0" borderId="37" xfId="0" applyFont="1" applyBorder="1" applyAlignment="1" applyProtection="1">
      <alignment horizontal="center" vertical="center"/>
      <protection hidden="1"/>
    </xf>
    <xf numFmtId="0" fontId="159" fillId="0" borderId="36" xfId="0" applyFont="1" applyBorder="1" applyAlignment="1" applyProtection="1">
      <alignment horizontal="center" vertical="center"/>
      <protection hidden="1"/>
    </xf>
    <xf numFmtId="167" fontId="74" fillId="0" borderId="36" xfId="0" applyNumberFormat="1" applyFont="1" applyBorder="1" applyAlignment="1" applyProtection="1">
      <alignment horizontal="center" vertical="center"/>
      <protection hidden="1"/>
    </xf>
    <xf numFmtId="167" fontId="74" fillId="0" borderId="37" xfId="0" applyNumberFormat="1" applyFont="1" applyBorder="1" applyAlignment="1" applyProtection="1">
      <alignment horizontal="center" vertical="center"/>
      <protection hidden="1"/>
    </xf>
    <xf numFmtId="0" fontId="7" fillId="0" borderId="81" xfId="0" applyFont="1" applyBorder="1" applyAlignment="1" applyProtection="1">
      <alignment horizontal="center"/>
      <protection hidden="1"/>
    </xf>
    <xf numFmtId="0" fontId="7" fillId="0" borderId="82"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77" xfId="0" applyFont="1" applyBorder="1" applyAlignment="1" applyProtection="1">
      <alignment horizontal="center"/>
      <protection hidden="1"/>
    </xf>
    <xf numFmtId="0" fontId="90" fillId="0" borderId="82" xfId="0" applyFont="1" applyBorder="1" applyAlignment="1" applyProtection="1">
      <alignment horizontal="center" vertical="center"/>
      <protection hidden="1"/>
    </xf>
    <xf numFmtId="0" fontId="90" fillId="0" borderId="83" xfId="0" applyFont="1" applyBorder="1" applyAlignment="1" applyProtection="1">
      <alignment horizontal="center" vertical="center"/>
      <protection hidden="1"/>
    </xf>
    <xf numFmtId="2" fontId="74" fillId="0" borderId="15" xfId="0" applyNumberFormat="1" applyFont="1" applyBorder="1" applyAlignment="1" applyProtection="1">
      <alignment horizontal="center"/>
      <protection hidden="1"/>
    </xf>
    <xf numFmtId="2" fontId="74" fillId="0" borderId="77" xfId="0" applyNumberFormat="1" applyFont="1" applyBorder="1" applyAlignment="1" applyProtection="1">
      <alignment horizontal="center"/>
      <protection hidden="1"/>
    </xf>
    <xf numFmtId="2" fontId="74" fillId="0" borderId="35" xfId="0" applyNumberFormat="1" applyFont="1" applyBorder="1" applyAlignment="1" applyProtection="1">
      <alignment horizontal="center"/>
      <protection hidden="1"/>
    </xf>
    <xf numFmtId="2" fontId="74" fillId="0" borderId="37" xfId="0" applyNumberFormat="1" applyFont="1" applyBorder="1" applyAlignment="1" applyProtection="1">
      <alignment horizontal="center"/>
      <protection hidden="1"/>
    </xf>
    <xf numFmtId="0" fontId="90" fillId="0" borderId="84" xfId="0" applyFont="1" applyBorder="1" applyAlignment="1" applyProtection="1">
      <alignment horizontal="center" vertical="center"/>
      <protection hidden="1"/>
    </xf>
    <xf numFmtId="0" fontId="90" fillId="0" borderId="85" xfId="0" applyFont="1" applyBorder="1" applyAlignment="1" applyProtection="1">
      <alignment horizontal="center" vertical="center"/>
      <protection hidden="1"/>
    </xf>
    <xf numFmtId="2" fontId="64" fillId="0" borderId="15" xfId="0" applyNumberFormat="1" applyFont="1" applyBorder="1" applyAlignment="1" applyProtection="1">
      <alignment horizontal="center" vertical="center"/>
      <protection hidden="1"/>
    </xf>
    <xf numFmtId="2" fontId="64" fillId="0" borderId="77" xfId="0" applyNumberFormat="1" applyFont="1" applyBorder="1" applyAlignment="1" applyProtection="1">
      <alignment horizontal="center" vertical="center"/>
      <protection hidden="1"/>
    </xf>
    <xf numFmtId="2" fontId="74" fillId="0" borderId="35" xfId="0" applyNumberFormat="1" applyFont="1" applyBorder="1" applyAlignment="1" applyProtection="1">
      <alignment horizontal="center" vertical="center"/>
      <protection hidden="1"/>
    </xf>
    <xf numFmtId="2" fontId="74" fillId="0" borderId="37" xfId="0" applyNumberFormat="1" applyFont="1" applyBorder="1" applyAlignment="1" applyProtection="1">
      <alignment horizontal="center" vertical="center"/>
      <protection hidden="1"/>
    </xf>
    <xf numFmtId="0" fontId="74" fillId="0" borderId="76" xfId="0" applyFont="1" applyBorder="1" applyAlignment="1" applyProtection="1">
      <alignment horizontal="center" vertical="center"/>
      <protection hidden="1"/>
    </xf>
    <xf numFmtId="0" fontId="74" fillId="0" borderId="15" xfId="0" applyFont="1" applyBorder="1" applyAlignment="1" applyProtection="1">
      <alignment horizontal="center" vertical="center"/>
      <protection hidden="1"/>
    </xf>
    <xf numFmtId="0" fontId="74" fillId="0" borderId="77"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91" xfId="0" applyFont="1" applyBorder="1" applyAlignment="1" applyProtection="1">
      <alignment horizontal="center" vertical="center"/>
      <protection hidden="1"/>
    </xf>
    <xf numFmtId="0" fontId="10" fillId="0" borderId="92" xfId="0" applyFont="1" applyBorder="1" applyAlignment="1" applyProtection="1">
      <alignment horizontal="center" vertical="center"/>
      <protection hidden="1"/>
    </xf>
    <xf numFmtId="0" fontId="161" fillId="0" borderId="0" xfId="0" applyFont="1" applyBorder="1" applyAlignment="1" applyProtection="1">
      <alignment horizontal="center" vertical="center"/>
      <protection hidden="1"/>
    </xf>
    <xf numFmtId="0" fontId="9" fillId="0" borderId="78" xfId="0" applyFont="1" applyBorder="1" applyAlignment="1" applyProtection="1">
      <alignment horizontal="center"/>
      <protection hidden="1"/>
    </xf>
    <xf numFmtId="0" fontId="9" fillId="0" borderId="36" xfId="0" applyFont="1" applyBorder="1" applyAlignment="1" applyProtection="1">
      <alignment horizontal="center"/>
      <protection hidden="1"/>
    </xf>
    <xf numFmtId="0" fontId="9" fillId="0" borderId="79" xfId="0" applyFont="1" applyBorder="1" applyAlignment="1" applyProtection="1">
      <alignment horizontal="center"/>
      <protection hidden="1"/>
    </xf>
    <xf numFmtId="0" fontId="142" fillId="0" borderId="76" xfId="0" applyFont="1" applyBorder="1" applyAlignment="1" applyProtection="1">
      <protection hidden="1"/>
    </xf>
    <xf numFmtId="0" fontId="0" fillId="0" borderId="76" xfId="0" applyBorder="1" applyAlignment="1" applyProtection="1">
      <protection hidden="1"/>
    </xf>
    <xf numFmtId="1" fontId="34" fillId="0" borderId="15" xfId="0" applyNumberFormat="1" applyFont="1" applyBorder="1" applyAlignment="1" applyProtection="1">
      <alignment horizontal="center" vertical="center"/>
      <protection hidden="1"/>
    </xf>
    <xf numFmtId="1" fontId="34" fillId="0" borderId="77" xfId="0" applyNumberFormat="1" applyFont="1" applyBorder="1" applyAlignment="1" applyProtection="1">
      <alignment horizontal="center" vertical="center"/>
      <protection hidden="1"/>
    </xf>
    <xf numFmtId="0" fontId="148" fillId="7" borderId="0" xfId="0" applyFont="1" applyFill="1" applyBorder="1" applyAlignment="1" applyProtection="1">
      <alignment horizontal="center" vertical="center"/>
      <protection hidden="1"/>
    </xf>
    <xf numFmtId="0" fontId="126" fillId="0" borderId="0" xfId="0" applyFont="1" applyBorder="1" applyAlignment="1" applyProtection="1">
      <alignment horizontal="center" vertical="center"/>
      <protection hidden="1"/>
    </xf>
    <xf numFmtId="0" fontId="164" fillId="0" borderId="86" xfId="0" applyFont="1" applyBorder="1" applyAlignment="1" applyProtection="1">
      <alignment horizontal="center" vertical="center"/>
      <protection hidden="1"/>
    </xf>
    <xf numFmtId="0" fontId="164" fillId="0" borderId="87" xfId="0" applyFont="1" applyBorder="1" applyAlignment="1" applyProtection="1">
      <alignment horizontal="center" vertical="center"/>
      <protection hidden="1"/>
    </xf>
    <xf numFmtId="0" fontId="164" fillId="0" borderId="88" xfId="0" applyFont="1" applyBorder="1" applyAlignment="1" applyProtection="1">
      <alignment horizontal="center" vertical="center"/>
      <protection hidden="1"/>
    </xf>
    <xf numFmtId="49" fontId="73" fillId="0" borderId="76" xfId="0" applyNumberFormat="1" applyFont="1" applyBorder="1" applyAlignment="1" applyProtection="1">
      <alignment horizontal="right" vertical="center"/>
      <protection hidden="1"/>
    </xf>
    <xf numFmtId="49" fontId="73" fillId="0" borderId="15" xfId="0" applyNumberFormat="1" applyFont="1" applyBorder="1" applyAlignment="1" applyProtection="1">
      <alignment horizontal="right" vertical="center"/>
      <protection hidden="1"/>
    </xf>
    <xf numFmtId="164" fontId="11" fillId="0" borderId="36" xfId="0" applyNumberFormat="1" applyFont="1" applyBorder="1" applyAlignment="1" applyProtection="1">
      <alignment horizontal="left" vertical="center"/>
      <protection hidden="1"/>
    </xf>
    <xf numFmtId="164" fontId="11" fillId="0" borderId="79" xfId="0" applyNumberFormat="1" applyFont="1" applyBorder="1" applyAlignment="1" applyProtection="1">
      <alignment horizontal="left" vertical="center"/>
      <protection hidden="1"/>
    </xf>
    <xf numFmtId="0" fontId="9" fillId="0" borderId="90" xfId="0" applyFont="1" applyBorder="1" applyAlignment="1" applyProtection="1">
      <alignment horizontal="center" vertical="center"/>
      <protection hidden="1"/>
    </xf>
    <xf numFmtId="0" fontId="9" fillId="0" borderId="54" xfId="0" applyFont="1" applyBorder="1" applyAlignment="1" applyProtection="1">
      <alignment horizontal="center" vertical="center"/>
      <protection hidden="1"/>
    </xf>
    <xf numFmtId="0" fontId="9" fillId="0" borderId="93" xfId="0" applyFont="1" applyBorder="1" applyAlignment="1" applyProtection="1">
      <alignment horizontal="center" vertical="center"/>
      <protection hidden="1"/>
    </xf>
    <xf numFmtId="0" fontId="7" fillId="0" borderId="90" xfId="0" applyFont="1" applyBorder="1" applyAlignment="1" applyProtection="1">
      <alignment horizontal="center" vertical="center"/>
      <protection hidden="1"/>
    </xf>
    <xf numFmtId="0" fontId="7" fillId="0" borderId="54" xfId="0" applyFont="1" applyBorder="1" applyAlignment="1" applyProtection="1">
      <alignment horizontal="center" vertical="center"/>
      <protection hidden="1"/>
    </xf>
    <xf numFmtId="0" fontId="7" fillId="0" borderId="93" xfId="0" applyFont="1" applyBorder="1" applyAlignment="1" applyProtection="1">
      <alignment horizontal="center" vertical="center"/>
      <protection hidden="1"/>
    </xf>
    <xf numFmtId="0" fontId="167" fillId="0" borderId="15"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162" fillId="0" borderId="35" xfId="0" applyFont="1" applyBorder="1" applyAlignment="1" applyProtection="1">
      <alignment horizontal="center" vertical="center"/>
      <protection hidden="1"/>
    </xf>
    <xf numFmtId="0" fontId="162" fillId="0" borderId="37" xfId="0" applyFont="1" applyBorder="1" applyAlignment="1" applyProtection="1">
      <alignment horizontal="center" vertical="center"/>
      <protection hidden="1"/>
    </xf>
    <xf numFmtId="1" fontId="74" fillId="0" borderId="15" xfId="0" applyNumberFormat="1" applyFont="1" applyBorder="1" applyAlignment="1" applyProtection="1">
      <alignment horizontal="center" vertical="center"/>
      <protection hidden="1"/>
    </xf>
    <xf numFmtId="0" fontId="2" fillId="0" borderId="78" xfId="0" applyFont="1" applyBorder="1" applyAlignment="1" applyProtection="1">
      <alignment horizontal="right" vertical="center"/>
      <protection hidden="1"/>
    </xf>
    <xf numFmtId="0" fontId="2" fillId="0" borderId="36" xfId="0" applyFont="1" applyBorder="1" applyAlignment="1" applyProtection="1">
      <alignment horizontal="right" vertical="center"/>
      <protection hidden="1"/>
    </xf>
    <xf numFmtId="0" fontId="2" fillId="0" borderId="37" xfId="0" applyFont="1" applyBorder="1" applyAlignment="1" applyProtection="1">
      <alignment horizontal="right" vertical="center"/>
      <protection hidden="1"/>
    </xf>
    <xf numFmtId="0" fontId="167" fillId="0" borderId="36" xfId="0" applyFont="1" applyBorder="1" applyAlignment="1" applyProtection="1">
      <alignment horizontal="center" vertical="center"/>
      <protection hidden="1"/>
    </xf>
    <xf numFmtId="0" fontId="167" fillId="0" borderId="37" xfId="0" applyFont="1" applyBorder="1" applyAlignment="1" applyProtection="1">
      <alignment horizontal="center" vertical="center"/>
      <protection hidden="1"/>
    </xf>
    <xf numFmtId="0" fontId="167" fillId="0" borderId="78" xfId="0" applyFont="1" applyBorder="1" applyAlignment="1" applyProtection="1">
      <alignment horizontal="center" vertical="center"/>
      <protection hidden="1"/>
    </xf>
    <xf numFmtId="2" fontId="74" fillId="0" borderId="15" xfId="0" applyNumberFormat="1" applyFont="1" applyBorder="1" applyAlignment="1" applyProtection="1">
      <alignment horizontal="center" vertical="center"/>
      <protection hidden="1"/>
    </xf>
    <xf numFmtId="2" fontId="79" fillId="0" borderId="38" xfId="0" applyNumberFormat="1" applyFont="1" applyBorder="1" applyAlignment="1" applyProtection="1">
      <alignment horizontal="center" vertical="center"/>
      <protection hidden="1"/>
    </xf>
    <xf numFmtId="2" fontId="79" fillId="0" borderId="52" xfId="0" applyNumberFormat="1" applyFont="1" applyBorder="1" applyAlignment="1" applyProtection="1">
      <alignment horizontal="center" vertical="center"/>
      <protection hidden="1"/>
    </xf>
    <xf numFmtId="2" fontId="79" fillId="0" borderId="54" xfId="0" applyNumberFormat="1" applyFont="1" applyBorder="1" applyAlignment="1" applyProtection="1">
      <alignment horizontal="center" vertical="center"/>
      <protection hidden="1"/>
    </xf>
    <xf numFmtId="0" fontId="79" fillId="0" borderId="38" xfId="0" applyFont="1" applyBorder="1" applyAlignment="1" applyProtection="1">
      <alignment horizontal="center" vertical="center"/>
      <protection hidden="1"/>
    </xf>
    <xf numFmtId="0" fontId="172" fillId="0" borderId="95" xfId="0" applyFont="1" applyBorder="1" applyAlignment="1" applyProtection="1">
      <alignment horizontal="center"/>
      <protection hidden="1"/>
    </xf>
    <xf numFmtId="0" fontId="172" fillId="0" borderId="96" xfId="0" applyFont="1" applyBorder="1" applyAlignment="1" applyProtection="1">
      <alignment horizontal="center"/>
      <protection hidden="1"/>
    </xf>
    <xf numFmtId="0" fontId="172" fillId="0" borderId="97" xfId="0" applyFont="1" applyBorder="1" applyAlignment="1" applyProtection="1">
      <alignment horizontal="center"/>
      <protection hidden="1"/>
    </xf>
    <xf numFmtId="0" fontId="165" fillId="0" borderId="35" xfId="0" applyFont="1" applyBorder="1" applyAlignment="1" applyProtection="1">
      <alignment horizontal="center" vertical="center"/>
      <protection hidden="1"/>
    </xf>
    <xf numFmtId="0" fontId="165" fillId="0" borderId="36" xfId="0" applyFont="1" applyBorder="1" applyAlignment="1" applyProtection="1">
      <alignment horizontal="center" vertical="center"/>
      <protection hidden="1"/>
    </xf>
    <xf numFmtId="0" fontId="165" fillId="0" borderId="79" xfId="0" applyFont="1" applyBorder="1" applyAlignment="1" applyProtection="1">
      <alignment horizontal="center" vertical="center"/>
      <protection hidden="1"/>
    </xf>
    <xf numFmtId="0" fontId="9" fillId="0" borderId="92" xfId="0" applyFont="1" applyBorder="1" applyAlignment="1" applyProtection="1">
      <alignment horizontal="center"/>
      <protection hidden="1"/>
    </xf>
    <xf numFmtId="0" fontId="9" fillId="0" borderId="37" xfId="0" applyFont="1" applyBorder="1" applyAlignment="1" applyProtection="1">
      <alignment horizontal="center"/>
      <protection hidden="1"/>
    </xf>
    <xf numFmtId="0" fontId="9" fillId="0" borderId="35" xfId="0" applyFont="1" applyBorder="1" applyAlignment="1" applyProtection="1">
      <alignment horizontal="center"/>
      <protection hidden="1"/>
    </xf>
  </cellXfs>
  <cellStyles count="4">
    <cellStyle name="Hyperlink" xfId="1" builtinId="8"/>
    <cellStyle name="Normal" xfId="0" builtinId="0"/>
    <cellStyle name="Normal 2" xfId="3"/>
    <cellStyle name="Normal 2 2" xfId="2"/>
  </cellStyles>
  <dxfs count="43">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ill>
        <patternFill>
          <bgColor theme="7" tint="-0.24994659260841701"/>
        </patternFill>
      </fill>
    </dxf>
    <dxf>
      <font>
        <b/>
        <i val="0"/>
        <color rgb="FFCC00CC"/>
      </font>
      <fill>
        <patternFill>
          <bgColor theme="5" tint="0.39994506668294322"/>
        </patternFill>
      </fill>
    </dxf>
  </dxfs>
  <tableStyles count="0" defaultTableStyle="TableStyleMedium9" defaultPivotStyle="PivotStyleLight16"/>
  <colors>
    <mruColors>
      <color rgb="FFFF00FF"/>
      <color rgb="FFCC00FF"/>
      <color rgb="FF0000CC"/>
      <color rgb="FF780A51"/>
      <color rgb="FF00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PS Balance Sheet'!DE1"/><Relationship Id="rId4" Type="http://schemas.openxmlformats.org/officeDocument/2006/relationships/hyperlink" Target="#Master!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PS Balance Sheet'!DE1"/><Relationship Id="rId4" Type="http://schemas.openxmlformats.org/officeDocument/2006/relationships/hyperlink" Target="#Master!A1"/></Relationships>
</file>

<file path=xl/drawings/_rels/drawing6.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13</xdr:row>
      <xdr:rowOff>95250</xdr:rowOff>
    </xdr:from>
    <xdr:to>
      <xdr:col>2</xdr:col>
      <xdr:colOff>1676400</xdr:colOff>
      <xdr:row>20</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504950" y="6524625"/>
          <a:ext cx="1543050" cy="1422401"/>
        </a:xfrm>
        <a:prstGeom prst="rect">
          <a:avLst/>
        </a:prstGeom>
        <a:ln>
          <a:noFill/>
        </a:ln>
        <a:effectLst>
          <a:softEdge rad="112500"/>
        </a:effectLst>
      </xdr:spPr>
    </xdr:pic>
    <xdr:clientData/>
  </xdr:twoCellAnchor>
  <xdr:twoCellAnchor editAs="oneCell">
    <xdr:from>
      <xdr:col>2</xdr:col>
      <xdr:colOff>6800850</xdr:colOff>
      <xdr:row>13</xdr:row>
      <xdr:rowOff>89278</xdr:rowOff>
    </xdr:from>
    <xdr:to>
      <xdr:col>3</xdr:col>
      <xdr:colOff>76200</xdr:colOff>
      <xdr:row>22</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495425"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2238375</xdr:colOff>
      <xdr:row>1</xdr:row>
      <xdr:rowOff>276224</xdr:rowOff>
    </xdr:from>
    <xdr:to>
      <xdr:col>8</xdr:col>
      <xdr:colOff>371475</xdr:colOff>
      <xdr:row>3</xdr:row>
      <xdr:rowOff>95249</xdr:rowOff>
    </xdr:to>
    <xdr:sp macro="" textlink="">
      <xdr:nvSpPr>
        <xdr:cNvPr id="2" name="Rectangle 1"/>
        <xdr:cNvSpPr/>
      </xdr:nvSpPr>
      <xdr:spPr>
        <a:xfrm>
          <a:off x="5410200" y="276224"/>
          <a:ext cx="4038600" cy="485775"/>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600" b="1">
              <a:solidFill>
                <a:srgbClr val="FFFF00"/>
              </a:solidFill>
              <a:latin typeface="Kruti Dev 010" pitchFamily="2" charset="0"/>
            </a:rPr>
            <a:t>पोषाहार डाक सूचना हेतु मास्टर डाटा </a:t>
          </a:r>
          <a:endParaRPr lang="en-US" sz="1600" b="1">
            <a:solidFill>
              <a:srgbClr val="FFFF00"/>
            </a:solidFill>
            <a:latin typeface="Kruti Dev 010" pitchFamily="2" charset="0"/>
          </a:endParaRPr>
        </a:p>
      </xdr:txBody>
    </xdr:sp>
    <xdr:clientData/>
  </xdr:twoCellAnchor>
  <xdr:twoCellAnchor>
    <xdr:from>
      <xdr:col>8</xdr:col>
      <xdr:colOff>752476</xdr:colOff>
      <xdr:row>6</xdr:row>
      <xdr:rowOff>190500</xdr:rowOff>
    </xdr:from>
    <xdr:to>
      <xdr:col>11</xdr:col>
      <xdr:colOff>457201</xdr:colOff>
      <xdr:row>8</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नामांकन सूचना </a:t>
          </a:r>
          <a:endParaRPr lang="en-US" sz="1400" b="1">
            <a:solidFill>
              <a:srgbClr val="FFFF00"/>
            </a:solidFill>
            <a:latin typeface="Kruti Dev 010" pitchFamily="2" charset="0"/>
          </a:endParaRPr>
        </a:p>
      </xdr:txBody>
    </xdr:sp>
    <xdr:clientData/>
  </xdr:twoCellAnchor>
  <xdr:twoCellAnchor editAs="oneCell">
    <xdr:from>
      <xdr:col>13</xdr:col>
      <xdr:colOff>457200</xdr:colOff>
      <xdr:row>1</xdr:row>
      <xdr:rowOff>95250</xdr:rowOff>
    </xdr:from>
    <xdr:to>
      <xdr:col>15</xdr:col>
      <xdr:colOff>361950</xdr:colOff>
      <xdr:row>6</xdr:row>
      <xdr:rowOff>9525</xdr:rowOff>
    </xdr:to>
    <xdr:pic>
      <xdr:nvPicPr>
        <xdr:cNvPr id="4" name="Picture 5"/>
        <xdr:cNvPicPr>
          <a:picLocks noChangeAspect="1" noChangeArrowheads="1"/>
        </xdr:cNvPicPr>
      </xdr:nvPicPr>
      <xdr:blipFill>
        <a:blip xmlns:r="http://schemas.openxmlformats.org/officeDocument/2006/relationships" r:embed="rId1"/>
        <a:srcRect/>
        <a:stretch>
          <a:fillRect/>
        </a:stretch>
      </xdr:blipFill>
      <xdr:spPr bwMode="auto">
        <a:xfrm>
          <a:off x="12792075" y="95250"/>
          <a:ext cx="1276350" cy="1419225"/>
        </a:xfrm>
        <a:prstGeom prst="rect">
          <a:avLst/>
        </a:prstGeom>
        <a:noFill/>
      </xdr:spPr>
    </xdr:pic>
    <xdr:clientData/>
  </xdr:twoCellAnchor>
  <xdr:twoCellAnchor>
    <xdr:from>
      <xdr:col>2</xdr:col>
      <xdr:colOff>2466975</xdr:colOff>
      <xdr:row>26</xdr:row>
      <xdr:rowOff>123825</xdr:rowOff>
    </xdr:from>
    <xdr:to>
      <xdr:col>6</xdr:col>
      <xdr:colOff>628650</xdr:colOff>
      <xdr:row>29</xdr:row>
      <xdr:rowOff>47625</xdr:rowOff>
    </xdr:to>
    <xdr:sp macro="" textlink="">
      <xdr:nvSpPr>
        <xdr:cNvPr id="6" name="Rectangle 5"/>
        <xdr:cNvSpPr/>
      </xdr:nvSpPr>
      <xdr:spPr>
        <a:xfrm>
          <a:off x="5638800" y="7000875"/>
          <a:ext cx="2790825" cy="495300"/>
        </a:xfrm>
        <a:prstGeom prst="rect">
          <a:avLst/>
        </a:prstGeom>
        <a:solidFill>
          <a:schemeClr val="tx1"/>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FF00"/>
              </a:solidFill>
              <a:latin typeface="Kruti Dev 010" pitchFamily="2" charset="0"/>
            </a:rPr>
            <a:t>कुक कम हेल्पर की सूचना </a:t>
          </a:r>
          <a:endParaRPr lang="en-US" sz="1400" b="1">
            <a:solidFill>
              <a:srgbClr val="FFFF00"/>
            </a:solidFill>
            <a:latin typeface="Kruti Dev 010" pitchFamily="2" charset="0"/>
          </a:endParaRPr>
        </a:p>
      </xdr:txBody>
    </xdr:sp>
    <xdr:clientData/>
  </xdr:twoCellAnchor>
  <xdr:twoCellAnchor>
    <xdr:from>
      <xdr:col>2</xdr:col>
      <xdr:colOff>1771650</xdr:colOff>
      <xdr:row>47</xdr:row>
      <xdr:rowOff>171450</xdr:rowOff>
    </xdr:from>
    <xdr:to>
      <xdr:col>10</xdr:col>
      <xdr:colOff>142875</xdr:colOff>
      <xdr:row>57</xdr:row>
      <xdr:rowOff>190499</xdr:rowOff>
    </xdr:to>
    <xdr:sp macro="" textlink="">
      <xdr:nvSpPr>
        <xdr:cNvPr id="7" name="TextBox 6"/>
        <xdr:cNvSpPr txBox="1"/>
      </xdr:nvSpPr>
      <xdr:spPr>
        <a:xfrm>
          <a:off x="4610100" y="10325100"/>
          <a:ext cx="5553075" cy="1924049"/>
        </a:xfrm>
        <a:prstGeom prst="rect">
          <a:avLst/>
        </a:prstGeom>
        <a:solidFill>
          <a:schemeClr val="accent3"/>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xdr:col>
      <xdr:colOff>2428874</xdr:colOff>
      <xdr:row>48</xdr:row>
      <xdr:rowOff>66674</xdr:rowOff>
    </xdr:from>
    <xdr:to>
      <xdr:col>2</xdr:col>
      <xdr:colOff>1443546</xdr:colOff>
      <xdr:row>56</xdr:row>
      <xdr:rowOff>190499</xdr:rowOff>
    </xdr:to>
    <xdr:pic>
      <xdr:nvPicPr>
        <xdr:cNvPr id="8" name="Picture 7" descr="WhatsApp Image 2021-09-09 at 5.56.17 AM.jpeg"/>
        <xdr:cNvPicPr>
          <a:picLocks noChangeAspect="1"/>
        </xdr:cNvPicPr>
      </xdr:nvPicPr>
      <xdr:blipFill>
        <a:blip xmlns:r="http://schemas.openxmlformats.org/officeDocument/2006/relationships" r:embed="rId2" cstate="print"/>
        <a:stretch>
          <a:fillRect/>
        </a:stretch>
      </xdr:blipFill>
      <xdr:spPr>
        <a:xfrm>
          <a:off x="2781299" y="10410824"/>
          <a:ext cx="1500697" cy="1647825"/>
        </a:xfrm>
        <a:prstGeom prst="rect">
          <a:avLst/>
        </a:prstGeom>
        <a:ln>
          <a:noFill/>
        </a:ln>
        <a:effectLst>
          <a:softEdge rad="112500"/>
        </a:effectLst>
      </xdr:spPr>
    </xdr:pic>
    <xdr:clientData/>
  </xdr:twoCellAnchor>
  <xdr:twoCellAnchor editAs="oneCell">
    <xdr:from>
      <xdr:col>11</xdr:col>
      <xdr:colOff>9525</xdr:colOff>
      <xdr:row>48</xdr:row>
      <xdr:rowOff>9525</xdr:rowOff>
    </xdr:from>
    <xdr:to>
      <xdr:col>13</xdr:col>
      <xdr:colOff>451001</xdr:colOff>
      <xdr:row>57</xdr:row>
      <xdr:rowOff>57150</xdr:rowOff>
    </xdr:to>
    <xdr:pic>
      <xdr:nvPicPr>
        <xdr:cNvPr id="9" name="Picture 8" descr="hlj 21-11-21.png"/>
        <xdr:cNvPicPr>
          <a:picLocks noChangeAspect="1"/>
        </xdr:cNvPicPr>
      </xdr:nvPicPr>
      <xdr:blipFill>
        <a:blip xmlns:r="http://schemas.openxmlformats.org/officeDocument/2006/relationships" r:embed="rId3"/>
        <a:stretch>
          <a:fillRect/>
        </a:stretch>
      </xdr:blipFill>
      <xdr:spPr>
        <a:xfrm>
          <a:off x="10668000" y="10353675"/>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257176</xdr:colOff>
      <xdr:row>1</xdr:row>
      <xdr:rowOff>47625</xdr:rowOff>
    </xdr:from>
    <xdr:to>
      <xdr:col>18</xdr:col>
      <xdr:colOff>619126</xdr:colOff>
      <xdr:row>3</xdr:row>
      <xdr:rowOff>9526</xdr:rowOff>
    </xdr:to>
    <xdr:sp macro="" textlink="">
      <xdr:nvSpPr>
        <xdr:cNvPr id="2" name="Left Arrow 1">
          <a:hlinkClick xmlns:r="http://schemas.openxmlformats.org/officeDocument/2006/relationships" r:id="rId1"/>
        </xdr:cNvPr>
        <xdr:cNvSpPr/>
      </xdr:nvSpPr>
      <xdr:spPr>
        <a:xfrm>
          <a:off x="11344276" y="342900"/>
          <a:ext cx="1028700" cy="695326"/>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600" b="1">
              <a:solidFill>
                <a:srgbClr val="FF0000"/>
              </a:solidFill>
            </a:rPr>
            <a:t>BACK</a:t>
          </a:r>
        </a:p>
      </xdr:txBody>
    </xdr:sp>
    <xdr:clientData/>
  </xdr:twoCellAnchor>
  <xdr:twoCellAnchor>
    <xdr:from>
      <xdr:col>1</xdr:col>
      <xdr:colOff>304800</xdr:colOff>
      <xdr:row>3</xdr:row>
      <xdr:rowOff>180975</xdr:rowOff>
    </xdr:from>
    <xdr:to>
      <xdr:col>1</xdr:col>
      <xdr:colOff>523875</xdr:colOff>
      <xdr:row>4</xdr:row>
      <xdr:rowOff>85725</xdr:rowOff>
    </xdr:to>
    <xdr:sp macro="" textlink="">
      <xdr:nvSpPr>
        <xdr:cNvPr id="3" name="Down Arrow 2"/>
        <xdr:cNvSpPr/>
      </xdr:nvSpPr>
      <xdr:spPr>
        <a:xfrm>
          <a:off x="723900" y="1209675"/>
          <a:ext cx="219075" cy="323850"/>
        </a:xfrm>
        <a:prstGeom prst="down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endParaRPr lang="en-US" sz="1100"/>
        </a:p>
      </xdr:txBody>
    </xdr:sp>
    <xdr:clientData/>
  </xdr:twoCellAnchor>
  <xdr:twoCellAnchor>
    <xdr:from>
      <xdr:col>3</xdr:col>
      <xdr:colOff>685800</xdr:colOff>
      <xdr:row>4</xdr:row>
      <xdr:rowOff>152400</xdr:rowOff>
    </xdr:from>
    <xdr:to>
      <xdr:col>3</xdr:col>
      <xdr:colOff>819150</xdr:colOff>
      <xdr:row>4</xdr:row>
      <xdr:rowOff>323850</xdr:rowOff>
    </xdr:to>
    <xdr:sp macro="" textlink="">
      <xdr:nvSpPr>
        <xdr:cNvPr id="4" name="Down Arrow 3"/>
        <xdr:cNvSpPr/>
      </xdr:nvSpPr>
      <xdr:spPr>
        <a:xfrm>
          <a:off x="3105150" y="1600200"/>
          <a:ext cx="133350" cy="171450"/>
        </a:xfrm>
        <a:prstGeom prst="downArrow">
          <a:avLst/>
        </a:prstGeom>
      </xdr:spPr>
      <xdr:style>
        <a:lnRef idx="1">
          <a:schemeClr val="accent3"/>
        </a:lnRef>
        <a:fillRef idx="1001">
          <a:schemeClr val="dk1"/>
        </a:fillRef>
        <a:effectRef idx="1">
          <a:schemeClr val="accent3"/>
        </a:effectRef>
        <a:fontRef idx="minor">
          <a:schemeClr val="dk1"/>
        </a:fontRef>
      </xdr:style>
      <xdr:txBody>
        <a:bodyPr rtlCol="0" anchor="ctr"/>
        <a:lstStyle/>
        <a:p>
          <a:pPr algn="ctr"/>
          <a:endParaRPr lang="en-US" sz="1100"/>
        </a:p>
      </xdr:txBody>
    </xdr:sp>
    <xdr:clientData/>
  </xdr:twoCellAnchor>
  <xdr:twoCellAnchor>
    <xdr:from>
      <xdr:col>3</xdr:col>
      <xdr:colOff>733425</xdr:colOff>
      <xdr:row>2</xdr:row>
      <xdr:rowOff>76200</xdr:rowOff>
    </xdr:from>
    <xdr:to>
      <xdr:col>3</xdr:col>
      <xdr:colOff>971550</xdr:colOff>
      <xdr:row>2</xdr:row>
      <xdr:rowOff>219075</xdr:rowOff>
    </xdr:to>
    <xdr:sp macro="" textlink="">
      <xdr:nvSpPr>
        <xdr:cNvPr id="6" name="Right Arrow 5"/>
        <xdr:cNvSpPr/>
      </xdr:nvSpPr>
      <xdr:spPr>
        <a:xfrm>
          <a:off x="3152775" y="676275"/>
          <a:ext cx="238125" cy="142875"/>
        </a:xfrm>
        <a:prstGeom prst="rightArrow">
          <a:avLst/>
        </a:prstGeom>
      </xdr:spPr>
      <xdr:style>
        <a:lnRef idx="2">
          <a:schemeClr val="accent1">
            <a:shade val="50000"/>
          </a:schemeClr>
        </a:lnRef>
        <a:fillRef idx="1001">
          <a:schemeClr val="dk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2" name="Rounded Rectangle 1">
          <a:hlinkClick xmlns:r="http://schemas.openxmlformats.org/officeDocument/2006/relationships" r:id="rId1"/>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3" name="Rounded Rectangle 2">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94</xdr:col>
      <xdr:colOff>95250</xdr:colOff>
      <xdr:row>0</xdr:row>
      <xdr:rowOff>57150</xdr:rowOff>
    </xdr:from>
    <xdr:to>
      <xdr:col>95</xdr:col>
      <xdr:colOff>571500</xdr:colOff>
      <xdr:row>0</xdr:row>
      <xdr:rowOff>390525</xdr:rowOff>
    </xdr:to>
    <xdr:sp macro="" textlink="">
      <xdr:nvSpPr>
        <xdr:cNvPr id="4" name="Rounded Rectangle 3">
          <a:hlinkClick xmlns:r="http://schemas.openxmlformats.org/officeDocument/2006/relationships" r:id="rId3"/>
        </xdr:cNvPr>
        <xdr:cNvSpPr/>
      </xdr:nvSpPr>
      <xdr:spPr>
        <a:xfrm>
          <a:off x="48225075" y="57150"/>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5" name="Rounded Rectangle 4">
          <a:hlinkClick xmlns:r="http://schemas.openxmlformats.org/officeDocument/2006/relationships" r:id="rId4"/>
        </xdr:cNvPr>
        <xdr:cNvSpPr/>
      </xdr:nvSpPr>
      <xdr:spPr>
        <a:xfrm>
          <a:off x="1584613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6" name="Rounded Rectangle 5">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361950</xdr:colOff>
      <xdr:row>1</xdr:row>
      <xdr:rowOff>57149</xdr:rowOff>
    </xdr:from>
    <xdr:to>
      <xdr:col>9</xdr:col>
      <xdr:colOff>598687</xdr:colOff>
      <xdr:row>6</xdr:row>
      <xdr:rowOff>57149</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5048250" y="247649"/>
          <a:ext cx="874912" cy="1038225"/>
        </a:xfrm>
        <a:prstGeom prst="rect">
          <a:avLst/>
        </a:prstGeom>
      </xdr:spPr>
    </xdr:pic>
    <xdr:clientData/>
  </xdr:twoCellAnchor>
  <xdr:twoCellAnchor>
    <xdr:from>
      <xdr:col>12</xdr:col>
      <xdr:colOff>57150</xdr:colOff>
      <xdr:row>5</xdr:row>
      <xdr:rowOff>0</xdr:rowOff>
    </xdr:from>
    <xdr:to>
      <xdr:col>13</xdr:col>
      <xdr:colOff>419100</xdr:colOff>
      <xdr:row>7</xdr:row>
      <xdr:rowOff>104775</xdr:rowOff>
    </xdr:to>
    <xdr:sp macro="" textlink="">
      <xdr:nvSpPr>
        <xdr:cNvPr id="3" name="Rounded Rectangle 2">
          <a:hlinkClick xmlns:r="http://schemas.openxmlformats.org/officeDocument/2006/relationships" r:id="rId2"/>
        </xdr:cNvPr>
        <xdr:cNvSpPr/>
      </xdr:nvSpPr>
      <xdr:spPr>
        <a:xfrm>
          <a:off x="7334250" y="1038225"/>
          <a:ext cx="1038225" cy="49530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Program%20Dt.%2015-03-20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w to Use"/>
      <sheetName val="MASTER DATA"/>
      <sheetName val="Prarmbhik Shesh"/>
      <sheetName val="Att. Dairy"/>
      <sheetName val="PS Balance Sheet"/>
      <sheetName val="UPS balance Sheet"/>
      <sheetName val="Dak"/>
      <sheetName val="UC Food"/>
      <sheetName val="New UC Dak"/>
      <sheetName val="Stock"/>
      <sheetName val="Bill generate"/>
    </sheetNames>
    <sheetDataSet>
      <sheetData sheetId="0"/>
      <sheetData sheetId="1">
        <row r="3">
          <cell r="C3" t="str">
            <v>egkRek xka/kh jktdh; fo|ky; ¼vaxzsth ek/;e½ cj ] ikyh</v>
          </cell>
        </row>
        <row r="7">
          <cell r="BA7" t="str">
            <v>AJMER</v>
          </cell>
        </row>
        <row r="8">
          <cell r="BA8" t="str">
            <v>ALWAR</v>
          </cell>
        </row>
        <row r="9">
          <cell r="BA9" t="str">
            <v>BANSWARA</v>
          </cell>
        </row>
        <row r="10">
          <cell r="BA10" t="str">
            <v>BARAN</v>
          </cell>
        </row>
        <row r="11">
          <cell r="BA11" t="str">
            <v>BARMER</v>
          </cell>
        </row>
        <row r="12">
          <cell r="BA12" t="str">
            <v>BHARATPUR</v>
          </cell>
        </row>
        <row r="13">
          <cell r="BA13" t="str">
            <v>BHILWARA</v>
          </cell>
        </row>
        <row r="14">
          <cell r="BA14" t="str">
            <v>BIKANER</v>
          </cell>
        </row>
        <row r="15">
          <cell r="BA15" t="str">
            <v>BUNDI</v>
          </cell>
        </row>
        <row r="16">
          <cell r="BA16" t="str">
            <v>CHITTORGARH</v>
          </cell>
        </row>
        <row r="17">
          <cell r="BA17" t="str">
            <v>CHURU</v>
          </cell>
        </row>
        <row r="18">
          <cell r="C18" t="str">
            <v>PALI</v>
          </cell>
          <cell r="BA18" t="str">
            <v>DAUSA</v>
          </cell>
        </row>
        <row r="19">
          <cell r="BA19" t="str">
            <v>DHOLPUR</v>
          </cell>
        </row>
        <row r="20">
          <cell r="BA20" t="str">
            <v>DUNGARPUR</v>
          </cell>
        </row>
        <row r="21">
          <cell r="BA21" t="str">
            <v>HANUMANGARH</v>
          </cell>
        </row>
        <row r="22">
          <cell r="BA22" t="str">
            <v>JAIPUR</v>
          </cell>
        </row>
        <row r="23">
          <cell r="BA23" t="str">
            <v>JAISALMER</v>
          </cell>
        </row>
        <row r="24">
          <cell r="BA24" t="str">
            <v>JALORE</v>
          </cell>
        </row>
        <row r="25">
          <cell r="BA25" t="str">
            <v>JHALAWAR</v>
          </cell>
        </row>
        <row r="26">
          <cell r="BA26" t="str">
            <v>JHUNJHUNU</v>
          </cell>
        </row>
        <row r="27">
          <cell r="BA27" t="str">
            <v>JODHPUR</v>
          </cell>
        </row>
        <row r="28">
          <cell r="BA28" t="str">
            <v>KARAULI</v>
          </cell>
        </row>
        <row r="29">
          <cell r="BA29" t="str">
            <v>KOTA</v>
          </cell>
        </row>
        <row r="30">
          <cell r="BA30" t="str">
            <v>NAGOUR</v>
          </cell>
        </row>
        <row r="31">
          <cell r="BA31" t="str">
            <v>PALI</v>
          </cell>
        </row>
        <row r="32">
          <cell r="BA32" t="str">
            <v>PRATAPGARH</v>
          </cell>
        </row>
        <row r="33">
          <cell r="BA33" t="str">
            <v>RAJSAMAND</v>
          </cell>
        </row>
        <row r="34">
          <cell r="BA34" t="str">
            <v>SAWAI_MADHOPUR</v>
          </cell>
        </row>
        <row r="35">
          <cell r="BA35" t="str">
            <v>SIKAR</v>
          </cell>
        </row>
        <row r="36">
          <cell r="BA36" t="str">
            <v>SIROHI</v>
          </cell>
        </row>
        <row r="37">
          <cell r="BA37" t="str">
            <v>SRI_GANGANAGAR</v>
          </cell>
        </row>
        <row r="38">
          <cell r="BA38" t="str">
            <v>TONK</v>
          </cell>
        </row>
        <row r="39">
          <cell r="BA39" t="str">
            <v>UDAIPUR</v>
          </cell>
        </row>
      </sheetData>
      <sheetData sheetId="2">
        <row r="9">
          <cell r="D9">
            <v>10000</v>
          </cell>
        </row>
      </sheetData>
      <sheetData sheetId="3"/>
      <sheetData sheetId="4">
        <row r="37">
          <cell r="R37">
            <v>1060</v>
          </cell>
        </row>
      </sheetData>
      <sheetData sheetId="5">
        <row r="37">
          <cell r="R37">
            <v>983</v>
          </cell>
        </row>
      </sheetData>
      <sheetData sheetId="6"/>
      <sheetData sheetId="7"/>
      <sheetData sheetId="8"/>
      <sheetData sheetId="9">
        <row r="8">
          <cell r="F8">
            <v>45</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u8ph3e6qP9Y" TargetMode="External"/><Relationship Id="rId1" Type="http://schemas.openxmlformats.org/officeDocument/2006/relationships/hyperlink" Target="https://youtube.com/c/Heeralalj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u8ph3e6qP9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D23"/>
  <sheetViews>
    <sheetView showGridLines="0" showRowColHeaders="0" tabSelected="1" workbookViewId="0">
      <selection activeCell="I13" sqref="I13"/>
    </sheetView>
  </sheetViews>
  <sheetFormatPr defaultRowHeight="15"/>
  <cols>
    <col min="1" max="1" width="6.75" customWidth="1"/>
    <col min="2" max="2" width="7.125" customWidth="1"/>
    <col min="3" max="3" width="107.875" customWidth="1"/>
    <col min="4" max="4" width="7.25" customWidth="1"/>
  </cols>
  <sheetData>
    <row r="1" spans="2:4" ht="13.5" customHeight="1"/>
    <row r="2" spans="2:4" ht="27.75" customHeight="1">
      <c r="B2" s="1"/>
      <c r="C2" s="1"/>
      <c r="D2" s="1"/>
    </row>
    <row r="3" spans="2:4" ht="39" customHeight="1" thickBot="1">
      <c r="B3" s="1"/>
      <c r="C3" s="2" t="s">
        <v>0</v>
      </c>
      <c r="D3" s="1"/>
    </row>
    <row r="4" spans="2:4" ht="53.1" customHeight="1">
      <c r="B4" s="1"/>
      <c r="C4" s="3" t="s">
        <v>1</v>
      </c>
      <c r="D4" s="1"/>
    </row>
    <row r="5" spans="2:4" ht="53.1" customHeight="1">
      <c r="B5" s="1"/>
      <c r="C5" s="4" t="s">
        <v>419</v>
      </c>
      <c r="D5" s="1"/>
    </row>
    <row r="6" spans="2:4" ht="53.1" customHeight="1">
      <c r="B6" s="1"/>
      <c r="C6" s="5" t="s">
        <v>420</v>
      </c>
      <c r="D6" s="1"/>
    </row>
    <row r="7" spans="2:4" ht="53.1" customHeight="1">
      <c r="B7" s="1"/>
      <c r="C7" s="6" t="s">
        <v>2</v>
      </c>
      <c r="D7" s="1"/>
    </row>
    <row r="8" spans="2:4" ht="53.1" customHeight="1">
      <c r="B8" s="1"/>
      <c r="C8" s="7" t="s">
        <v>3</v>
      </c>
      <c r="D8" s="1"/>
    </row>
    <row r="9" spans="2:4" ht="53.1" customHeight="1" thickBot="1">
      <c r="B9" s="1"/>
      <c r="C9" s="8" t="s">
        <v>4</v>
      </c>
      <c r="D9" s="1"/>
    </row>
    <row r="10" spans="2:4" ht="24" customHeight="1">
      <c r="B10" s="1"/>
      <c r="C10" s="1"/>
      <c r="D10" s="1"/>
    </row>
    <row r="11" spans="2:4" ht="15.75" thickBot="1"/>
    <row r="12" spans="2:4" ht="19.5" thickBot="1">
      <c r="C12" s="9" t="s">
        <v>5</v>
      </c>
    </row>
    <row r="14" spans="2:4">
      <c r="C14" s="10" t="s">
        <v>6</v>
      </c>
    </row>
    <row r="15" spans="2:4" ht="15.75">
      <c r="C15" s="11" t="s">
        <v>7</v>
      </c>
    </row>
    <row r="16" spans="2:4" ht="15.75">
      <c r="C16" s="12" t="s">
        <v>8</v>
      </c>
    </row>
    <row r="17" spans="3:3" ht="15.75">
      <c r="C17" s="13" t="s">
        <v>9</v>
      </c>
    </row>
    <row r="18" spans="3:3" ht="18.75">
      <c r="C18" s="14" t="s">
        <v>10</v>
      </c>
    </row>
    <row r="21" spans="3:3" ht="18.75">
      <c r="C21" s="15" t="s">
        <v>11</v>
      </c>
    </row>
    <row r="23" spans="3:3" ht="18">
      <c r="C23" s="383" t="s">
        <v>421</v>
      </c>
    </row>
  </sheetData>
  <sheetProtection password="C1FB" sheet="1" objects="1" scenarios="1" selectLockedCells="1"/>
  <hyperlinks>
    <hyperlink ref="C18" r:id="rId1"/>
    <hyperlink ref="C23"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1:BL47"/>
  <sheetViews>
    <sheetView showGridLines="0" showRowColHeaders="0" workbookViewId="0">
      <selection activeCell="P15" sqref="P15"/>
    </sheetView>
  </sheetViews>
  <sheetFormatPr defaultRowHeight="15"/>
  <cols>
    <col min="1" max="1" width="4.625" customWidth="1"/>
    <col min="2" max="2" width="32.625" customWidth="1"/>
    <col min="3" max="3" width="32.5" customWidth="1"/>
    <col min="4" max="4" width="12.25" customWidth="1"/>
    <col min="5" max="5" width="8.125" customWidth="1"/>
    <col min="6" max="6" width="7.875" customWidth="1"/>
    <col min="7" max="7" width="8.5" customWidth="1"/>
    <col min="8" max="8" width="8.25" customWidth="1"/>
    <col min="9" max="9" width="8.5" customWidth="1"/>
    <col min="10" max="10" width="8.25" customWidth="1"/>
    <col min="11" max="11" width="8.375" customWidth="1"/>
    <col min="12" max="12" width="8.625" customWidth="1"/>
    <col min="16" max="16" width="12" customWidth="1"/>
    <col min="18" max="18" width="5.5" customWidth="1"/>
    <col min="52" max="66" width="0" hidden="1" customWidth="1"/>
  </cols>
  <sheetData>
    <row r="1" spans="1:64" ht="19.5" customHeight="1">
      <c r="A1" s="93"/>
      <c r="B1" s="93"/>
      <c r="C1" s="93"/>
      <c r="D1" s="93"/>
      <c r="E1" s="93"/>
      <c r="F1" s="93"/>
      <c r="G1" s="93"/>
      <c r="H1" s="93"/>
      <c r="I1" s="93"/>
      <c r="J1" s="93"/>
      <c r="K1" s="93"/>
      <c r="L1" s="93"/>
      <c r="M1" s="93"/>
      <c r="N1" s="93"/>
      <c r="O1" s="93"/>
      <c r="P1" s="93"/>
      <c r="Q1" s="93"/>
      <c r="R1" s="93"/>
    </row>
    <row r="2" spans="1:64" ht="26.25">
      <c r="A2" s="93"/>
      <c r="B2" s="25"/>
      <c r="C2" s="25"/>
      <c r="D2" s="25"/>
      <c r="E2" s="25"/>
      <c r="F2" s="25"/>
      <c r="G2" s="25"/>
      <c r="H2" s="25"/>
      <c r="I2" s="25"/>
      <c r="J2" s="25"/>
      <c r="K2" s="25"/>
      <c r="L2" s="25"/>
      <c r="M2" s="25"/>
      <c r="N2" s="25"/>
      <c r="O2" s="25"/>
      <c r="P2" s="25"/>
      <c r="Q2" s="25"/>
      <c r="R2" s="93"/>
    </row>
    <row r="3" spans="1:64" ht="26.25">
      <c r="A3" s="93"/>
      <c r="B3" s="25"/>
      <c r="C3" s="25"/>
      <c r="D3" s="25"/>
      <c r="E3" s="25"/>
      <c r="F3" s="25"/>
      <c r="G3" s="25"/>
      <c r="H3" s="25"/>
      <c r="I3" s="25"/>
      <c r="J3" s="25"/>
      <c r="K3" s="25"/>
      <c r="L3" s="25"/>
      <c r="M3" s="25"/>
      <c r="N3" s="25"/>
      <c r="O3" s="25"/>
      <c r="P3" s="25"/>
      <c r="Q3" s="25"/>
      <c r="R3" s="93"/>
    </row>
    <row r="4" spans="1:64" ht="21" customHeight="1">
      <c r="A4" s="93"/>
      <c r="B4" s="26"/>
      <c r="C4" s="26"/>
      <c r="D4" s="26"/>
      <c r="E4" s="26"/>
      <c r="F4" s="26"/>
      <c r="G4" s="26"/>
      <c r="H4" s="26"/>
      <c r="I4" s="26"/>
      <c r="J4" s="26"/>
      <c r="K4" s="26"/>
      <c r="L4" s="26"/>
      <c r="M4" s="26"/>
      <c r="N4" s="26"/>
      <c r="O4" s="26"/>
      <c r="P4" s="26"/>
      <c r="Q4" s="25"/>
      <c r="R4" s="93"/>
    </row>
    <row r="5" spans="1:64" ht="24" customHeight="1">
      <c r="A5" s="93"/>
      <c r="B5" s="60" t="s">
        <v>73</v>
      </c>
      <c r="C5" s="391" t="s">
        <v>33</v>
      </c>
      <c r="D5" s="392"/>
      <c r="E5" s="392"/>
      <c r="F5" s="392"/>
      <c r="G5" s="392"/>
      <c r="H5" s="392"/>
      <c r="I5" s="393"/>
      <c r="J5" s="27"/>
      <c r="K5" s="27"/>
      <c r="L5" s="27"/>
      <c r="M5" s="28"/>
      <c r="N5" s="28"/>
      <c r="O5" s="28"/>
      <c r="P5" s="28"/>
      <c r="Q5" s="25"/>
      <c r="R5" s="93"/>
    </row>
    <row r="6" spans="1:64" ht="21" customHeight="1">
      <c r="A6" s="93"/>
      <c r="B6" s="52" t="s">
        <v>12</v>
      </c>
      <c r="C6" s="56" t="s">
        <v>13</v>
      </c>
      <c r="D6" s="29" t="s">
        <v>34</v>
      </c>
      <c r="E6" s="57">
        <v>2022</v>
      </c>
      <c r="F6" s="30" t="s">
        <v>36</v>
      </c>
      <c r="G6" s="58">
        <v>2023</v>
      </c>
      <c r="H6" s="59" t="s">
        <v>35</v>
      </c>
      <c r="I6" s="394" t="str">
        <f>IFERROR(IF(C22="","",C22),"")</f>
        <v>July-2022</v>
      </c>
      <c r="J6" s="394"/>
      <c r="K6" s="394"/>
      <c r="L6" s="31"/>
      <c r="M6" s="32"/>
      <c r="N6" s="28"/>
      <c r="O6" s="28"/>
      <c r="P6" s="28"/>
      <c r="Q6" s="25"/>
      <c r="R6" s="93"/>
      <c r="BA6" s="17"/>
      <c r="BB6" s="17"/>
      <c r="BC6" s="17"/>
      <c r="BD6" s="17" t="str">
        <f>IF(AND(C22=""),"",IF(AND(C22=BF9),BG9,IF(AND(C22=BF10),BG10,IF(AND(C22=BF11),BG11,IF(AND(C22=BF12),BG12,IF(AND(C22=BF13),BG13,IF(AND(C22=BF14),BG14,IF(AND(C22=BF15),BG15,IF(AND(C22=BF16),BG16,IF(AND(C22=BF17),BG17,IF(AND(C22=BF18),BG18,IF(AND(C22=BF19),BG19,IF(AND(C22=BF20),BG20,"")))))))))))))</f>
        <v>tqykbZ&amp;2022</v>
      </c>
      <c r="BE6" s="17"/>
      <c r="BF6" s="18"/>
      <c r="BG6" s="18"/>
      <c r="BH6" s="18"/>
      <c r="BI6" s="18"/>
      <c r="BJ6" s="18"/>
      <c r="BK6" s="18"/>
      <c r="BL6" s="18"/>
    </row>
    <row r="7" spans="1:64" ht="21" customHeight="1">
      <c r="A7" s="93"/>
      <c r="B7" s="61" t="s">
        <v>74</v>
      </c>
      <c r="C7" s="45" t="s">
        <v>37</v>
      </c>
      <c r="D7" s="33"/>
      <c r="E7" s="34"/>
      <c r="F7" s="34"/>
      <c r="G7" s="34"/>
      <c r="H7" s="34"/>
      <c r="I7" s="34"/>
      <c r="J7" s="34"/>
      <c r="K7" s="34"/>
      <c r="L7" s="34"/>
      <c r="M7" s="34"/>
      <c r="N7" s="395" t="s">
        <v>96</v>
      </c>
      <c r="O7" s="395"/>
      <c r="P7" s="395"/>
      <c r="Q7" s="25"/>
      <c r="R7" s="93"/>
      <c r="BA7" s="17"/>
      <c r="BB7" s="17"/>
      <c r="BC7" s="17"/>
      <c r="BD7" s="17"/>
      <c r="BE7" s="17"/>
      <c r="BF7" s="18"/>
      <c r="BG7" s="18"/>
      <c r="BH7" s="18"/>
      <c r="BI7" s="18"/>
      <c r="BJ7" s="18"/>
      <c r="BK7" s="18"/>
      <c r="BL7" s="18"/>
    </row>
    <row r="8" spans="1:64" ht="21" customHeight="1">
      <c r="A8" s="93"/>
      <c r="B8" s="61" t="s">
        <v>75</v>
      </c>
      <c r="C8" s="46" t="s">
        <v>38</v>
      </c>
      <c r="D8" s="33"/>
      <c r="E8" s="34"/>
      <c r="F8" s="34"/>
      <c r="G8" s="34"/>
      <c r="H8" s="34"/>
      <c r="I8" s="34"/>
      <c r="J8" s="34"/>
      <c r="K8" s="34"/>
      <c r="L8" s="34"/>
      <c r="M8" s="34"/>
      <c r="N8" s="395"/>
      <c r="O8" s="395"/>
      <c r="P8" s="395"/>
      <c r="Q8" s="25"/>
      <c r="R8" s="93"/>
      <c r="BA8" s="17"/>
      <c r="BB8" s="17"/>
      <c r="BC8" s="17"/>
      <c r="BD8" s="17"/>
      <c r="BE8" s="17"/>
      <c r="BF8" s="18"/>
      <c r="BG8" s="18"/>
      <c r="BH8" s="18"/>
      <c r="BI8" s="18"/>
      <c r="BJ8" s="18"/>
      <c r="BK8" s="18"/>
      <c r="BL8" s="18"/>
    </row>
    <row r="9" spans="1:64" ht="21" customHeight="1">
      <c r="A9" s="93"/>
      <c r="B9" s="61" t="s">
        <v>76</v>
      </c>
      <c r="C9" s="47" t="s">
        <v>39</v>
      </c>
      <c r="D9" s="65"/>
      <c r="E9" s="35"/>
      <c r="F9" s="35"/>
      <c r="G9" s="35"/>
      <c r="H9" s="35"/>
      <c r="I9" s="35"/>
      <c r="J9" s="35"/>
      <c r="K9" s="35"/>
      <c r="L9" s="35"/>
      <c r="M9" s="35"/>
      <c r="N9" s="35"/>
      <c r="O9" s="35"/>
      <c r="P9" s="36"/>
      <c r="Q9" s="25"/>
      <c r="R9" s="93"/>
      <c r="BA9" s="17"/>
      <c r="BB9" s="17" t="s">
        <v>42</v>
      </c>
      <c r="BC9" s="19" t="s">
        <v>43</v>
      </c>
      <c r="BD9" s="17" t="s">
        <v>42</v>
      </c>
      <c r="BE9" s="17">
        <f>E6</f>
        <v>2022</v>
      </c>
      <c r="BF9" s="18" t="str">
        <f>CONCATENATE(BD9,"-",BE9)</f>
        <v>April-2022</v>
      </c>
      <c r="BG9" s="20" t="str">
        <f>CONCATENATE(BC9,"&amp;",BE9)</f>
        <v>vizsy&amp;2022</v>
      </c>
      <c r="BH9" s="18"/>
      <c r="BI9" s="18"/>
      <c r="BJ9" s="21" t="s">
        <v>24</v>
      </c>
      <c r="BK9" s="21"/>
      <c r="BL9" s="22" t="s">
        <v>25</v>
      </c>
    </row>
    <row r="10" spans="1:64" ht="21" customHeight="1">
      <c r="A10" s="93"/>
      <c r="B10" s="61" t="s">
        <v>77</v>
      </c>
      <c r="C10" s="45">
        <v>9929247227</v>
      </c>
      <c r="D10" s="396" t="s">
        <v>85</v>
      </c>
      <c r="E10" s="402" t="s">
        <v>14</v>
      </c>
      <c r="F10" s="401"/>
      <c r="G10" s="401" t="s">
        <v>15</v>
      </c>
      <c r="H10" s="401"/>
      <c r="I10" s="401" t="s">
        <v>16</v>
      </c>
      <c r="J10" s="401"/>
      <c r="K10" s="401" t="s">
        <v>17</v>
      </c>
      <c r="L10" s="401"/>
      <c r="M10" s="401" t="s">
        <v>18</v>
      </c>
      <c r="N10" s="401"/>
      <c r="O10" s="401"/>
      <c r="P10" s="37"/>
      <c r="Q10" s="25"/>
      <c r="R10" s="93"/>
      <c r="BA10" s="17"/>
      <c r="BB10" s="17" t="s">
        <v>44</v>
      </c>
      <c r="BC10" s="19" t="s">
        <v>45</v>
      </c>
      <c r="BD10" s="17" t="s">
        <v>44</v>
      </c>
      <c r="BE10" s="17">
        <f>BE9</f>
        <v>2022</v>
      </c>
      <c r="BF10" s="18" t="str">
        <f t="shared" ref="BF10:BF20" si="0">CONCATENATE(BD10,"-",BE10)</f>
        <v>May-2022</v>
      </c>
      <c r="BG10" s="20" t="str">
        <f t="shared" ref="BG10:BG20" si="1">CONCATENATE(BC10,"&amp;",BE10)</f>
        <v>ebZ&amp;2022</v>
      </c>
      <c r="BH10" s="18"/>
      <c r="BI10" s="18"/>
      <c r="BJ10" s="21" t="s">
        <v>46</v>
      </c>
      <c r="BK10" s="21"/>
      <c r="BL10" s="23" t="s">
        <v>47</v>
      </c>
    </row>
    <row r="11" spans="1:64" ht="21" customHeight="1">
      <c r="A11" s="93"/>
      <c r="B11" s="61" t="s">
        <v>78</v>
      </c>
      <c r="C11" s="45">
        <v>9929247228</v>
      </c>
      <c r="D11" s="396"/>
      <c r="E11" s="66" t="s">
        <v>19</v>
      </c>
      <c r="F11" s="62" t="s">
        <v>20</v>
      </c>
      <c r="G11" s="63" t="s">
        <v>19</v>
      </c>
      <c r="H11" s="63" t="s">
        <v>20</v>
      </c>
      <c r="I11" s="63" t="s">
        <v>19</v>
      </c>
      <c r="J11" s="63" t="s">
        <v>20</v>
      </c>
      <c r="K11" s="63" t="s">
        <v>19</v>
      </c>
      <c r="L11" s="63" t="s">
        <v>20</v>
      </c>
      <c r="M11" s="63" t="s">
        <v>19</v>
      </c>
      <c r="N11" s="63" t="s">
        <v>20</v>
      </c>
      <c r="O11" s="63" t="s">
        <v>21</v>
      </c>
      <c r="P11" s="38"/>
      <c r="Q11" s="25"/>
      <c r="R11" s="93"/>
      <c r="BA11" s="17"/>
      <c r="BB11" s="17" t="s">
        <v>48</v>
      </c>
      <c r="BC11" s="19" t="s">
        <v>49</v>
      </c>
      <c r="BD11" s="17" t="s">
        <v>48</v>
      </c>
      <c r="BE11" s="17">
        <f t="shared" ref="BE11:BE17" si="2">BE10</f>
        <v>2022</v>
      </c>
      <c r="BF11" s="18" t="str">
        <f t="shared" si="0"/>
        <v>June-2022</v>
      </c>
      <c r="BG11" s="20" t="str">
        <f t="shared" si="1"/>
        <v>twu&amp;2022</v>
      </c>
      <c r="BH11" s="18"/>
      <c r="BI11" s="18"/>
      <c r="BJ11" s="21" t="s">
        <v>50</v>
      </c>
      <c r="BK11" s="21"/>
      <c r="BL11" s="23" t="s">
        <v>51</v>
      </c>
    </row>
    <row r="12" spans="1:64" ht="21" customHeight="1">
      <c r="A12" s="93"/>
      <c r="B12" s="53" t="s">
        <v>81</v>
      </c>
      <c r="C12" s="45">
        <v>8200303101</v>
      </c>
      <c r="D12" s="64" t="s">
        <v>86</v>
      </c>
      <c r="E12" s="75">
        <v>2</v>
      </c>
      <c r="F12" s="76">
        <v>5</v>
      </c>
      <c r="G12" s="76">
        <v>5</v>
      </c>
      <c r="H12" s="76">
        <v>4</v>
      </c>
      <c r="I12" s="76">
        <v>3</v>
      </c>
      <c r="J12" s="76">
        <v>6</v>
      </c>
      <c r="K12" s="76">
        <v>5</v>
      </c>
      <c r="L12" s="76">
        <v>6</v>
      </c>
      <c r="M12" s="68">
        <f>E12+G12+I12+K12</f>
        <v>15</v>
      </c>
      <c r="N12" s="68">
        <f>F12+H12+J12+L12</f>
        <v>21</v>
      </c>
      <c r="O12" s="68">
        <f>M12+N12</f>
        <v>36</v>
      </c>
      <c r="P12" s="39"/>
      <c r="Q12" s="25"/>
      <c r="R12" s="93"/>
      <c r="BA12" s="17"/>
      <c r="BB12" s="17" t="s">
        <v>52</v>
      </c>
      <c r="BC12" s="19" t="s">
        <v>53</v>
      </c>
      <c r="BD12" s="17" t="s">
        <v>52</v>
      </c>
      <c r="BE12" s="17">
        <f t="shared" si="2"/>
        <v>2022</v>
      </c>
      <c r="BF12" s="18" t="str">
        <f t="shared" si="0"/>
        <v>July-2022</v>
      </c>
      <c r="BG12" s="20" t="str">
        <f t="shared" si="1"/>
        <v>tqykbZ&amp;2022</v>
      </c>
      <c r="BH12" s="18"/>
      <c r="BI12" s="18"/>
      <c r="BJ12" s="21" t="s">
        <v>54</v>
      </c>
      <c r="BK12" s="21"/>
      <c r="BL12" s="18"/>
    </row>
    <row r="13" spans="1:64" ht="21" customHeight="1">
      <c r="A13" s="93"/>
      <c r="B13" s="53" t="s">
        <v>82</v>
      </c>
      <c r="C13" s="48">
        <v>1009</v>
      </c>
      <c r="D13" s="64" t="s">
        <v>87</v>
      </c>
      <c r="E13" s="77">
        <v>12</v>
      </c>
      <c r="F13" s="76">
        <v>11</v>
      </c>
      <c r="G13" s="76">
        <v>10</v>
      </c>
      <c r="H13" s="76">
        <v>9</v>
      </c>
      <c r="I13" s="76">
        <v>8</v>
      </c>
      <c r="J13" s="76">
        <v>10</v>
      </c>
      <c r="K13" s="76">
        <v>8</v>
      </c>
      <c r="L13" s="76">
        <v>7</v>
      </c>
      <c r="M13" s="68">
        <f t="shared" ref="M13:M16" si="3">E13+G13+I13+K13</f>
        <v>38</v>
      </c>
      <c r="N13" s="68">
        <f t="shared" ref="N13:N16" si="4">F13+H13+J13+L13</f>
        <v>37</v>
      </c>
      <c r="O13" s="68">
        <f t="shared" ref="O13:O16" si="5">M13+N13</f>
        <v>75</v>
      </c>
      <c r="P13" s="39"/>
      <c r="Q13" s="25"/>
      <c r="R13" s="93"/>
      <c r="BA13" s="17"/>
      <c r="BB13" s="17" t="s">
        <v>55</v>
      </c>
      <c r="BC13" s="19" t="s">
        <v>56</v>
      </c>
      <c r="BD13" s="17" t="s">
        <v>55</v>
      </c>
      <c r="BE13" s="17">
        <f t="shared" si="2"/>
        <v>2022</v>
      </c>
      <c r="BF13" s="18" t="str">
        <f t="shared" si="0"/>
        <v>August-2022</v>
      </c>
      <c r="BG13" s="20" t="str">
        <f t="shared" si="1"/>
        <v>vxLr&amp;2022</v>
      </c>
      <c r="BH13" s="18"/>
      <c r="BI13" s="18"/>
      <c r="BJ13" s="21" t="s">
        <v>57</v>
      </c>
      <c r="BK13" s="21"/>
      <c r="BL13" s="18"/>
    </row>
    <row r="14" spans="1:64" ht="21" customHeight="1">
      <c r="A14" s="93"/>
      <c r="B14" s="54" t="s">
        <v>83</v>
      </c>
      <c r="C14" s="44" t="s">
        <v>22</v>
      </c>
      <c r="D14" s="64" t="s">
        <v>88</v>
      </c>
      <c r="E14" s="77">
        <v>8</v>
      </c>
      <c r="F14" s="76">
        <v>9</v>
      </c>
      <c r="G14" s="76">
        <v>2</v>
      </c>
      <c r="H14" s="76">
        <v>8</v>
      </c>
      <c r="I14" s="76">
        <v>23</v>
      </c>
      <c r="J14" s="76">
        <v>20</v>
      </c>
      <c r="K14" s="76">
        <v>11</v>
      </c>
      <c r="L14" s="76">
        <v>4</v>
      </c>
      <c r="M14" s="68">
        <f t="shared" si="3"/>
        <v>44</v>
      </c>
      <c r="N14" s="68">
        <f t="shared" si="4"/>
        <v>41</v>
      </c>
      <c r="O14" s="68">
        <f t="shared" si="5"/>
        <v>85</v>
      </c>
      <c r="P14" s="39"/>
      <c r="Q14" s="25"/>
      <c r="R14" s="93"/>
      <c r="BA14" s="17"/>
      <c r="BB14" s="17" t="s">
        <v>58</v>
      </c>
      <c r="BC14" s="19" t="s">
        <v>59</v>
      </c>
      <c r="BD14" s="17" t="s">
        <v>58</v>
      </c>
      <c r="BE14" s="17">
        <f t="shared" si="2"/>
        <v>2022</v>
      </c>
      <c r="BF14" s="18" t="str">
        <f t="shared" si="0"/>
        <v>September-2022</v>
      </c>
      <c r="BG14" s="20" t="str">
        <f>CONCATENATE(BC14,"&amp;",BE14)</f>
        <v>flrEcj&amp;2022</v>
      </c>
      <c r="BH14" s="18"/>
      <c r="BI14" s="18"/>
      <c r="BJ14" s="18"/>
      <c r="BK14" s="18"/>
      <c r="BL14" s="18"/>
    </row>
    <row r="15" spans="1:64" ht="21" customHeight="1">
      <c r="A15" s="93"/>
      <c r="B15" s="61" t="s">
        <v>79</v>
      </c>
      <c r="C15" s="49" t="s">
        <v>40</v>
      </c>
      <c r="D15" s="64" t="s">
        <v>89</v>
      </c>
      <c r="E15" s="77">
        <v>8</v>
      </c>
      <c r="F15" s="76">
        <v>9</v>
      </c>
      <c r="G15" s="76">
        <v>7</v>
      </c>
      <c r="H15" s="76">
        <v>6</v>
      </c>
      <c r="I15" s="76">
        <v>7</v>
      </c>
      <c r="J15" s="76">
        <v>8</v>
      </c>
      <c r="K15" s="76">
        <v>9</v>
      </c>
      <c r="L15" s="76">
        <v>5</v>
      </c>
      <c r="M15" s="68">
        <f t="shared" si="3"/>
        <v>31</v>
      </c>
      <c r="N15" s="68">
        <f t="shared" si="4"/>
        <v>28</v>
      </c>
      <c r="O15" s="68">
        <f t="shared" si="5"/>
        <v>59</v>
      </c>
      <c r="P15" s="39"/>
      <c r="Q15" s="25"/>
      <c r="R15" s="93"/>
      <c r="BA15" s="17"/>
      <c r="BB15" s="17" t="s">
        <v>60</v>
      </c>
      <c r="BC15" s="19" t="s">
        <v>61</v>
      </c>
      <c r="BD15" s="17" t="s">
        <v>60</v>
      </c>
      <c r="BE15" s="17">
        <f t="shared" si="2"/>
        <v>2022</v>
      </c>
      <c r="BF15" s="18" t="str">
        <f t="shared" si="0"/>
        <v>October-2022</v>
      </c>
      <c r="BG15" s="20" t="str">
        <f t="shared" si="1"/>
        <v>vDVqcj&amp;2022</v>
      </c>
      <c r="BH15" s="18"/>
      <c r="BI15" s="18"/>
      <c r="BJ15" s="18"/>
      <c r="BK15" s="18"/>
      <c r="BL15" s="18"/>
    </row>
    <row r="16" spans="1:64" ht="21" customHeight="1">
      <c r="A16" s="93"/>
      <c r="B16" s="61" t="s">
        <v>80</v>
      </c>
      <c r="C16" s="49" t="s">
        <v>41</v>
      </c>
      <c r="D16" s="64" t="s">
        <v>90</v>
      </c>
      <c r="E16" s="77">
        <v>3</v>
      </c>
      <c r="F16" s="76">
        <v>6</v>
      </c>
      <c r="G16" s="76">
        <v>9</v>
      </c>
      <c r="H16" s="76">
        <v>4</v>
      </c>
      <c r="I16" s="76">
        <v>3</v>
      </c>
      <c r="J16" s="76">
        <v>2</v>
      </c>
      <c r="K16" s="76">
        <v>1</v>
      </c>
      <c r="L16" s="76">
        <v>6</v>
      </c>
      <c r="M16" s="68">
        <f t="shared" si="3"/>
        <v>16</v>
      </c>
      <c r="N16" s="68">
        <f t="shared" si="4"/>
        <v>18</v>
      </c>
      <c r="O16" s="68">
        <f t="shared" si="5"/>
        <v>34</v>
      </c>
      <c r="P16" s="39"/>
      <c r="Q16" s="25"/>
      <c r="R16" s="93"/>
      <c r="BA16" s="17"/>
      <c r="BB16" s="17" t="s">
        <v>62</v>
      </c>
      <c r="BC16" s="19" t="s">
        <v>63</v>
      </c>
      <c r="BD16" s="17" t="s">
        <v>62</v>
      </c>
      <c r="BE16" s="17">
        <f t="shared" si="2"/>
        <v>2022</v>
      </c>
      <c r="BF16" s="18" t="str">
        <f t="shared" si="0"/>
        <v>November-2022</v>
      </c>
      <c r="BG16" s="20" t="str">
        <f t="shared" si="1"/>
        <v>uoEcj&amp;2022</v>
      </c>
      <c r="BH16" s="18"/>
      <c r="BI16" s="18"/>
      <c r="BJ16" s="18"/>
      <c r="BK16" s="18"/>
      <c r="BL16" s="18"/>
    </row>
    <row r="17" spans="1:64" ht="21" customHeight="1">
      <c r="A17" s="93"/>
      <c r="B17" s="54" t="s">
        <v>23</v>
      </c>
      <c r="C17" s="50" t="s">
        <v>24</v>
      </c>
      <c r="D17" s="67" t="s">
        <v>91</v>
      </c>
      <c r="E17" s="78">
        <f>SUM(E12:E16)</f>
        <v>33</v>
      </c>
      <c r="F17" s="79">
        <f t="shared" ref="F17:L17" si="6">SUM(F12:F16)</f>
        <v>40</v>
      </c>
      <c r="G17" s="79">
        <f t="shared" si="6"/>
        <v>33</v>
      </c>
      <c r="H17" s="79">
        <f>SUM(H12:H16)</f>
        <v>31</v>
      </c>
      <c r="I17" s="79">
        <f t="shared" si="6"/>
        <v>44</v>
      </c>
      <c r="J17" s="79">
        <f t="shared" si="6"/>
        <v>46</v>
      </c>
      <c r="K17" s="79">
        <f t="shared" si="6"/>
        <v>34</v>
      </c>
      <c r="L17" s="79">
        <f t="shared" si="6"/>
        <v>28</v>
      </c>
      <c r="M17" s="80">
        <f>E17+G17+I17+K17</f>
        <v>144</v>
      </c>
      <c r="N17" s="80">
        <f>F17+H17+J17+L17</f>
        <v>145</v>
      </c>
      <c r="O17" s="80">
        <f t="shared" ref="O17:O22" si="7">M17+N17</f>
        <v>289</v>
      </c>
      <c r="P17" s="40"/>
      <c r="Q17" s="25"/>
      <c r="R17" s="93"/>
      <c r="BA17" s="17"/>
      <c r="BB17" s="17" t="s">
        <v>64</v>
      </c>
      <c r="BC17" s="19" t="s">
        <v>65</v>
      </c>
      <c r="BD17" s="17" t="s">
        <v>64</v>
      </c>
      <c r="BE17" s="17">
        <f t="shared" si="2"/>
        <v>2022</v>
      </c>
      <c r="BF17" s="18" t="str">
        <f t="shared" si="0"/>
        <v>December-2022</v>
      </c>
      <c r="BG17" s="20" t="str">
        <f t="shared" si="1"/>
        <v>fnlEcj&amp;2022</v>
      </c>
      <c r="BH17" s="18"/>
      <c r="BI17" s="18"/>
      <c r="BJ17" s="18"/>
      <c r="BK17" s="18"/>
      <c r="BL17" s="18"/>
    </row>
    <row r="18" spans="1:64" ht="21" customHeight="1">
      <c r="A18" s="93"/>
      <c r="B18" s="61" t="s">
        <v>84</v>
      </c>
      <c r="C18" s="51" t="s">
        <v>47</v>
      </c>
      <c r="D18" s="64" t="s">
        <v>92</v>
      </c>
      <c r="E18" s="77">
        <v>4</v>
      </c>
      <c r="F18" s="76">
        <v>5</v>
      </c>
      <c r="G18" s="76">
        <v>6</v>
      </c>
      <c r="H18" s="76">
        <v>7</v>
      </c>
      <c r="I18" s="76">
        <v>8</v>
      </c>
      <c r="J18" s="76">
        <v>9</v>
      </c>
      <c r="K18" s="76">
        <v>8</v>
      </c>
      <c r="L18" s="76">
        <v>9</v>
      </c>
      <c r="M18" s="68">
        <f>E18+G18+I18+K18</f>
        <v>26</v>
      </c>
      <c r="N18" s="68">
        <f>F18+H18+J18+L18</f>
        <v>30</v>
      </c>
      <c r="O18" s="68">
        <f t="shared" si="7"/>
        <v>56</v>
      </c>
      <c r="P18" s="39"/>
      <c r="Q18" s="25"/>
      <c r="R18" s="93"/>
      <c r="BA18" s="17"/>
      <c r="BB18" s="17" t="s">
        <v>66</v>
      </c>
      <c r="BC18" s="19" t="s">
        <v>67</v>
      </c>
      <c r="BD18" s="17" t="s">
        <v>66</v>
      </c>
      <c r="BE18" s="17">
        <f>G6</f>
        <v>2023</v>
      </c>
      <c r="BF18" s="18" t="str">
        <f t="shared" si="0"/>
        <v>January-2023</v>
      </c>
      <c r="BG18" s="20" t="str">
        <f t="shared" si="1"/>
        <v>tuojh &amp;2023</v>
      </c>
      <c r="BH18" s="18"/>
      <c r="BI18" s="18"/>
      <c r="BJ18" s="18"/>
      <c r="BK18" s="18"/>
      <c r="BL18" s="18"/>
    </row>
    <row r="19" spans="1:64" ht="21" customHeight="1">
      <c r="A19" s="93"/>
      <c r="B19" s="55" t="s">
        <v>26</v>
      </c>
      <c r="C19" s="50" t="s">
        <v>27</v>
      </c>
      <c r="D19" s="64" t="s">
        <v>93</v>
      </c>
      <c r="E19" s="77">
        <v>15</v>
      </c>
      <c r="F19" s="76">
        <v>14</v>
      </c>
      <c r="G19" s="76">
        <v>13</v>
      </c>
      <c r="H19" s="76">
        <v>12</v>
      </c>
      <c r="I19" s="76">
        <v>11</v>
      </c>
      <c r="J19" s="76">
        <v>10</v>
      </c>
      <c r="K19" s="76">
        <v>11</v>
      </c>
      <c r="L19" s="76">
        <v>10</v>
      </c>
      <c r="M19" s="68">
        <f t="shared" ref="M19:M20" si="8">E19+G19+I19+K19</f>
        <v>50</v>
      </c>
      <c r="N19" s="68">
        <f t="shared" ref="N19:N20" si="9">F19+H19+J19+L19</f>
        <v>46</v>
      </c>
      <c r="O19" s="68">
        <f t="shared" ref="O19:O20" si="10">M19+N19</f>
        <v>96</v>
      </c>
      <c r="P19" s="39"/>
      <c r="Q19" s="25"/>
      <c r="R19" s="93"/>
      <c r="BA19" s="17"/>
      <c r="BB19" s="17" t="s">
        <v>68</v>
      </c>
      <c r="BC19" s="19" t="s">
        <v>69</v>
      </c>
      <c r="BD19" s="17" t="s">
        <v>70</v>
      </c>
      <c r="BE19" s="17">
        <f t="shared" ref="BE19:BE20" si="11">BE18</f>
        <v>2023</v>
      </c>
      <c r="BF19" s="18" t="str">
        <f t="shared" si="0"/>
        <v>February-2023</v>
      </c>
      <c r="BG19" s="20" t="str">
        <f t="shared" si="1"/>
        <v>Qjojh&amp;2023</v>
      </c>
      <c r="BH19" s="18"/>
      <c r="BI19" s="18"/>
      <c r="BJ19" s="18"/>
      <c r="BK19" s="18"/>
      <c r="BL19" s="18"/>
    </row>
    <row r="20" spans="1:64" ht="21" customHeight="1">
      <c r="A20" s="93"/>
      <c r="B20" s="55" t="s">
        <v>28</v>
      </c>
      <c r="C20" s="73" t="s">
        <v>29</v>
      </c>
      <c r="D20" s="64" t="s">
        <v>94</v>
      </c>
      <c r="E20" s="77">
        <v>9</v>
      </c>
      <c r="F20" s="76">
        <v>8</v>
      </c>
      <c r="G20" s="76">
        <v>5</v>
      </c>
      <c r="H20" s="76">
        <v>14</v>
      </c>
      <c r="I20" s="76">
        <v>3</v>
      </c>
      <c r="J20" s="76">
        <v>3</v>
      </c>
      <c r="K20" s="76">
        <v>3</v>
      </c>
      <c r="L20" s="76">
        <v>10</v>
      </c>
      <c r="M20" s="68">
        <f t="shared" si="8"/>
        <v>20</v>
      </c>
      <c r="N20" s="68">
        <f t="shared" si="9"/>
        <v>35</v>
      </c>
      <c r="O20" s="68">
        <f t="shared" si="10"/>
        <v>55</v>
      </c>
      <c r="P20" s="39"/>
      <c r="Q20" s="25"/>
      <c r="R20" s="93"/>
      <c r="BA20" s="17"/>
      <c r="BB20" s="17" t="s">
        <v>71</v>
      </c>
      <c r="BC20" s="19" t="s">
        <v>72</v>
      </c>
      <c r="BD20" s="17" t="s">
        <v>71</v>
      </c>
      <c r="BE20" s="17">
        <f t="shared" si="11"/>
        <v>2023</v>
      </c>
      <c r="BF20" s="18" t="str">
        <f t="shared" si="0"/>
        <v>March-2023</v>
      </c>
      <c r="BG20" s="20" t="str">
        <f t="shared" si="1"/>
        <v>ekpZ&amp;2023</v>
      </c>
      <c r="BH20" s="18"/>
      <c r="BI20" s="18"/>
      <c r="BJ20" s="18"/>
      <c r="BK20" s="18"/>
      <c r="BL20" s="18"/>
    </row>
    <row r="21" spans="1:64" ht="21" customHeight="1">
      <c r="A21" s="93"/>
      <c r="B21" s="70" t="s">
        <v>30</v>
      </c>
      <c r="C21" s="74" t="s">
        <v>31</v>
      </c>
      <c r="D21" s="71" t="s">
        <v>91</v>
      </c>
      <c r="E21" s="78">
        <f>SUM(E18:E20)</f>
        <v>28</v>
      </c>
      <c r="F21" s="79">
        <f t="shared" ref="F21:L21" si="12">SUM(F18:F20)</f>
        <v>27</v>
      </c>
      <c r="G21" s="79">
        <f t="shared" si="12"/>
        <v>24</v>
      </c>
      <c r="H21" s="79">
        <f t="shared" si="12"/>
        <v>33</v>
      </c>
      <c r="I21" s="79">
        <f t="shared" si="12"/>
        <v>22</v>
      </c>
      <c r="J21" s="79">
        <f t="shared" si="12"/>
        <v>22</v>
      </c>
      <c r="K21" s="89">
        <f t="shared" si="12"/>
        <v>22</v>
      </c>
      <c r="L21" s="89">
        <f t="shared" si="12"/>
        <v>29</v>
      </c>
      <c r="M21" s="90">
        <f>E21+G21+I21+K21</f>
        <v>96</v>
      </c>
      <c r="N21" s="90">
        <f>F21+H21+J21+L21</f>
        <v>111</v>
      </c>
      <c r="O21" s="90">
        <f t="shared" si="7"/>
        <v>207</v>
      </c>
      <c r="P21" s="40"/>
      <c r="Q21" s="25"/>
      <c r="R21" s="93"/>
      <c r="BA21" s="17"/>
      <c r="BB21" s="17"/>
      <c r="BC21" s="17"/>
      <c r="BD21" s="17"/>
      <c r="BE21" s="17"/>
      <c r="BF21" s="18"/>
      <c r="BG21" s="18"/>
      <c r="BH21" s="18"/>
      <c r="BI21" s="18"/>
      <c r="BJ21" s="18"/>
      <c r="BK21" s="18"/>
      <c r="BL21" s="18"/>
    </row>
    <row r="22" spans="1:64" ht="24.75" customHeight="1">
      <c r="A22" s="93"/>
      <c r="B22" s="69" t="s">
        <v>32</v>
      </c>
      <c r="C22" s="84" t="s">
        <v>422</v>
      </c>
      <c r="D22" s="72" t="s">
        <v>95</v>
      </c>
      <c r="E22" s="82">
        <f>SUM(E17+E21)</f>
        <v>61</v>
      </c>
      <c r="F22" s="83">
        <f t="shared" ref="F22:L22" si="13">SUM(F17+F21)</f>
        <v>67</v>
      </c>
      <c r="G22" s="83">
        <f t="shared" si="13"/>
        <v>57</v>
      </c>
      <c r="H22" s="83">
        <f t="shared" si="13"/>
        <v>64</v>
      </c>
      <c r="I22" s="83">
        <f t="shared" si="13"/>
        <v>66</v>
      </c>
      <c r="J22" s="88">
        <f t="shared" si="13"/>
        <v>68</v>
      </c>
      <c r="K22" s="91">
        <f t="shared" si="13"/>
        <v>56</v>
      </c>
      <c r="L22" s="91">
        <f t="shared" si="13"/>
        <v>57</v>
      </c>
      <c r="M22" s="92">
        <f>E22+G22+I22+K22</f>
        <v>240</v>
      </c>
      <c r="N22" s="92">
        <f t="shared" ref="N22" si="14">F22+H22+J22+L22</f>
        <v>256</v>
      </c>
      <c r="O22" s="92">
        <f t="shared" si="7"/>
        <v>496</v>
      </c>
      <c r="P22" s="41"/>
      <c r="Q22" s="25"/>
      <c r="R22" s="93"/>
    </row>
    <row r="23" spans="1:64" ht="26.25" customHeight="1">
      <c r="A23" s="93"/>
      <c r="B23" s="81"/>
      <c r="C23" s="398" t="s">
        <v>107</v>
      </c>
      <c r="D23" s="398"/>
      <c r="E23" s="399" t="s">
        <v>97</v>
      </c>
      <c r="F23" s="399"/>
      <c r="G23" s="400" t="s">
        <v>98</v>
      </c>
      <c r="H23" s="400"/>
      <c r="I23" s="400"/>
      <c r="J23" s="87"/>
      <c r="K23" s="398" t="s">
        <v>104</v>
      </c>
      <c r="L23" s="398"/>
      <c r="M23" s="398"/>
      <c r="N23" s="398"/>
      <c r="O23" s="398"/>
      <c r="P23" s="398"/>
      <c r="Q23" s="87"/>
      <c r="R23" s="93"/>
    </row>
    <row r="24" spans="1:64" ht="21" customHeight="1">
      <c r="A24" s="93"/>
      <c r="B24" s="61" t="s">
        <v>102</v>
      </c>
      <c r="C24" s="86">
        <v>4.97</v>
      </c>
      <c r="D24" s="85"/>
      <c r="E24" s="399" t="s">
        <v>99</v>
      </c>
      <c r="F24" s="399"/>
      <c r="G24" s="400" t="s">
        <v>100</v>
      </c>
      <c r="H24" s="400"/>
      <c r="I24" s="400"/>
      <c r="J24" s="404" t="s">
        <v>105</v>
      </c>
      <c r="K24" s="405"/>
      <c r="L24" s="405"/>
      <c r="M24" s="291"/>
      <c r="N24" s="403" t="s">
        <v>106</v>
      </c>
      <c r="O24" s="403"/>
      <c r="P24" s="290"/>
      <c r="Q24" s="87"/>
      <c r="R24" s="93"/>
    </row>
    <row r="25" spans="1:64" ht="21" customHeight="1">
      <c r="A25" s="93"/>
      <c r="B25" s="61" t="s">
        <v>103</v>
      </c>
      <c r="C25" s="86">
        <v>7.45</v>
      </c>
      <c r="D25" s="85"/>
      <c r="E25" s="399" t="s">
        <v>101</v>
      </c>
      <c r="F25" s="399"/>
      <c r="G25" s="408">
        <v>51022334455</v>
      </c>
      <c r="H25" s="408"/>
      <c r="I25" s="408"/>
      <c r="J25" s="87"/>
      <c r="K25" s="406" t="s">
        <v>108</v>
      </c>
      <c r="L25" s="406"/>
      <c r="M25" s="406"/>
      <c r="N25" s="406"/>
      <c r="O25" s="407"/>
      <c r="P25" s="290"/>
      <c r="Q25" s="87"/>
      <c r="R25" s="93"/>
    </row>
    <row r="26" spans="1:64">
      <c r="A26" s="93"/>
      <c r="B26" s="87"/>
      <c r="C26" s="87"/>
      <c r="D26" s="87"/>
      <c r="E26" s="87"/>
      <c r="F26" s="87"/>
      <c r="G26" s="87"/>
      <c r="H26" s="87"/>
      <c r="I26" s="87"/>
      <c r="J26" s="87"/>
      <c r="K26" s="87"/>
      <c r="L26" s="87"/>
      <c r="M26" s="87"/>
      <c r="N26" s="87"/>
      <c r="O26" s="87"/>
      <c r="P26" s="87"/>
      <c r="Q26" s="87"/>
      <c r="R26" s="93"/>
    </row>
    <row r="27" spans="1:64">
      <c r="A27" s="93"/>
      <c r="B27" s="87"/>
      <c r="C27" s="87"/>
      <c r="D27" s="87"/>
      <c r="E27" s="87"/>
      <c r="F27" s="87"/>
      <c r="G27" s="87"/>
      <c r="H27" s="87"/>
      <c r="I27" s="87"/>
      <c r="J27" s="87"/>
      <c r="K27" s="87"/>
      <c r="L27" s="87"/>
      <c r="M27" s="87"/>
      <c r="N27" s="87"/>
      <c r="O27" s="87"/>
      <c r="P27" s="87"/>
      <c r="Q27" s="87"/>
      <c r="R27" s="93"/>
    </row>
    <row r="28" spans="1:64">
      <c r="A28" s="93"/>
      <c r="B28" s="87"/>
      <c r="C28" s="87"/>
      <c r="D28" s="87"/>
      <c r="E28" s="87"/>
      <c r="F28" s="87"/>
      <c r="G28" s="87"/>
      <c r="H28" s="87"/>
      <c r="I28" s="87"/>
      <c r="J28" s="87"/>
      <c r="K28" s="87"/>
      <c r="L28" s="87"/>
      <c r="M28" s="87"/>
      <c r="N28" s="87"/>
      <c r="O28" s="87"/>
      <c r="P28" s="87"/>
      <c r="Q28" s="87"/>
      <c r="R28" s="93"/>
    </row>
    <row r="29" spans="1:64" ht="18">
      <c r="A29" s="93"/>
      <c r="B29" s="87"/>
      <c r="C29" s="87"/>
      <c r="D29" s="87"/>
      <c r="E29" s="87"/>
      <c r="F29" s="87"/>
      <c r="G29" s="87"/>
      <c r="H29" s="87"/>
      <c r="I29" s="87"/>
      <c r="J29" s="418" t="s">
        <v>421</v>
      </c>
      <c r="K29" s="418"/>
      <c r="L29" s="418"/>
      <c r="M29" s="418"/>
      <c r="N29" s="418"/>
      <c r="O29" s="87"/>
      <c r="P29" s="87"/>
      <c r="Q29" s="87"/>
      <c r="R29" s="93"/>
    </row>
    <row r="30" spans="1:64" ht="15.75" thickBot="1">
      <c r="A30" s="93"/>
      <c r="B30" s="87"/>
      <c r="C30" s="87"/>
      <c r="D30" s="87"/>
      <c r="E30" s="87"/>
      <c r="F30" s="87"/>
      <c r="G30" s="87"/>
      <c r="H30" s="87"/>
      <c r="I30" s="87"/>
      <c r="J30" s="87"/>
      <c r="K30" s="87"/>
      <c r="L30" s="87"/>
      <c r="M30" s="87"/>
      <c r="N30" s="87"/>
      <c r="O30" s="87"/>
      <c r="P30" s="87"/>
      <c r="Q30" s="87"/>
      <c r="R30" s="93"/>
    </row>
    <row r="31" spans="1:64" ht="23.25" customHeight="1">
      <c r="A31" s="93"/>
      <c r="B31" s="285" t="s">
        <v>114</v>
      </c>
      <c r="C31" s="286" t="s">
        <v>109</v>
      </c>
      <c r="D31" s="410" t="s">
        <v>113</v>
      </c>
      <c r="E31" s="411"/>
      <c r="F31" s="411"/>
      <c r="G31" s="412" t="s">
        <v>110</v>
      </c>
      <c r="H31" s="412"/>
      <c r="I31" s="412"/>
      <c r="J31" s="412"/>
      <c r="K31" s="413" t="s">
        <v>111</v>
      </c>
      <c r="L31" s="413"/>
      <c r="M31" s="414"/>
      <c r="N31" s="415" t="s">
        <v>112</v>
      </c>
      <c r="O31" s="416"/>
      <c r="P31" s="87"/>
      <c r="Q31" s="87"/>
      <c r="R31" s="93"/>
    </row>
    <row r="32" spans="1:64" ht="18.75">
      <c r="A32" s="93"/>
      <c r="B32" s="287">
        <v>1</v>
      </c>
      <c r="C32" s="289" t="s">
        <v>260</v>
      </c>
      <c r="D32" s="94"/>
      <c r="E32" s="409" t="s">
        <v>226</v>
      </c>
      <c r="F32" s="409"/>
      <c r="G32" s="94"/>
      <c r="H32" s="409" t="s">
        <v>16</v>
      </c>
      <c r="I32" s="409"/>
      <c r="J32" s="94"/>
      <c r="K32" s="417" t="s">
        <v>258</v>
      </c>
      <c r="L32" s="417"/>
      <c r="M32" s="94"/>
      <c r="N32" s="417">
        <v>1350</v>
      </c>
      <c r="O32" s="417"/>
      <c r="P32" s="87"/>
      <c r="Q32" s="87"/>
      <c r="R32" s="93"/>
    </row>
    <row r="33" spans="1:18" ht="18.75">
      <c r="A33" s="93"/>
      <c r="B33" s="287">
        <v>2</v>
      </c>
      <c r="C33" s="289" t="s">
        <v>19</v>
      </c>
      <c r="D33" s="94"/>
      <c r="E33" s="409" t="s">
        <v>226</v>
      </c>
      <c r="F33" s="409"/>
      <c r="G33" s="94"/>
      <c r="H33" s="409" t="s">
        <v>16</v>
      </c>
      <c r="I33" s="409"/>
      <c r="J33" s="94"/>
      <c r="K33" s="417" t="s">
        <v>259</v>
      </c>
      <c r="L33" s="417"/>
      <c r="M33" s="94"/>
      <c r="N33" s="417">
        <v>1350</v>
      </c>
      <c r="O33" s="417"/>
      <c r="P33" s="87"/>
      <c r="Q33" s="87"/>
      <c r="R33" s="93"/>
    </row>
    <row r="34" spans="1:18" ht="18.75">
      <c r="A34" s="93"/>
      <c r="B34" s="287">
        <v>3</v>
      </c>
      <c r="C34" s="289" t="s">
        <v>261</v>
      </c>
      <c r="D34" s="94"/>
      <c r="E34" s="409" t="s">
        <v>226</v>
      </c>
      <c r="F34" s="409"/>
      <c r="G34" s="94"/>
      <c r="H34" s="409" t="s">
        <v>16</v>
      </c>
      <c r="I34" s="409"/>
      <c r="J34" s="94"/>
      <c r="K34" s="417" t="s">
        <v>259</v>
      </c>
      <c r="L34" s="417"/>
      <c r="M34" s="94"/>
      <c r="N34" s="417">
        <v>1350</v>
      </c>
      <c r="O34" s="417"/>
      <c r="P34" s="87"/>
      <c r="Q34" s="87"/>
      <c r="R34" s="93"/>
    </row>
    <row r="35" spans="1:18" ht="18.75">
      <c r="A35" s="93"/>
      <c r="B35" s="287">
        <v>4</v>
      </c>
      <c r="C35" s="289"/>
      <c r="D35" s="94"/>
      <c r="E35" s="409"/>
      <c r="F35" s="409"/>
      <c r="G35" s="94"/>
      <c r="H35" s="409"/>
      <c r="I35" s="409"/>
      <c r="J35" s="94"/>
      <c r="K35" s="417"/>
      <c r="L35" s="417"/>
      <c r="M35" s="94"/>
      <c r="N35" s="417"/>
      <c r="O35" s="417"/>
      <c r="P35" s="87"/>
      <c r="Q35" s="87"/>
      <c r="R35" s="93"/>
    </row>
    <row r="36" spans="1:18" ht="18.75">
      <c r="A36" s="93"/>
      <c r="B36" s="287">
        <v>5</v>
      </c>
      <c r="C36" s="289"/>
      <c r="D36" s="94"/>
      <c r="E36" s="409"/>
      <c r="F36" s="409"/>
      <c r="G36" s="94"/>
      <c r="H36" s="409"/>
      <c r="I36" s="409"/>
      <c r="J36" s="94"/>
      <c r="K36" s="417"/>
      <c r="L36" s="417"/>
      <c r="M36" s="94"/>
      <c r="N36" s="417"/>
      <c r="O36" s="417"/>
      <c r="P36" s="87"/>
      <c r="Q36" s="87"/>
      <c r="R36" s="93"/>
    </row>
    <row r="37" spans="1:18">
      <c r="A37" s="93"/>
      <c r="B37" s="87"/>
      <c r="C37" s="87"/>
      <c r="D37" s="87"/>
      <c r="E37" s="87"/>
      <c r="F37" s="87"/>
      <c r="G37" s="87"/>
      <c r="H37" s="87"/>
      <c r="I37" s="87"/>
      <c r="J37" s="87"/>
      <c r="K37" s="87"/>
      <c r="L37" s="87"/>
      <c r="M37" s="87"/>
      <c r="N37" s="87"/>
      <c r="O37" s="87"/>
      <c r="P37" s="87"/>
      <c r="Q37" s="87"/>
      <c r="R37" s="93"/>
    </row>
    <row r="38" spans="1:18" ht="25.5" customHeight="1">
      <c r="A38" s="93"/>
      <c r="B38" s="87"/>
      <c r="C38" s="87"/>
      <c r="D38" s="397" t="s">
        <v>262</v>
      </c>
      <c r="E38" s="397"/>
      <c r="F38" s="397"/>
      <c r="G38" s="397"/>
      <c r="H38" s="397"/>
      <c r="I38" s="397"/>
      <c r="J38" s="397"/>
      <c r="K38" s="87"/>
      <c r="L38" s="87"/>
      <c r="M38" s="87"/>
      <c r="N38" s="87"/>
      <c r="O38" s="87"/>
      <c r="P38" s="87"/>
      <c r="Q38" s="87"/>
      <c r="R38" s="93"/>
    </row>
    <row r="39" spans="1:18" ht="21" customHeight="1">
      <c r="A39" s="93"/>
      <c r="B39" s="87"/>
      <c r="C39" s="288" t="s">
        <v>263</v>
      </c>
      <c r="D39" s="385" t="s">
        <v>264</v>
      </c>
      <c r="E39" s="385"/>
      <c r="F39" s="385"/>
      <c r="G39" s="385"/>
      <c r="H39" s="385" t="s">
        <v>221</v>
      </c>
      <c r="I39" s="385"/>
      <c r="J39" s="385"/>
      <c r="K39" s="385"/>
      <c r="L39" s="385" t="s">
        <v>265</v>
      </c>
      <c r="M39" s="385"/>
      <c r="N39" s="385"/>
      <c r="O39" s="385"/>
      <c r="P39" s="87"/>
      <c r="Q39" s="87"/>
      <c r="R39" s="93"/>
    </row>
    <row r="40" spans="1:18" ht="22.5" customHeight="1">
      <c r="A40" s="93"/>
      <c r="B40" s="87"/>
      <c r="C40" s="292">
        <v>5000</v>
      </c>
      <c r="D40" s="384">
        <v>10000</v>
      </c>
      <c r="E40" s="384"/>
      <c r="F40" s="384"/>
      <c r="G40" s="384"/>
      <c r="H40" s="384">
        <v>6000</v>
      </c>
      <c r="I40" s="384"/>
      <c r="J40" s="384"/>
      <c r="K40" s="384"/>
      <c r="L40" s="386">
        <f>SUM(C40+D40)-H40</f>
        <v>9000</v>
      </c>
      <c r="M40" s="386"/>
      <c r="N40" s="386"/>
      <c r="O40" s="386"/>
      <c r="P40" s="87"/>
      <c r="Q40" s="87"/>
      <c r="R40" s="93"/>
    </row>
    <row r="41" spans="1:18" ht="22.5" customHeight="1">
      <c r="A41" s="93"/>
      <c r="B41" s="87"/>
      <c r="C41" s="87"/>
      <c r="D41" s="87"/>
      <c r="E41" s="87"/>
      <c r="F41" s="87"/>
      <c r="G41" s="87"/>
      <c r="H41" s="87"/>
      <c r="I41" s="87"/>
      <c r="J41" s="87"/>
      <c r="K41" s="87"/>
      <c r="L41" s="87"/>
      <c r="M41" s="87"/>
      <c r="N41" s="87"/>
      <c r="O41" s="87"/>
      <c r="P41" s="87"/>
      <c r="Q41" s="87"/>
      <c r="R41" s="93"/>
    </row>
    <row r="42" spans="1:18" ht="22.5" customHeight="1">
      <c r="A42" s="93"/>
      <c r="B42" s="87"/>
      <c r="C42" s="87"/>
      <c r="D42" s="390" t="s">
        <v>266</v>
      </c>
      <c r="E42" s="390"/>
      <c r="F42" s="390"/>
      <c r="G42" s="390"/>
      <c r="H42" s="390"/>
      <c r="I42" s="390"/>
      <c r="J42" s="390"/>
      <c r="K42" s="87"/>
      <c r="L42" s="87"/>
      <c r="M42" s="87"/>
      <c r="N42" s="87"/>
      <c r="O42" s="87"/>
      <c r="P42" s="87"/>
      <c r="Q42" s="87"/>
      <c r="R42" s="93"/>
    </row>
    <row r="43" spans="1:18" ht="22.5" customHeight="1">
      <c r="A43" s="93"/>
      <c r="B43" s="87"/>
      <c r="C43" s="387" t="s">
        <v>268</v>
      </c>
      <c r="D43" s="388"/>
      <c r="E43" s="388"/>
      <c r="F43" s="388"/>
      <c r="G43" s="389"/>
      <c r="H43" s="387" t="s">
        <v>269</v>
      </c>
      <c r="I43" s="388"/>
      <c r="J43" s="388"/>
      <c r="K43" s="388"/>
      <c r="L43" s="388"/>
      <c r="M43" s="388"/>
      <c r="N43" s="388"/>
      <c r="O43" s="389"/>
      <c r="P43" s="87"/>
      <c r="Q43" s="87"/>
      <c r="R43" s="93"/>
    </row>
    <row r="44" spans="1:18" ht="22.5" customHeight="1">
      <c r="A44" s="93"/>
      <c r="B44" s="87"/>
      <c r="C44" s="288" t="s">
        <v>267</v>
      </c>
      <c r="D44" s="385" t="s">
        <v>264</v>
      </c>
      <c r="E44" s="385"/>
      <c r="F44" s="385"/>
      <c r="G44" s="385"/>
      <c r="H44" s="385" t="s">
        <v>267</v>
      </c>
      <c r="I44" s="385"/>
      <c r="J44" s="385"/>
      <c r="K44" s="385"/>
      <c r="L44" s="385" t="s">
        <v>264</v>
      </c>
      <c r="M44" s="385"/>
      <c r="N44" s="385"/>
      <c r="O44" s="385"/>
      <c r="P44" s="87"/>
      <c r="Q44" s="87"/>
      <c r="R44" s="93"/>
    </row>
    <row r="45" spans="1:18" ht="22.5" customHeight="1">
      <c r="A45" s="93"/>
      <c r="B45" s="87"/>
      <c r="C45" s="292">
        <v>5000</v>
      </c>
      <c r="D45" s="384">
        <v>10000</v>
      </c>
      <c r="E45" s="384"/>
      <c r="F45" s="384"/>
      <c r="G45" s="384"/>
      <c r="H45" s="384">
        <v>6000</v>
      </c>
      <c r="I45" s="384"/>
      <c r="J45" s="384"/>
      <c r="K45" s="384"/>
      <c r="L45" s="384">
        <f>SUM(C45+D45)-H45</f>
        <v>9000</v>
      </c>
      <c r="M45" s="384"/>
      <c r="N45" s="384"/>
      <c r="O45" s="384"/>
      <c r="P45" s="87"/>
      <c r="Q45" s="87"/>
      <c r="R45" s="93"/>
    </row>
    <row r="46" spans="1:18" ht="23.25" customHeight="1">
      <c r="A46" s="93"/>
      <c r="B46" s="87"/>
      <c r="C46" s="87"/>
      <c r="D46" s="87"/>
      <c r="E46" s="87"/>
      <c r="F46" s="87"/>
      <c r="G46" s="87"/>
      <c r="H46" s="87"/>
      <c r="I46" s="87"/>
      <c r="J46" s="87"/>
      <c r="K46" s="87"/>
      <c r="L46" s="87"/>
      <c r="M46" s="87"/>
      <c r="N46" s="87"/>
      <c r="O46" s="87"/>
      <c r="P46" s="87"/>
      <c r="Q46" s="87"/>
      <c r="R46" s="93"/>
    </row>
    <row r="47" spans="1:18" ht="20.25" customHeight="1">
      <c r="A47" s="93"/>
      <c r="B47" s="93"/>
      <c r="C47" s="93"/>
      <c r="D47" s="93"/>
      <c r="E47" s="93"/>
      <c r="F47" s="93"/>
      <c r="G47" s="93"/>
      <c r="H47" s="93"/>
      <c r="I47" s="93"/>
      <c r="J47" s="93"/>
      <c r="K47" s="93"/>
      <c r="L47" s="93"/>
      <c r="M47" s="93"/>
      <c r="N47" s="93"/>
      <c r="O47" s="93"/>
      <c r="P47" s="93"/>
      <c r="Q47" s="93"/>
      <c r="R47" s="93"/>
    </row>
  </sheetData>
  <sheetProtection password="C1FB" sheet="1" objects="1" scenarios="1" formatColumns="0" formatRows="0"/>
  <mergeCells count="61">
    <mergeCell ref="J29:N29"/>
    <mergeCell ref="E33:F33"/>
    <mergeCell ref="N34:O34"/>
    <mergeCell ref="N35:O35"/>
    <mergeCell ref="N36:O36"/>
    <mergeCell ref="N33:O33"/>
    <mergeCell ref="H33:I33"/>
    <mergeCell ref="E34:F34"/>
    <mergeCell ref="E35:F35"/>
    <mergeCell ref="E36:F36"/>
    <mergeCell ref="H34:I34"/>
    <mergeCell ref="H35:I35"/>
    <mergeCell ref="K33:L33"/>
    <mergeCell ref="K34:L34"/>
    <mergeCell ref="K35:L35"/>
    <mergeCell ref="K36:L36"/>
    <mergeCell ref="H36:I36"/>
    <mergeCell ref="D31:F31"/>
    <mergeCell ref="G31:J31"/>
    <mergeCell ref="K31:M31"/>
    <mergeCell ref="N31:O31"/>
    <mergeCell ref="N32:O32"/>
    <mergeCell ref="H32:I32"/>
    <mergeCell ref="E32:F32"/>
    <mergeCell ref="K32:L32"/>
    <mergeCell ref="K25:O25"/>
    <mergeCell ref="E24:F24"/>
    <mergeCell ref="G24:I24"/>
    <mergeCell ref="E25:F25"/>
    <mergeCell ref="G25:I25"/>
    <mergeCell ref="C5:I5"/>
    <mergeCell ref="I6:K6"/>
    <mergeCell ref="N7:P8"/>
    <mergeCell ref="D10:D11"/>
    <mergeCell ref="D38:J38"/>
    <mergeCell ref="C23:D23"/>
    <mergeCell ref="E23:F23"/>
    <mergeCell ref="G23:I23"/>
    <mergeCell ref="K10:L10"/>
    <mergeCell ref="K23:P23"/>
    <mergeCell ref="M10:O10"/>
    <mergeCell ref="E10:F10"/>
    <mergeCell ref="G10:H10"/>
    <mergeCell ref="I10:J10"/>
    <mergeCell ref="N24:O24"/>
    <mergeCell ref="J24:L24"/>
    <mergeCell ref="D45:G45"/>
    <mergeCell ref="H45:K45"/>
    <mergeCell ref="L45:O45"/>
    <mergeCell ref="L39:O39"/>
    <mergeCell ref="L40:O40"/>
    <mergeCell ref="C43:G43"/>
    <mergeCell ref="H43:O43"/>
    <mergeCell ref="D44:G44"/>
    <mergeCell ref="H44:K44"/>
    <mergeCell ref="L44:O44"/>
    <mergeCell ref="D42:J42"/>
    <mergeCell ref="D39:G39"/>
    <mergeCell ref="D40:G40"/>
    <mergeCell ref="H39:K39"/>
    <mergeCell ref="H40:K40"/>
  </mergeCells>
  <dataValidations count="16">
    <dataValidation allowBlank="1" showInputMessage="1" showErrorMessage="1" promptTitle="Write Here Current Session" sqref="E6"/>
    <dataValidation allowBlank="1" showInputMessage="1" showErrorMessage="1" promptTitle="H.M. name" sqref="C8"/>
    <dataValidation allowBlank="1" showInputMessage="1" showErrorMessage="1" promptTitle="school name" sqref="C6"/>
    <dataValidation allowBlank="1" showInputMessage="1" showErrorMessage="1" promptTitle="School Name" sqref="C5:I5"/>
    <dataValidation allowBlank="1" showInputMessage="1" showErrorMessage="1" promptTitle="incharge MDM" sqref="C9"/>
    <dataValidation type="list" allowBlank="1" showInputMessage="1" showErrorMessage="1" sqref="C22">
      <formula1>$BF$9:$BF$20</formula1>
    </dataValidation>
    <dataValidation type="list" allowBlank="1" showInputMessage="1" showErrorMessage="1" sqref="C17">
      <formula1>$BJ$9:$BJ$13</formula1>
    </dataValidation>
    <dataValidation type="list" allowBlank="1" showInputMessage="1" showErrorMessage="1" sqref="C18">
      <formula1>$BL$9:$BL$12</formula1>
    </dataValidation>
    <dataValidation allowBlank="1" showInputMessage="1" showErrorMessage="1" promptTitle="incharge Mob. No." sqref="C11"/>
    <dataValidation allowBlank="1" showInputMessage="1" showErrorMessage="1" promptTitle="hm mob." sqref="C10"/>
    <dataValidation allowBlank="1" showInputMessage="1" showErrorMessage="1" promptTitle="block name" sqref="C7"/>
    <dataValidation allowBlank="1" showInputMessage="1" showErrorMessage="1" prompt="Write Cooking cost of primary section" sqref="C24:D24"/>
    <dataValidation allowBlank="1" showInputMessage="1" showErrorMessage="1" prompt="Write Cooking cost of Middle section" sqref="C25:D25"/>
    <dataValidation type="list" allowBlank="1" showInputMessage="1" showErrorMessage="1" sqref="E32:F36">
      <formula1>"Male, Female"</formula1>
    </dataValidation>
    <dataValidation type="list" allowBlank="1" showInputMessage="1" showErrorMessage="1" sqref="H32:I36">
      <formula1>"GEN, OBC, SC, ST, SBC"</formula1>
    </dataValidation>
    <dataValidation type="list" allowBlank="1" showInputMessage="1" showErrorMessage="1" sqref="K32:L36">
      <formula1>" BY CHEQE , BY CASH"</formula1>
    </dataValidation>
  </dataValidations>
  <hyperlinks>
    <hyperlink ref="J29"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dimension ref="A1:XFC50"/>
  <sheetViews>
    <sheetView workbookViewId="0">
      <selection activeCell="H15" sqref="H15"/>
    </sheetView>
  </sheetViews>
  <sheetFormatPr defaultColWidth="0" defaultRowHeight="15" customHeight="1" zeroHeight="1"/>
  <cols>
    <col min="1" max="1" width="5.5" style="134" customWidth="1"/>
    <col min="2" max="2" width="11" style="134" customWidth="1"/>
    <col min="3" max="3" width="15.25" style="134" customWidth="1"/>
    <col min="4" max="4" width="14.125" style="134" customWidth="1"/>
    <col min="5" max="5" width="8.625" style="134" customWidth="1"/>
    <col min="6" max="7" width="7.625" style="134" customWidth="1"/>
    <col min="8" max="8" width="8.25" style="134" customWidth="1"/>
    <col min="9" max="10" width="8.125" style="134" customWidth="1"/>
    <col min="11" max="11" width="7.375" style="134" customWidth="1"/>
    <col min="12" max="12" width="7.125" style="134" customWidth="1"/>
    <col min="13" max="13" width="7.375" style="134" customWidth="1"/>
    <col min="14" max="15" width="7.25" style="134" customWidth="1"/>
    <col min="16" max="16" width="7" style="134" customWidth="1"/>
    <col min="17" max="17" width="7.875" style="134" customWidth="1"/>
    <col min="18" max="18" width="8.75" style="17" customWidth="1"/>
    <col min="19" max="19" width="9.5" style="17" customWidth="1"/>
    <col min="20" max="21" width="4.625" style="16" hidden="1"/>
    <col min="22" max="27" width="4.625" style="17" hidden="1"/>
    <col min="28" max="28" width="10.375" style="17" hidden="1"/>
    <col min="29" max="29" width="8.125" style="17" hidden="1"/>
    <col min="30" max="30" width="4.625" style="17" hidden="1"/>
    <col min="31" max="31" width="8.125" style="17" hidden="1"/>
    <col min="32" max="16376" width="8.875" style="17" hidden="1"/>
    <col min="16377" max="16377" width="8.375" style="17" hidden="1"/>
    <col min="16378" max="16378" width="0.5" style="17" hidden="1"/>
    <col min="16379" max="16382" width="8.875" style="17" hidden="1"/>
    <col min="16383" max="16383" width="8.375" style="17" hidden="1"/>
    <col min="16384" max="16384" width="4.625" style="17" hidden="1"/>
  </cols>
  <sheetData>
    <row r="1" spans="1:31" ht="28.5" customHeight="1">
      <c r="A1" s="421" t="s">
        <v>153</v>
      </c>
      <c r="B1" s="421"/>
      <c r="C1" s="422"/>
      <c r="D1" s="421"/>
      <c r="E1" s="421"/>
      <c r="F1" s="421"/>
      <c r="G1" s="421"/>
      <c r="H1" s="421"/>
      <c r="I1" s="421"/>
      <c r="J1" s="421"/>
      <c r="K1" s="423" t="s">
        <v>35</v>
      </c>
      <c r="L1" s="423"/>
      <c r="M1" s="424" t="str">
        <f>IF('Master Data'!C22="","",'Master Data'!C22)</f>
        <v>July-2022</v>
      </c>
      <c r="N1" s="424"/>
      <c r="O1" s="424"/>
      <c r="P1" s="150"/>
      <c r="Q1" s="150"/>
      <c r="R1" s="156"/>
      <c r="S1" s="95"/>
      <c r="T1" s="96"/>
    </row>
    <row r="2" spans="1:31" s="100" customFormat="1" ht="24" customHeight="1">
      <c r="A2" s="425" t="s">
        <v>145</v>
      </c>
      <c r="B2" s="438" t="s">
        <v>144</v>
      </c>
      <c r="C2" s="427" t="s">
        <v>146</v>
      </c>
      <c r="D2" s="429" t="s">
        <v>147</v>
      </c>
      <c r="E2" s="431" t="s">
        <v>150</v>
      </c>
      <c r="F2" s="432"/>
      <c r="G2" s="432"/>
      <c r="H2" s="432"/>
      <c r="I2" s="432"/>
      <c r="J2" s="433"/>
      <c r="K2" s="434" t="s">
        <v>151</v>
      </c>
      <c r="L2" s="434"/>
      <c r="M2" s="434"/>
      <c r="N2" s="434"/>
      <c r="O2" s="434"/>
      <c r="P2" s="434"/>
      <c r="Q2" s="434"/>
      <c r="R2" s="157"/>
      <c r="S2" s="97"/>
      <c r="T2" s="98"/>
      <c r="U2" s="99"/>
      <c r="AA2" s="101"/>
      <c r="AB2" s="102" t="str">
        <f>IF('Master Data'!C22="","",'Master Data'!C22)</f>
        <v>July-2022</v>
      </c>
      <c r="AC2" s="102">
        <f>DATEVALUE("1"&amp;AB2)</f>
        <v>44743</v>
      </c>
      <c r="AE2" s="102">
        <f>EOMONTH(AC2,0)</f>
        <v>44773</v>
      </c>
    </row>
    <row r="3" spans="1:31" s="100" customFormat="1" ht="33.75" customHeight="1">
      <c r="A3" s="426"/>
      <c r="B3" s="439"/>
      <c r="C3" s="428"/>
      <c r="D3" s="430"/>
      <c r="E3" s="435" t="s">
        <v>115</v>
      </c>
      <c r="F3" s="436"/>
      <c r="G3" s="437"/>
      <c r="H3" s="440" t="s">
        <v>116</v>
      </c>
      <c r="I3" s="441"/>
      <c r="J3" s="442"/>
      <c r="K3" s="443" t="s">
        <v>117</v>
      </c>
      <c r="L3" s="444"/>
      <c r="M3" s="444"/>
      <c r="N3" s="444" t="s">
        <v>118</v>
      </c>
      <c r="O3" s="444"/>
      <c r="P3" s="444"/>
      <c r="Q3" s="445" t="s">
        <v>119</v>
      </c>
      <c r="R3" s="158"/>
      <c r="S3" s="103"/>
      <c r="T3" s="104"/>
      <c r="U3" s="99"/>
    </row>
    <row r="4" spans="1:31" s="100" customFormat="1" ht="33" customHeight="1">
      <c r="A4" s="426"/>
      <c r="B4" s="439"/>
      <c r="C4" s="428"/>
      <c r="D4" s="136" t="s">
        <v>148</v>
      </c>
      <c r="E4" s="137" t="s">
        <v>19</v>
      </c>
      <c r="F4" s="137" t="s">
        <v>20</v>
      </c>
      <c r="G4" s="137" t="s">
        <v>21</v>
      </c>
      <c r="H4" s="137" t="s">
        <v>19</v>
      </c>
      <c r="I4" s="137" t="s">
        <v>20</v>
      </c>
      <c r="J4" s="137" t="s">
        <v>21</v>
      </c>
      <c r="K4" s="148" t="s">
        <v>19</v>
      </c>
      <c r="L4" s="148" t="s">
        <v>20</v>
      </c>
      <c r="M4" s="148" t="s">
        <v>21</v>
      </c>
      <c r="N4" s="148" t="s">
        <v>19</v>
      </c>
      <c r="O4" s="148" t="s">
        <v>20</v>
      </c>
      <c r="P4" s="148" t="s">
        <v>21</v>
      </c>
      <c r="Q4" s="445"/>
      <c r="R4" s="159"/>
      <c r="S4" s="105"/>
      <c r="T4" s="106"/>
      <c r="U4" s="99"/>
    </row>
    <row r="5" spans="1:31" ht="28.5" customHeight="1">
      <c r="A5" s="426"/>
      <c r="B5" s="135"/>
      <c r="C5" s="428"/>
      <c r="D5" s="136" t="s">
        <v>149</v>
      </c>
      <c r="E5" s="138">
        <f>'Master Data'!M17</f>
        <v>144</v>
      </c>
      <c r="F5" s="138">
        <f>'Master Data'!N17</f>
        <v>145</v>
      </c>
      <c r="G5" s="138">
        <f>E5+F5</f>
        <v>289</v>
      </c>
      <c r="H5" s="138">
        <f>'Master Data'!M21</f>
        <v>96</v>
      </c>
      <c r="I5" s="138">
        <f>'Master Data'!N21</f>
        <v>111</v>
      </c>
      <c r="J5" s="138">
        <f>H5+I5</f>
        <v>207</v>
      </c>
      <c r="K5" s="149">
        <f>E5</f>
        <v>144</v>
      </c>
      <c r="L5" s="149">
        <f>F5</f>
        <v>145</v>
      </c>
      <c r="M5" s="149">
        <f>SUM(K5+L5)</f>
        <v>289</v>
      </c>
      <c r="N5" s="149">
        <f>H5</f>
        <v>96</v>
      </c>
      <c r="O5" s="149">
        <f>I5</f>
        <v>111</v>
      </c>
      <c r="P5" s="149">
        <f>SUM(N5+O5)</f>
        <v>207</v>
      </c>
      <c r="Q5" s="149">
        <f>M5+P5</f>
        <v>496</v>
      </c>
      <c r="R5" s="42"/>
      <c r="S5" s="107"/>
      <c r="T5" s="108"/>
      <c r="U5" s="109"/>
      <c r="AA5" s="110"/>
    </row>
    <row r="6" spans="1:31" ht="15.75">
      <c r="A6" s="111">
        <v>1</v>
      </c>
      <c r="B6" s="112">
        <f>IFERROR(AC2,"")</f>
        <v>44743</v>
      </c>
      <c r="C6" s="113"/>
      <c r="D6" s="139" t="str">
        <f>IF(T6=1,"Sunday",IF(T6=2,"Monday",IF(T6=3,"Tuesday",IF(T6=4,"Wednesday",IF(T6=5,"Thursday",IF(T6=6,"Friday",IF(T6=7,"Saturday"," ")))))))</f>
        <v>Friday</v>
      </c>
      <c r="E6" s="114">
        <v>123</v>
      </c>
      <c r="F6" s="114">
        <v>123</v>
      </c>
      <c r="G6" s="140">
        <f>IF(AND(E6="",F6=""),"",SUM(E6,F6))</f>
        <v>246</v>
      </c>
      <c r="H6" s="114">
        <v>90</v>
      </c>
      <c r="I6" s="114">
        <v>100</v>
      </c>
      <c r="J6" s="140">
        <f>IF(AND(H6="",I6=""),"",SUM(H6,I6))</f>
        <v>190</v>
      </c>
      <c r="K6" s="114">
        <v>123</v>
      </c>
      <c r="L6" s="114">
        <v>123</v>
      </c>
      <c r="M6" s="140">
        <f>IF(AND(K6="",L6=""),"",SUM(K6,L6))</f>
        <v>246</v>
      </c>
      <c r="N6" s="114">
        <v>90</v>
      </c>
      <c r="O6" s="114">
        <v>100</v>
      </c>
      <c r="P6" s="140">
        <f>IF(AND(N6="",O6=""),"",SUM(N6,O6))</f>
        <v>190</v>
      </c>
      <c r="Q6" s="115">
        <f>IF(AND(M6="",P6=""),"",SUM(M6,P6))</f>
        <v>436</v>
      </c>
      <c r="R6" s="43"/>
      <c r="S6" s="116"/>
      <c r="T6" s="117">
        <f>IF(AND(B6=""),"",SUM(U6))</f>
        <v>6</v>
      </c>
      <c r="U6" s="117">
        <f>IFERROR(WEEKDAY(B6),"")</f>
        <v>6</v>
      </c>
    </row>
    <row r="7" spans="1:31" ht="15.75">
      <c r="A7" s="111">
        <v>2</v>
      </c>
      <c r="B7" s="112">
        <f>IF(B6="","",IF(B6&lt;$AE$2,B6+1,""))</f>
        <v>44744</v>
      </c>
      <c r="C7" s="118"/>
      <c r="D7" s="139" t="str">
        <f t="shared" ref="D7:D35" si="0">IF(T7=1,"Sunday",IF(T7=2,"Monday",IF(T7=3,"Tuesday",IF(T7=4,"Wednesday",IF(T7=5,"Thursday",IF(T7=6,"Friday",IF(T7=7,"Saturday"," ")))))))</f>
        <v>Saturday</v>
      </c>
      <c r="E7" s="114">
        <v>123</v>
      </c>
      <c r="F7" s="114">
        <v>124</v>
      </c>
      <c r="G7" s="140">
        <f t="shared" ref="G7:G36" si="1">IF(AND(E7="",F7=""),"",SUM(E7,F7))</f>
        <v>247</v>
      </c>
      <c r="H7" s="114">
        <v>95</v>
      </c>
      <c r="I7" s="114">
        <v>105</v>
      </c>
      <c r="J7" s="140">
        <f t="shared" ref="J7:J36" si="2">IF(AND(H7="",I7=""),"",SUM(H7,I7))</f>
        <v>200</v>
      </c>
      <c r="K7" s="114">
        <v>123</v>
      </c>
      <c r="L7" s="114">
        <v>124</v>
      </c>
      <c r="M7" s="140">
        <f t="shared" ref="M7:M36" si="3">IF(AND(K7="",L7=""),"",SUM(K7,L7))</f>
        <v>247</v>
      </c>
      <c r="N7" s="114">
        <v>90</v>
      </c>
      <c r="O7" s="114">
        <v>104</v>
      </c>
      <c r="P7" s="140">
        <f t="shared" ref="P7:P36" si="4">IF(AND(N7="",O7=""),"",SUM(N7,O7))</f>
        <v>194</v>
      </c>
      <c r="Q7" s="115">
        <f t="shared" ref="Q7:Q36" si="5">IF(AND(M7="",P7=""),"",SUM(M7,P7))</f>
        <v>441</v>
      </c>
      <c r="R7" s="43"/>
      <c r="S7" s="116"/>
      <c r="T7" s="117">
        <f t="shared" ref="T7:T36" si="6">IF(AND(B7=""),"",SUM(U7))</f>
        <v>7</v>
      </c>
      <c r="U7" s="117">
        <f t="shared" ref="U7:U36" si="7">IFERROR(WEEKDAY(B7),"")</f>
        <v>7</v>
      </c>
      <c r="V7" s="17" t="s">
        <v>120</v>
      </c>
      <c r="AB7" s="119">
        <v>44562</v>
      </c>
      <c r="AC7" s="119"/>
    </row>
    <row r="8" spans="1:31" ht="15.75">
      <c r="A8" s="111">
        <v>3</v>
      </c>
      <c r="B8" s="112">
        <f t="shared" ref="B8:B36" si="8">IF(B7="","",IF(B7&lt;$AE$2,B7+1,""))</f>
        <v>44745</v>
      </c>
      <c r="C8" s="118"/>
      <c r="D8" s="139" t="str">
        <f>IF(T8=1,"Sunday",IF(T8=2,"Monday",IF(T8=3,"Tuesday",IF(T8=4,"Wednesday",IF(T8=5,"Thursday",IF(T8=6,"Friday",IF(T8=7,"Saturday"," ")))))))</f>
        <v>Sunday</v>
      </c>
      <c r="E8" s="114"/>
      <c r="F8" s="114"/>
      <c r="G8" s="140" t="str">
        <f t="shared" si="1"/>
        <v/>
      </c>
      <c r="H8" s="114"/>
      <c r="I8" s="114"/>
      <c r="J8" s="140" t="str">
        <f t="shared" si="2"/>
        <v/>
      </c>
      <c r="K8" s="114"/>
      <c r="L8" s="114"/>
      <c r="M8" s="140" t="str">
        <f t="shared" si="3"/>
        <v/>
      </c>
      <c r="N8" s="114"/>
      <c r="O8" s="114"/>
      <c r="P8" s="140" t="str">
        <f t="shared" si="4"/>
        <v/>
      </c>
      <c r="Q8" s="115" t="str">
        <f t="shared" si="5"/>
        <v/>
      </c>
      <c r="R8" s="43"/>
      <c r="S8" s="116"/>
      <c r="T8" s="117">
        <f t="shared" si="6"/>
        <v>1</v>
      </c>
      <c r="U8" s="117">
        <f t="shared" si="7"/>
        <v>1</v>
      </c>
      <c r="V8" s="17" t="s">
        <v>121</v>
      </c>
      <c r="AB8" s="119">
        <v>44593</v>
      </c>
    </row>
    <row r="9" spans="1:31" ht="15.75">
      <c r="A9" s="111">
        <v>4</v>
      </c>
      <c r="B9" s="112">
        <f t="shared" si="8"/>
        <v>44746</v>
      </c>
      <c r="C9" s="118"/>
      <c r="D9" s="139" t="str">
        <f t="shared" si="0"/>
        <v>Monday</v>
      </c>
      <c r="E9" s="114"/>
      <c r="F9" s="114"/>
      <c r="G9" s="140" t="str">
        <f t="shared" si="1"/>
        <v/>
      </c>
      <c r="H9" s="114"/>
      <c r="I9" s="114"/>
      <c r="J9" s="140" t="str">
        <f t="shared" si="2"/>
        <v/>
      </c>
      <c r="K9" s="114"/>
      <c r="L9" s="114"/>
      <c r="M9" s="140" t="str">
        <f t="shared" si="3"/>
        <v/>
      </c>
      <c r="N9" s="114"/>
      <c r="O9" s="114"/>
      <c r="P9" s="140" t="str">
        <f t="shared" si="4"/>
        <v/>
      </c>
      <c r="Q9" s="115" t="str">
        <f t="shared" si="5"/>
        <v/>
      </c>
      <c r="R9" s="43"/>
      <c r="S9" s="116"/>
      <c r="T9" s="117">
        <f t="shared" si="6"/>
        <v>2</v>
      </c>
      <c r="U9" s="117">
        <f t="shared" si="7"/>
        <v>2</v>
      </c>
      <c r="V9" s="17" t="s">
        <v>122</v>
      </c>
      <c r="X9" s="17" t="s">
        <v>123</v>
      </c>
      <c r="AB9" s="119">
        <v>44621</v>
      </c>
    </row>
    <row r="10" spans="1:31" s="100" customFormat="1" ht="15.75">
      <c r="A10" s="111">
        <v>5</v>
      </c>
      <c r="B10" s="112">
        <f t="shared" si="8"/>
        <v>44747</v>
      </c>
      <c r="C10" s="118"/>
      <c r="D10" s="139" t="str">
        <f t="shared" si="0"/>
        <v>Tuesday</v>
      </c>
      <c r="E10" s="114"/>
      <c r="F10" s="114"/>
      <c r="G10" s="140" t="str">
        <f t="shared" si="1"/>
        <v/>
      </c>
      <c r="H10" s="114"/>
      <c r="I10" s="114"/>
      <c r="J10" s="140" t="str">
        <f t="shared" si="2"/>
        <v/>
      </c>
      <c r="K10" s="114"/>
      <c r="L10" s="114"/>
      <c r="M10" s="140" t="str">
        <f>IF(AND(K10="",L10=""),"",SUM(K10,L10))</f>
        <v/>
      </c>
      <c r="N10" s="114"/>
      <c r="O10" s="114"/>
      <c r="P10" s="140" t="str">
        <f t="shared" si="4"/>
        <v/>
      </c>
      <c r="Q10" s="115" t="str">
        <f t="shared" si="5"/>
        <v/>
      </c>
      <c r="R10" s="43"/>
      <c r="S10" s="116"/>
      <c r="T10" s="117">
        <f t="shared" si="6"/>
        <v>3</v>
      </c>
      <c r="U10" s="117">
        <f t="shared" si="7"/>
        <v>3</v>
      </c>
      <c r="V10" s="17" t="s">
        <v>124</v>
      </c>
      <c r="X10" s="17" t="s">
        <v>125</v>
      </c>
      <c r="AB10" s="119">
        <v>44652</v>
      </c>
    </row>
    <row r="11" spans="1:31" s="100" customFormat="1" ht="15.75">
      <c r="A11" s="111">
        <v>6</v>
      </c>
      <c r="B11" s="112">
        <f t="shared" si="8"/>
        <v>44748</v>
      </c>
      <c r="C11" s="118"/>
      <c r="D11" s="139" t="str">
        <f>IF(T11=1,"Sunday",IF(T11=2,"Monday",IF(T11=3,"Tuesday",IF(T11=4,"Wednesday",IF(T11=5,"Thursday",IF(T11=6,"Friday",IF(T11=7,"Saturday"," ")))))))</f>
        <v>Wednesday</v>
      </c>
      <c r="E11" s="114"/>
      <c r="F11" s="114"/>
      <c r="G11" s="140" t="str">
        <f t="shared" si="1"/>
        <v/>
      </c>
      <c r="H11" s="114"/>
      <c r="I11" s="114"/>
      <c r="J11" s="140" t="str">
        <f t="shared" si="2"/>
        <v/>
      </c>
      <c r="K11" s="114"/>
      <c r="L11" s="114"/>
      <c r="M11" s="140" t="str">
        <f t="shared" si="3"/>
        <v/>
      </c>
      <c r="N11" s="114"/>
      <c r="O11" s="114"/>
      <c r="P11" s="140" t="str">
        <f t="shared" si="4"/>
        <v/>
      </c>
      <c r="Q11" s="115" t="str">
        <f t="shared" si="5"/>
        <v/>
      </c>
      <c r="R11" s="43"/>
      <c r="S11" s="116"/>
      <c r="T11" s="117">
        <f t="shared" si="6"/>
        <v>4</v>
      </c>
      <c r="U11" s="117">
        <f t="shared" si="7"/>
        <v>4</v>
      </c>
      <c r="V11" s="17" t="s">
        <v>126</v>
      </c>
      <c r="X11" s="17" t="s">
        <v>127</v>
      </c>
      <c r="AB11" s="119">
        <v>44682</v>
      </c>
    </row>
    <row r="12" spans="1:31" s="100" customFormat="1" ht="15.75">
      <c r="A12" s="111">
        <v>7</v>
      </c>
      <c r="B12" s="112">
        <f t="shared" si="8"/>
        <v>44749</v>
      </c>
      <c r="C12" s="118"/>
      <c r="D12" s="139" t="str">
        <f>IF(T12=1,"Sunday",IF(T12=2,"Monday",IF(T12=3,"Tuesday",IF(T12=4,"Wednesday",IF(T12=5,"Thursday",IF(T12=6,"Friday",IF(T12=7,"Saturday"," ")))))))</f>
        <v>Thursday</v>
      </c>
      <c r="E12" s="114"/>
      <c r="F12" s="114"/>
      <c r="G12" s="140" t="str">
        <f t="shared" si="1"/>
        <v/>
      </c>
      <c r="H12" s="114"/>
      <c r="I12" s="114"/>
      <c r="J12" s="140" t="str">
        <f t="shared" si="2"/>
        <v/>
      </c>
      <c r="K12" s="114"/>
      <c r="L12" s="114"/>
      <c r="M12" s="140" t="str">
        <f t="shared" si="3"/>
        <v/>
      </c>
      <c r="N12" s="114"/>
      <c r="O12" s="114"/>
      <c r="P12" s="140" t="str">
        <f t="shared" si="4"/>
        <v/>
      </c>
      <c r="Q12" s="115" t="str">
        <f t="shared" si="5"/>
        <v/>
      </c>
      <c r="R12" s="43"/>
      <c r="S12" s="116"/>
      <c r="T12" s="117">
        <f t="shared" si="6"/>
        <v>5</v>
      </c>
      <c r="U12" s="117">
        <f t="shared" si="7"/>
        <v>5</v>
      </c>
      <c r="V12" s="17" t="s">
        <v>128</v>
      </c>
      <c r="X12" s="17" t="s">
        <v>129</v>
      </c>
      <c r="AB12" s="119">
        <v>44713</v>
      </c>
    </row>
    <row r="13" spans="1:31" s="100" customFormat="1" ht="15.75">
      <c r="A13" s="111">
        <v>8</v>
      </c>
      <c r="B13" s="112">
        <f t="shared" si="8"/>
        <v>44750</v>
      </c>
      <c r="C13" s="118"/>
      <c r="D13" s="139" t="str">
        <f t="shared" si="0"/>
        <v>Friday</v>
      </c>
      <c r="E13" s="114"/>
      <c r="F13" s="114"/>
      <c r="G13" s="140" t="str">
        <f t="shared" si="1"/>
        <v/>
      </c>
      <c r="H13" s="114"/>
      <c r="I13" s="114"/>
      <c r="J13" s="140" t="str">
        <f t="shared" si="2"/>
        <v/>
      </c>
      <c r="K13" s="114"/>
      <c r="L13" s="114"/>
      <c r="M13" s="140" t="str">
        <f t="shared" si="3"/>
        <v/>
      </c>
      <c r="N13" s="114"/>
      <c r="O13" s="114"/>
      <c r="P13" s="140" t="str">
        <f t="shared" si="4"/>
        <v/>
      </c>
      <c r="Q13" s="115" t="str">
        <f t="shared" si="5"/>
        <v/>
      </c>
      <c r="R13" s="43"/>
      <c r="S13" s="116"/>
      <c r="T13" s="117">
        <f t="shared" si="6"/>
        <v>6</v>
      </c>
      <c r="U13" s="117">
        <f t="shared" si="7"/>
        <v>6</v>
      </c>
      <c r="V13" s="17" t="s">
        <v>131</v>
      </c>
      <c r="X13" s="17" t="s">
        <v>132</v>
      </c>
      <c r="AB13" s="119">
        <v>44743</v>
      </c>
    </row>
    <row r="14" spans="1:31" ht="15.75">
      <c r="A14" s="111">
        <v>9</v>
      </c>
      <c r="B14" s="112">
        <f t="shared" si="8"/>
        <v>44751</v>
      </c>
      <c r="C14" s="118"/>
      <c r="D14" s="139" t="str">
        <f t="shared" si="0"/>
        <v>Saturday</v>
      </c>
      <c r="E14" s="114"/>
      <c r="F14" s="114"/>
      <c r="G14" s="140" t="str">
        <f t="shared" si="1"/>
        <v/>
      </c>
      <c r="H14" s="114"/>
      <c r="I14" s="114"/>
      <c r="J14" s="140" t="str">
        <f t="shared" si="2"/>
        <v/>
      </c>
      <c r="K14" s="114"/>
      <c r="L14" s="114"/>
      <c r="M14" s="140" t="str">
        <f t="shared" si="3"/>
        <v/>
      </c>
      <c r="N14" s="114"/>
      <c r="O14" s="114"/>
      <c r="P14" s="140" t="str">
        <f t="shared" si="4"/>
        <v/>
      </c>
      <c r="Q14" s="115" t="str">
        <f>IF(AND(M14="",P14=""),"",SUM(M14,P14))</f>
        <v/>
      </c>
      <c r="R14" s="43"/>
      <c r="S14" s="116"/>
      <c r="T14" s="117">
        <f t="shared" si="6"/>
        <v>7</v>
      </c>
      <c r="U14" s="117">
        <f t="shared" si="7"/>
        <v>7</v>
      </c>
      <c r="V14" s="17" t="s">
        <v>133</v>
      </c>
      <c r="X14" s="17" t="s">
        <v>134</v>
      </c>
      <c r="AB14" s="119">
        <v>44774</v>
      </c>
    </row>
    <row r="15" spans="1:31" ht="15.75">
      <c r="A15" s="111">
        <v>10</v>
      </c>
      <c r="B15" s="112">
        <f t="shared" si="8"/>
        <v>44752</v>
      </c>
      <c r="C15" s="118"/>
      <c r="D15" s="139" t="str">
        <f>IF(T15=1,"Sunday",IF(T15=2,"Monday",IF(T15=3,"Tuesday",IF(T15=4,"Wednesday",IF(T15=5,"Thursday",IF(T15=6,"Friday",IF(T15=7,"Saturday"," ")))))))</f>
        <v>Sunday</v>
      </c>
      <c r="E15" s="114"/>
      <c r="F15" s="114"/>
      <c r="G15" s="140" t="str">
        <f t="shared" si="1"/>
        <v/>
      </c>
      <c r="H15" s="114"/>
      <c r="I15" s="114"/>
      <c r="J15" s="140" t="str">
        <f t="shared" si="2"/>
        <v/>
      </c>
      <c r="K15" s="114"/>
      <c r="L15" s="114"/>
      <c r="M15" s="140" t="str">
        <f>IF(AND(K15="",L15=""),"",SUM(K15,L15))</f>
        <v/>
      </c>
      <c r="N15" s="114"/>
      <c r="O15" s="114"/>
      <c r="P15" s="140" t="str">
        <f t="shared" si="4"/>
        <v/>
      </c>
      <c r="Q15" s="115" t="str">
        <f t="shared" si="5"/>
        <v/>
      </c>
      <c r="R15" s="43"/>
      <c r="S15" s="116"/>
      <c r="T15" s="117">
        <f t="shared" si="6"/>
        <v>1</v>
      </c>
      <c r="U15" s="117">
        <f t="shared" si="7"/>
        <v>1</v>
      </c>
      <c r="V15" s="17" t="s">
        <v>135</v>
      </c>
      <c r="X15" s="17" t="s">
        <v>136</v>
      </c>
      <c r="AB15" s="119">
        <v>44805</v>
      </c>
    </row>
    <row r="16" spans="1:31" ht="15.75">
      <c r="A16" s="111">
        <v>11</v>
      </c>
      <c r="B16" s="112">
        <f t="shared" si="8"/>
        <v>44753</v>
      </c>
      <c r="C16" s="118"/>
      <c r="D16" s="139" t="str">
        <f t="shared" si="0"/>
        <v>Monday</v>
      </c>
      <c r="E16" s="114"/>
      <c r="F16" s="114"/>
      <c r="G16" s="140" t="str">
        <f t="shared" si="1"/>
        <v/>
      </c>
      <c r="H16" s="114"/>
      <c r="I16" s="114"/>
      <c r="J16" s="140" t="str">
        <f t="shared" si="2"/>
        <v/>
      </c>
      <c r="K16" s="114"/>
      <c r="L16" s="114"/>
      <c r="M16" s="140" t="str">
        <f t="shared" si="3"/>
        <v/>
      </c>
      <c r="N16" s="114"/>
      <c r="O16" s="114"/>
      <c r="P16" s="140" t="str">
        <f t="shared" si="4"/>
        <v/>
      </c>
      <c r="Q16" s="115" t="str">
        <f t="shared" si="5"/>
        <v/>
      </c>
      <c r="R16" s="43"/>
      <c r="S16" s="116"/>
      <c r="T16" s="117">
        <f t="shared" si="6"/>
        <v>2</v>
      </c>
      <c r="U16" s="117">
        <f t="shared" si="7"/>
        <v>2</v>
      </c>
      <c r="V16" s="17" t="s">
        <v>137</v>
      </c>
      <c r="AB16" s="119">
        <v>44835</v>
      </c>
    </row>
    <row r="17" spans="1:28" ht="15.75">
      <c r="A17" s="111">
        <v>12</v>
      </c>
      <c r="B17" s="112">
        <f t="shared" si="8"/>
        <v>44754</v>
      </c>
      <c r="C17" s="118"/>
      <c r="D17" s="139" t="str">
        <f t="shared" si="0"/>
        <v>Tuesday</v>
      </c>
      <c r="E17" s="114"/>
      <c r="F17" s="114"/>
      <c r="G17" s="140" t="str">
        <f t="shared" si="1"/>
        <v/>
      </c>
      <c r="H17" s="114"/>
      <c r="I17" s="114"/>
      <c r="J17" s="140" t="str">
        <f t="shared" si="2"/>
        <v/>
      </c>
      <c r="K17" s="114"/>
      <c r="L17" s="114"/>
      <c r="M17" s="140" t="str">
        <f t="shared" si="3"/>
        <v/>
      </c>
      <c r="N17" s="114"/>
      <c r="O17" s="114"/>
      <c r="P17" s="140" t="str">
        <f t="shared" si="4"/>
        <v/>
      </c>
      <c r="Q17" s="115" t="str">
        <f t="shared" si="5"/>
        <v/>
      </c>
      <c r="R17" s="43"/>
      <c r="S17" s="116"/>
      <c r="T17" s="117">
        <f t="shared" si="6"/>
        <v>3</v>
      </c>
      <c r="U17" s="117">
        <f t="shared" si="7"/>
        <v>3</v>
      </c>
      <c r="V17" s="17" t="s">
        <v>138</v>
      </c>
      <c r="AB17" s="119">
        <v>44866</v>
      </c>
    </row>
    <row r="18" spans="1:28" ht="15.75">
      <c r="A18" s="111">
        <v>13</v>
      </c>
      <c r="B18" s="112">
        <f t="shared" si="8"/>
        <v>44755</v>
      </c>
      <c r="C18" s="118"/>
      <c r="D18" s="139" t="str">
        <f t="shared" si="0"/>
        <v>Wednesday</v>
      </c>
      <c r="E18" s="114"/>
      <c r="F18" s="114"/>
      <c r="G18" s="140" t="str">
        <f t="shared" si="1"/>
        <v/>
      </c>
      <c r="H18" s="114"/>
      <c r="I18" s="114"/>
      <c r="J18" s="140" t="str">
        <f t="shared" si="2"/>
        <v/>
      </c>
      <c r="K18" s="114"/>
      <c r="L18" s="114"/>
      <c r="M18" s="140" t="str">
        <f t="shared" si="3"/>
        <v/>
      </c>
      <c r="N18" s="114"/>
      <c r="O18" s="114"/>
      <c r="P18" s="140" t="str">
        <f t="shared" si="4"/>
        <v/>
      </c>
      <c r="Q18" s="115" t="str">
        <f t="shared" si="5"/>
        <v/>
      </c>
      <c r="R18" s="43"/>
      <c r="S18" s="116"/>
      <c r="T18" s="117">
        <f t="shared" si="6"/>
        <v>4</v>
      </c>
      <c r="U18" s="117">
        <f t="shared" si="7"/>
        <v>4</v>
      </c>
      <c r="V18" s="17" t="s">
        <v>139</v>
      </c>
      <c r="AB18" s="119">
        <v>44896</v>
      </c>
    </row>
    <row r="19" spans="1:28" ht="15.75">
      <c r="A19" s="111">
        <v>14</v>
      </c>
      <c r="B19" s="112">
        <f t="shared" si="8"/>
        <v>44756</v>
      </c>
      <c r="C19" s="118"/>
      <c r="D19" s="139" t="str">
        <f t="shared" si="0"/>
        <v>Thursday</v>
      </c>
      <c r="E19" s="114"/>
      <c r="F19" s="114"/>
      <c r="G19" s="140" t="str">
        <f t="shared" si="1"/>
        <v/>
      </c>
      <c r="H19" s="114"/>
      <c r="I19" s="114"/>
      <c r="J19" s="140" t="str">
        <f t="shared" si="2"/>
        <v/>
      </c>
      <c r="K19" s="114"/>
      <c r="L19" s="114"/>
      <c r="M19" s="140" t="str">
        <f t="shared" si="3"/>
        <v/>
      </c>
      <c r="N19" s="114"/>
      <c r="O19" s="114"/>
      <c r="P19" s="140" t="str">
        <f t="shared" si="4"/>
        <v/>
      </c>
      <c r="Q19" s="115" t="str">
        <f t="shared" si="5"/>
        <v/>
      </c>
      <c r="R19" s="43"/>
      <c r="S19" s="116"/>
      <c r="T19" s="117">
        <f t="shared" si="6"/>
        <v>5</v>
      </c>
      <c r="U19" s="117">
        <f t="shared" si="7"/>
        <v>5</v>
      </c>
      <c r="AB19" s="119">
        <v>44927</v>
      </c>
    </row>
    <row r="20" spans="1:28" ht="15.75">
      <c r="A20" s="111">
        <v>15</v>
      </c>
      <c r="B20" s="112">
        <f t="shared" si="8"/>
        <v>44757</v>
      </c>
      <c r="C20" s="118"/>
      <c r="D20" s="139" t="str">
        <f t="shared" si="0"/>
        <v>Friday</v>
      </c>
      <c r="E20" s="114"/>
      <c r="F20" s="114"/>
      <c r="G20" s="140" t="str">
        <f t="shared" si="1"/>
        <v/>
      </c>
      <c r="H20" s="114"/>
      <c r="I20" s="114"/>
      <c r="J20" s="140" t="str">
        <f t="shared" si="2"/>
        <v/>
      </c>
      <c r="K20" s="114"/>
      <c r="L20" s="114"/>
      <c r="M20" s="140" t="str">
        <f t="shared" si="3"/>
        <v/>
      </c>
      <c r="N20" s="114"/>
      <c r="O20" s="114"/>
      <c r="P20" s="140" t="str">
        <f t="shared" si="4"/>
        <v/>
      </c>
      <c r="Q20" s="115" t="str">
        <f t="shared" si="5"/>
        <v/>
      </c>
      <c r="R20" s="43"/>
      <c r="S20" s="116"/>
      <c r="T20" s="117">
        <f t="shared" si="6"/>
        <v>6</v>
      </c>
      <c r="U20" s="117">
        <f t="shared" si="7"/>
        <v>6</v>
      </c>
      <c r="X20" s="17" t="s">
        <v>130</v>
      </c>
      <c r="AB20" s="119">
        <v>44958</v>
      </c>
    </row>
    <row r="21" spans="1:28" ht="15.75">
      <c r="A21" s="111">
        <v>16</v>
      </c>
      <c r="B21" s="112">
        <f t="shared" si="8"/>
        <v>44758</v>
      </c>
      <c r="C21" s="118"/>
      <c r="D21" s="139" t="str">
        <f t="shared" si="0"/>
        <v>Saturday</v>
      </c>
      <c r="E21" s="114"/>
      <c r="F21" s="114"/>
      <c r="G21" s="140" t="str">
        <f t="shared" si="1"/>
        <v/>
      </c>
      <c r="H21" s="114"/>
      <c r="I21" s="114"/>
      <c r="J21" s="140" t="str">
        <f t="shared" si="2"/>
        <v/>
      </c>
      <c r="K21" s="114"/>
      <c r="L21" s="114"/>
      <c r="M21" s="140" t="str">
        <f t="shared" si="3"/>
        <v/>
      </c>
      <c r="N21" s="114"/>
      <c r="O21" s="114"/>
      <c r="P21" s="140" t="str">
        <f t="shared" si="4"/>
        <v/>
      </c>
      <c r="Q21" s="115" t="str">
        <f t="shared" si="5"/>
        <v/>
      </c>
      <c r="R21" s="43"/>
      <c r="S21" s="116"/>
      <c r="T21" s="117">
        <f t="shared" si="6"/>
        <v>7</v>
      </c>
      <c r="U21" s="117">
        <f t="shared" si="7"/>
        <v>7</v>
      </c>
      <c r="X21" s="17" t="s">
        <v>140</v>
      </c>
    </row>
    <row r="22" spans="1:28" ht="15.75">
      <c r="A22" s="111">
        <v>17</v>
      </c>
      <c r="B22" s="112">
        <f t="shared" si="8"/>
        <v>44759</v>
      </c>
      <c r="C22" s="118"/>
      <c r="D22" s="139" t="str">
        <f t="shared" si="0"/>
        <v>Sunday</v>
      </c>
      <c r="E22" s="114"/>
      <c r="F22" s="114"/>
      <c r="G22" s="140" t="str">
        <f t="shared" si="1"/>
        <v/>
      </c>
      <c r="H22" s="114"/>
      <c r="I22" s="114"/>
      <c r="J22" s="140" t="str">
        <f t="shared" si="2"/>
        <v/>
      </c>
      <c r="K22" s="114"/>
      <c r="L22" s="114"/>
      <c r="M22" s="140" t="str">
        <f t="shared" si="3"/>
        <v/>
      </c>
      <c r="N22" s="114"/>
      <c r="O22" s="114"/>
      <c r="P22" s="140" t="str">
        <f t="shared" si="4"/>
        <v/>
      </c>
      <c r="Q22" s="115" t="str">
        <f t="shared" si="5"/>
        <v/>
      </c>
      <c r="R22" s="43"/>
      <c r="S22" s="116"/>
      <c r="T22" s="117">
        <f t="shared" si="6"/>
        <v>1</v>
      </c>
      <c r="U22" s="117">
        <f t="shared" si="7"/>
        <v>1</v>
      </c>
    </row>
    <row r="23" spans="1:28" ht="15.75">
      <c r="A23" s="111">
        <v>18</v>
      </c>
      <c r="B23" s="112">
        <f t="shared" si="8"/>
        <v>44760</v>
      </c>
      <c r="C23" s="118"/>
      <c r="D23" s="139" t="str">
        <f t="shared" si="0"/>
        <v>Monday</v>
      </c>
      <c r="E23" s="114"/>
      <c r="F23" s="114"/>
      <c r="G23" s="140" t="str">
        <f t="shared" si="1"/>
        <v/>
      </c>
      <c r="H23" s="114"/>
      <c r="I23" s="114"/>
      <c r="J23" s="140" t="str">
        <f t="shared" si="2"/>
        <v/>
      </c>
      <c r="K23" s="114"/>
      <c r="L23" s="114"/>
      <c r="M23" s="140" t="str">
        <f t="shared" si="3"/>
        <v/>
      </c>
      <c r="N23" s="114"/>
      <c r="O23" s="114"/>
      <c r="P23" s="140" t="str">
        <f t="shared" si="4"/>
        <v/>
      </c>
      <c r="Q23" s="115" t="str">
        <f t="shared" si="5"/>
        <v/>
      </c>
      <c r="R23" s="43"/>
      <c r="S23" s="116"/>
      <c r="T23" s="117">
        <f t="shared" si="6"/>
        <v>2</v>
      </c>
      <c r="U23" s="117">
        <f t="shared" si="7"/>
        <v>2</v>
      </c>
    </row>
    <row r="24" spans="1:28" ht="15.75">
      <c r="A24" s="111">
        <v>19</v>
      </c>
      <c r="B24" s="112">
        <f t="shared" si="8"/>
        <v>44761</v>
      </c>
      <c r="C24" s="118"/>
      <c r="D24" s="139" t="str">
        <f t="shared" si="0"/>
        <v>Tuesday</v>
      </c>
      <c r="E24" s="114"/>
      <c r="F24" s="114"/>
      <c r="G24" s="140" t="str">
        <f t="shared" si="1"/>
        <v/>
      </c>
      <c r="H24" s="114"/>
      <c r="I24" s="114"/>
      <c r="J24" s="140" t="str">
        <f t="shared" si="2"/>
        <v/>
      </c>
      <c r="K24" s="114"/>
      <c r="L24" s="114"/>
      <c r="M24" s="140" t="str">
        <f t="shared" si="3"/>
        <v/>
      </c>
      <c r="N24" s="114"/>
      <c r="O24" s="114"/>
      <c r="P24" s="140" t="str">
        <f t="shared" si="4"/>
        <v/>
      </c>
      <c r="Q24" s="115" t="str">
        <f t="shared" si="5"/>
        <v/>
      </c>
      <c r="R24" s="43"/>
      <c r="S24" s="116"/>
      <c r="T24" s="117">
        <f t="shared" si="6"/>
        <v>3</v>
      </c>
      <c r="U24" s="117">
        <f t="shared" si="7"/>
        <v>3</v>
      </c>
    </row>
    <row r="25" spans="1:28" ht="15.75">
      <c r="A25" s="111">
        <v>20</v>
      </c>
      <c r="B25" s="112">
        <f t="shared" si="8"/>
        <v>44762</v>
      </c>
      <c r="C25" s="118"/>
      <c r="D25" s="139" t="str">
        <f t="shared" si="0"/>
        <v>Wednesday</v>
      </c>
      <c r="E25" s="114"/>
      <c r="F25" s="114"/>
      <c r="G25" s="140" t="str">
        <f t="shared" si="1"/>
        <v/>
      </c>
      <c r="H25" s="114"/>
      <c r="I25" s="114"/>
      <c r="J25" s="140" t="str">
        <f t="shared" si="2"/>
        <v/>
      </c>
      <c r="K25" s="114"/>
      <c r="L25" s="114"/>
      <c r="M25" s="140" t="str">
        <f t="shared" si="3"/>
        <v/>
      </c>
      <c r="N25" s="114"/>
      <c r="O25" s="114"/>
      <c r="P25" s="140" t="str">
        <f t="shared" si="4"/>
        <v/>
      </c>
      <c r="Q25" s="115" t="str">
        <f t="shared" si="5"/>
        <v/>
      </c>
      <c r="R25" s="43"/>
      <c r="S25" s="116"/>
      <c r="T25" s="117">
        <f t="shared" si="6"/>
        <v>4</v>
      </c>
      <c r="U25" s="117">
        <f t="shared" si="7"/>
        <v>4</v>
      </c>
    </row>
    <row r="26" spans="1:28" ht="15.75">
      <c r="A26" s="111">
        <v>21</v>
      </c>
      <c r="B26" s="112">
        <f t="shared" si="8"/>
        <v>44763</v>
      </c>
      <c r="C26" s="118"/>
      <c r="D26" s="139" t="str">
        <f t="shared" si="0"/>
        <v>Thursday</v>
      </c>
      <c r="E26" s="114"/>
      <c r="F26" s="114"/>
      <c r="G26" s="140" t="str">
        <f t="shared" si="1"/>
        <v/>
      </c>
      <c r="H26" s="114"/>
      <c r="I26" s="114"/>
      <c r="J26" s="140" t="str">
        <f t="shared" si="2"/>
        <v/>
      </c>
      <c r="K26" s="114"/>
      <c r="L26" s="114"/>
      <c r="M26" s="140" t="str">
        <f t="shared" si="3"/>
        <v/>
      </c>
      <c r="N26" s="114"/>
      <c r="O26" s="114"/>
      <c r="P26" s="140" t="str">
        <f t="shared" si="4"/>
        <v/>
      </c>
      <c r="Q26" s="115" t="str">
        <f t="shared" si="5"/>
        <v/>
      </c>
      <c r="R26" s="43"/>
      <c r="S26" s="116"/>
      <c r="T26" s="117">
        <f t="shared" si="6"/>
        <v>5</v>
      </c>
      <c r="U26" s="117">
        <f t="shared" si="7"/>
        <v>5</v>
      </c>
    </row>
    <row r="27" spans="1:28" ht="15.75">
      <c r="A27" s="111">
        <v>22</v>
      </c>
      <c r="B27" s="112">
        <f t="shared" si="8"/>
        <v>44764</v>
      </c>
      <c r="C27" s="118"/>
      <c r="D27" s="139" t="str">
        <f t="shared" si="0"/>
        <v>Friday</v>
      </c>
      <c r="E27" s="114"/>
      <c r="F27" s="114"/>
      <c r="G27" s="140" t="str">
        <f t="shared" si="1"/>
        <v/>
      </c>
      <c r="H27" s="114"/>
      <c r="I27" s="114"/>
      <c r="J27" s="140" t="str">
        <f t="shared" si="2"/>
        <v/>
      </c>
      <c r="K27" s="114"/>
      <c r="L27" s="114"/>
      <c r="M27" s="140" t="str">
        <f t="shared" si="3"/>
        <v/>
      </c>
      <c r="N27" s="114"/>
      <c r="O27" s="114"/>
      <c r="P27" s="140" t="str">
        <f t="shared" si="4"/>
        <v/>
      </c>
      <c r="Q27" s="115" t="str">
        <f t="shared" si="5"/>
        <v/>
      </c>
      <c r="R27" s="43"/>
      <c r="S27" s="116"/>
      <c r="T27" s="117">
        <f t="shared" si="6"/>
        <v>6</v>
      </c>
      <c r="U27" s="117">
        <f t="shared" si="7"/>
        <v>6</v>
      </c>
    </row>
    <row r="28" spans="1:28" ht="15.75">
      <c r="A28" s="111">
        <v>23</v>
      </c>
      <c r="B28" s="112">
        <f t="shared" si="8"/>
        <v>44765</v>
      </c>
      <c r="C28" s="118"/>
      <c r="D28" s="139" t="str">
        <f t="shared" si="0"/>
        <v>Saturday</v>
      </c>
      <c r="E28" s="114"/>
      <c r="F28" s="114"/>
      <c r="G28" s="140" t="str">
        <f t="shared" si="1"/>
        <v/>
      </c>
      <c r="H28" s="114"/>
      <c r="I28" s="114"/>
      <c r="J28" s="140" t="str">
        <f t="shared" si="2"/>
        <v/>
      </c>
      <c r="K28" s="114"/>
      <c r="L28" s="114"/>
      <c r="M28" s="140" t="str">
        <f t="shared" si="3"/>
        <v/>
      </c>
      <c r="N28" s="114"/>
      <c r="O28" s="114"/>
      <c r="P28" s="140" t="str">
        <f t="shared" si="4"/>
        <v/>
      </c>
      <c r="Q28" s="115" t="str">
        <f t="shared" si="5"/>
        <v/>
      </c>
      <c r="R28" s="43"/>
      <c r="S28" s="116"/>
      <c r="T28" s="117">
        <f t="shared" si="6"/>
        <v>7</v>
      </c>
      <c r="U28" s="117">
        <f t="shared" si="7"/>
        <v>7</v>
      </c>
    </row>
    <row r="29" spans="1:28" ht="15.75">
      <c r="A29" s="111">
        <v>24</v>
      </c>
      <c r="B29" s="112">
        <f t="shared" si="8"/>
        <v>44766</v>
      </c>
      <c r="C29" s="118"/>
      <c r="D29" s="139" t="str">
        <f t="shared" si="0"/>
        <v>Sunday</v>
      </c>
      <c r="E29" s="114"/>
      <c r="F29" s="114"/>
      <c r="G29" s="140" t="str">
        <f t="shared" si="1"/>
        <v/>
      </c>
      <c r="H29" s="114"/>
      <c r="I29" s="114"/>
      <c r="J29" s="140" t="str">
        <f t="shared" si="2"/>
        <v/>
      </c>
      <c r="K29" s="114"/>
      <c r="L29" s="114"/>
      <c r="M29" s="140" t="str">
        <f t="shared" si="3"/>
        <v/>
      </c>
      <c r="N29" s="114"/>
      <c r="O29" s="114"/>
      <c r="P29" s="140" t="str">
        <f t="shared" si="4"/>
        <v/>
      </c>
      <c r="Q29" s="115" t="str">
        <f t="shared" si="5"/>
        <v/>
      </c>
      <c r="R29" s="43"/>
      <c r="S29" s="116"/>
      <c r="T29" s="117">
        <f t="shared" si="6"/>
        <v>1</v>
      </c>
      <c r="U29" s="117">
        <f t="shared" si="7"/>
        <v>1</v>
      </c>
    </row>
    <row r="30" spans="1:28" ht="15.75">
      <c r="A30" s="111">
        <v>25</v>
      </c>
      <c r="B30" s="112">
        <f t="shared" si="8"/>
        <v>44767</v>
      </c>
      <c r="C30" s="118"/>
      <c r="D30" s="139" t="str">
        <f t="shared" si="0"/>
        <v>Monday</v>
      </c>
      <c r="E30" s="114"/>
      <c r="F30" s="114"/>
      <c r="G30" s="140" t="str">
        <f t="shared" si="1"/>
        <v/>
      </c>
      <c r="H30" s="114"/>
      <c r="I30" s="114"/>
      <c r="J30" s="140" t="str">
        <f t="shared" si="2"/>
        <v/>
      </c>
      <c r="K30" s="114"/>
      <c r="L30" s="114"/>
      <c r="M30" s="140" t="str">
        <f t="shared" si="3"/>
        <v/>
      </c>
      <c r="N30" s="114"/>
      <c r="O30" s="114"/>
      <c r="P30" s="140" t="str">
        <f t="shared" si="4"/>
        <v/>
      </c>
      <c r="Q30" s="115" t="str">
        <f t="shared" si="5"/>
        <v/>
      </c>
      <c r="R30" s="43"/>
      <c r="S30" s="116"/>
      <c r="T30" s="117">
        <f t="shared" si="6"/>
        <v>2</v>
      </c>
      <c r="U30" s="117">
        <f t="shared" si="7"/>
        <v>2</v>
      </c>
    </row>
    <row r="31" spans="1:28" ht="15.75">
      <c r="A31" s="111">
        <v>26</v>
      </c>
      <c r="B31" s="112">
        <f t="shared" si="8"/>
        <v>44768</v>
      </c>
      <c r="C31" s="118"/>
      <c r="D31" s="139" t="str">
        <f t="shared" si="0"/>
        <v>Tuesday</v>
      </c>
      <c r="E31" s="114"/>
      <c r="F31" s="114"/>
      <c r="G31" s="140" t="str">
        <f t="shared" si="1"/>
        <v/>
      </c>
      <c r="H31" s="114"/>
      <c r="I31" s="114"/>
      <c r="J31" s="140" t="str">
        <f t="shared" si="2"/>
        <v/>
      </c>
      <c r="K31" s="114"/>
      <c r="L31" s="114"/>
      <c r="M31" s="140" t="str">
        <f t="shared" si="3"/>
        <v/>
      </c>
      <c r="N31" s="114"/>
      <c r="O31" s="114"/>
      <c r="P31" s="140" t="str">
        <f t="shared" si="4"/>
        <v/>
      </c>
      <c r="Q31" s="115" t="str">
        <f t="shared" si="5"/>
        <v/>
      </c>
      <c r="R31" s="43"/>
      <c r="S31" s="116"/>
      <c r="T31" s="117">
        <f t="shared" si="6"/>
        <v>3</v>
      </c>
      <c r="U31" s="117">
        <f t="shared" si="7"/>
        <v>3</v>
      </c>
    </row>
    <row r="32" spans="1:28" ht="15.75">
      <c r="A32" s="111">
        <v>27</v>
      </c>
      <c r="B32" s="112">
        <f t="shared" si="8"/>
        <v>44769</v>
      </c>
      <c r="C32" s="118"/>
      <c r="D32" s="139" t="str">
        <f t="shared" si="0"/>
        <v>Wednesday</v>
      </c>
      <c r="E32" s="114"/>
      <c r="F32" s="114"/>
      <c r="G32" s="140" t="str">
        <f t="shared" si="1"/>
        <v/>
      </c>
      <c r="H32" s="114"/>
      <c r="I32" s="114"/>
      <c r="J32" s="140" t="str">
        <f t="shared" si="2"/>
        <v/>
      </c>
      <c r="K32" s="114"/>
      <c r="L32" s="114"/>
      <c r="M32" s="140" t="str">
        <f t="shared" si="3"/>
        <v/>
      </c>
      <c r="N32" s="114"/>
      <c r="O32" s="114"/>
      <c r="P32" s="140" t="str">
        <f t="shared" si="4"/>
        <v/>
      </c>
      <c r="Q32" s="115" t="str">
        <f t="shared" si="5"/>
        <v/>
      </c>
      <c r="R32" s="43"/>
      <c r="S32" s="116"/>
      <c r="T32" s="117">
        <f t="shared" si="6"/>
        <v>4</v>
      </c>
      <c r="U32" s="117">
        <f t="shared" si="7"/>
        <v>4</v>
      </c>
    </row>
    <row r="33" spans="1:21" ht="15.75">
      <c r="A33" s="111">
        <v>28</v>
      </c>
      <c r="B33" s="112">
        <f t="shared" si="8"/>
        <v>44770</v>
      </c>
      <c r="C33" s="118"/>
      <c r="D33" s="139" t="str">
        <f t="shared" si="0"/>
        <v>Thursday</v>
      </c>
      <c r="E33" s="114"/>
      <c r="F33" s="114"/>
      <c r="G33" s="140" t="str">
        <f t="shared" si="1"/>
        <v/>
      </c>
      <c r="H33" s="114"/>
      <c r="I33" s="114"/>
      <c r="J33" s="140" t="str">
        <f t="shared" si="2"/>
        <v/>
      </c>
      <c r="K33" s="114"/>
      <c r="L33" s="114"/>
      <c r="M33" s="140" t="str">
        <f t="shared" si="3"/>
        <v/>
      </c>
      <c r="N33" s="114"/>
      <c r="O33" s="114"/>
      <c r="P33" s="140" t="str">
        <f t="shared" si="4"/>
        <v/>
      </c>
      <c r="Q33" s="115" t="str">
        <f t="shared" si="5"/>
        <v/>
      </c>
      <c r="R33" s="43"/>
      <c r="S33" s="116"/>
      <c r="T33" s="117">
        <f t="shared" si="6"/>
        <v>5</v>
      </c>
      <c r="U33" s="117">
        <f t="shared" si="7"/>
        <v>5</v>
      </c>
    </row>
    <row r="34" spans="1:21" ht="15.75">
      <c r="A34" s="111">
        <v>29</v>
      </c>
      <c r="B34" s="112">
        <f t="shared" si="8"/>
        <v>44771</v>
      </c>
      <c r="C34" s="118"/>
      <c r="D34" s="139" t="str">
        <f>IF(T34=1,"Sunday",IF(T34=2,"Monday",IF(T34=3,"Tuesday",IF(T34=4,"Wednesday",IF(T34=5,"Thursday",IF(T34=6,"Friday",IF(T34=7,"Saturday"," ")))))))</f>
        <v>Friday</v>
      </c>
      <c r="E34" s="114"/>
      <c r="F34" s="114"/>
      <c r="G34" s="140" t="str">
        <f t="shared" si="1"/>
        <v/>
      </c>
      <c r="H34" s="114"/>
      <c r="I34" s="114"/>
      <c r="J34" s="140" t="str">
        <f t="shared" si="2"/>
        <v/>
      </c>
      <c r="K34" s="114"/>
      <c r="L34" s="114"/>
      <c r="M34" s="140" t="str">
        <f t="shared" si="3"/>
        <v/>
      </c>
      <c r="N34" s="114"/>
      <c r="O34" s="114"/>
      <c r="P34" s="140" t="str">
        <f t="shared" si="4"/>
        <v/>
      </c>
      <c r="Q34" s="115" t="str">
        <f t="shared" si="5"/>
        <v/>
      </c>
      <c r="R34" s="43"/>
      <c r="S34" s="116"/>
      <c r="T34" s="117">
        <f t="shared" si="6"/>
        <v>6</v>
      </c>
      <c r="U34" s="117">
        <f t="shared" si="7"/>
        <v>6</v>
      </c>
    </row>
    <row r="35" spans="1:21" ht="15.75">
      <c r="A35" s="111">
        <v>30</v>
      </c>
      <c r="B35" s="112">
        <f t="shared" si="8"/>
        <v>44772</v>
      </c>
      <c r="C35" s="118"/>
      <c r="D35" s="139" t="str">
        <f t="shared" si="0"/>
        <v>Saturday</v>
      </c>
      <c r="E35" s="114"/>
      <c r="F35" s="114"/>
      <c r="G35" s="140" t="str">
        <f t="shared" si="1"/>
        <v/>
      </c>
      <c r="H35" s="114"/>
      <c r="I35" s="114"/>
      <c r="J35" s="140" t="str">
        <f t="shared" si="2"/>
        <v/>
      </c>
      <c r="K35" s="114"/>
      <c r="L35" s="114"/>
      <c r="M35" s="140" t="str">
        <f t="shared" si="3"/>
        <v/>
      </c>
      <c r="N35" s="114"/>
      <c r="O35" s="114"/>
      <c r="P35" s="140" t="str">
        <f t="shared" si="4"/>
        <v/>
      </c>
      <c r="Q35" s="115" t="str">
        <f t="shared" si="5"/>
        <v/>
      </c>
      <c r="R35" s="43"/>
      <c r="S35" s="116"/>
      <c r="T35" s="117">
        <f t="shared" si="6"/>
        <v>7</v>
      </c>
      <c r="U35" s="117">
        <f t="shared" si="7"/>
        <v>7</v>
      </c>
    </row>
    <row r="36" spans="1:21" ht="15.75">
      <c r="A36" s="111">
        <v>31</v>
      </c>
      <c r="B36" s="120">
        <f t="shared" si="8"/>
        <v>44773</v>
      </c>
      <c r="C36" s="121"/>
      <c r="D36" s="139" t="str">
        <f>IF(T36=1,"Sunday",IF(T36=2,"Monday",IF(T36=3,"Tuesday",IF(T36=4,"Wednesday",IF(T36=5,"Thursday",IF(T36=6,"Friday",IF(T36=7,"Saturday"," ")))))))</f>
        <v>Sunday</v>
      </c>
      <c r="E36" s="114"/>
      <c r="F36" s="114"/>
      <c r="G36" s="140" t="str">
        <f t="shared" si="1"/>
        <v/>
      </c>
      <c r="H36" s="114"/>
      <c r="I36" s="114"/>
      <c r="J36" s="140" t="str">
        <f t="shared" si="2"/>
        <v/>
      </c>
      <c r="K36" s="114"/>
      <c r="L36" s="114"/>
      <c r="M36" s="140" t="str">
        <f t="shared" si="3"/>
        <v/>
      </c>
      <c r="N36" s="114"/>
      <c r="O36" s="114"/>
      <c r="P36" s="140" t="str">
        <f t="shared" si="4"/>
        <v/>
      </c>
      <c r="Q36" s="115" t="str">
        <f t="shared" si="5"/>
        <v/>
      </c>
      <c r="R36" s="43"/>
      <c r="S36" s="116"/>
      <c r="T36" s="117">
        <f t="shared" si="6"/>
        <v>1</v>
      </c>
      <c r="U36" s="117">
        <f t="shared" si="7"/>
        <v>1</v>
      </c>
    </row>
    <row r="37" spans="1:21" s="127" customFormat="1" ht="42.75" customHeight="1">
      <c r="A37" s="122"/>
      <c r="B37" s="123"/>
      <c r="C37" s="124" t="s">
        <v>141</v>
      </c>
      <c r="D37" s="124"/>
      <c r="E37" s="141">
        <f>SUM(E6:E36)</f>
        <v>246</v>
      </c>
      <c r="F37" s="141">
        <f t="shared" ref="F37:Q37" si="9">SUM(F6:F36)</f>
        <v>247</v>
      </c>
      <c r="G37" s="141">
        <f t="shared" si="9"/>
        <v>493</v>
      </c>
      <c r="H37" s="141">
        <f t="shared" si="9"/>
        <v>185</v>
      </c>
      <c r="I37" s="141">
        <f t="shared" si="9"/>
        <v>205</v>
      </c>
      <c r="J37" s="141">
        <f t="shared" si="9"/>
        <v>390</v>
      </c>
      <c r="K37" s="141">
        <f t="shared" si="9"/>
        <v>246</v>
      </c>
      <c r="L37" s="141">
        <f t="shared" si="9"/>
        <v>247</v>
      </c>
      <c r="M37" s="141">
        <f t="shared" si="9"/>
        <v>493</v>
      </c>
      <c r="N37" s="141">
        <f t="shared" si="9"/>
        <v>180</v>
      </c>
      <c r="O37" s="141">
        <f t="shared" si="9"/>
        <v>204</v>
      </c>
      <c r="P37" s="141">
        <f t="shared" si="9"/>
        <v>384</v>
      </c>
      <c r="Q37" s="141">
        <f t="shared" si="9"/>
        <v>877</v>
      </c>
      <c r="R37" s="160"/>
      <c r="S37" s="125"/>
      <c r="T37" s="126"/>
      <c r="U37" s="126"/>
    </row>
    <row r="38" spans="1:21" ht="18.75">
      <c r="A38" s="151"/>
      <c r="B38" s="152"/>
      <c r="C38" s="152"/>
      <c r="D38" s="152"/>
      <c r="E38" s="153"/>
      <c r="F38" s="153"/>
      <c r="G38" s="153"/>
      <c r="H38" s="153"/>
      <c r="I38" s="153"/>
      <c r="J38" s="153"/>
      <c r="K38" s="154" t="s">
        <v>142</v>
      </c>
      <c r="L38" s="153"/>
      <c r="M38" s="153"/>
      <c r="N38" s="155" t="s">
        <v>143</v>
      </c>
      <c r="O38" s="153"/>
      <c r="P38" s="153"/>
      <c r="Q38" s="153"/>
      <c r="R38" s="43"/>
      <c r="S38" s="129"/>
    </row>
    <row r="39" spans="1:21" ht="18.75">
      <c r="A39" s="128"/>
      <c r="B39" s="130"/>
      <c r="C39" s="130"/>
      <c r="D39" s="419" t="s">
        <v>152</v>
      </c>
      <c r="E39" s="419"/>
      <c r="F39" s="419"/>
      <c r="G39" s="419"/>
      <c r="H39" s="419"/>
      <c r="I39" s="419"/>
      <c r="J39" s="131"/>
      <c r="K39" s="420">
        <f>COUNTA(M6:M36)-COUNTIF(M6:M36,"0")-COUNTIF(M6:M36,"blank")-COUNTIF(M6:M36,"")</f>
        <v>2</v>
      </c>
      <c r="L39" s="146"/>
      <c r="M39" s="146"/>
      <c r="N39" s="420">
        <f>COUNTA(P6:P36)-COUNTIF(P6:P36,"0")-COUNTIF(P6:P36,"blank")-COUNTIF(P6:P36,"")</f>
        <v>2</v>
      </c>
      <c r="O39" s="132"/>
      <c r="P39" s="132"/>
      <c r="Q39" s="132"/>
      <c r="R39" s="24"/>
      <c r="S39" s="133"/>
    </row>
    <row r="40" spans="1:21" ht="18.75">
      <c r="A40" s="128"/>
      <c r="B40" s="130"/>
      <c r="C40" s="130"/>
      <c r="D40" s="419"/>
      <c r="E40" s="419"/>
      <c r="F40" s="419"/>
      <c r="G40" s="419"/>
      <c r="H40" s="419"/>
      <c r="I40" s="419"/>
      <c r="J40" s="131"/>
      <c r="K40" s="420"/>
      <c r="L40" s="147"/>
      <c r="M40" s="147"/>
      <c r="N40" s="420"/>
      <c r="O40" s="128"/>
      <c r="P40" s="128"/>
      <c r="Q40" s="144">
        <f>COUNTA(Q6:Q36)-COUNTIF(Q6:Q36,"0")-COUNTIF(Q6:Q36,"blank")-COUNTIF(Q6:Q36,"")</f>
        <v>2</v>
      </c>
      <c r="R40" s="24"/>
      <c r="S40" s="24"/>
    </row>
    <row r="41" spans="1:21">
      <c r="A41" s="128"/>
      <c r="B41" s="130"/>
      <c r="C41" s="130"/>
      <c r="D41" s="130"/>
      <c r="E41" s="128"/>
      <c r="F41" s="128"/>
      <c r="G41" s="128"/>
      <c r="H41" s="128"/>
      <c r="I41" s="128"/>
      <c r="J41" s="128"/>
      <c r="K41" s="128"/>
      <c r="L41" s="128"/>
      <c r="M41" s="128"/>
      <c r="N41" s="128"/>
      <c r="O41" s="128"/>
      <c r="P41" s="128"/>
      <c r="Q41" s="128"/>
      <c r="R41" s="24"/>
      <c r="S41" s="24"/>
    </row>
    <row r="42" spans="1:21">
      <c r="A42" s="128"/>
      <c r="B42" s="130"/>
      <c r="C42" s="130"/>
      <c r="D42" s="130"/>
      <c r="E42" s="128"/>
      <c r="F42" s="128"/>
      <c r="G42" s="128"/>
      <c r="H42" s="128"/>
      <c r="I42" s="128"/>
      <c r="J42" s="128"/>
      <c r="K42" s="144">
        <f>COUNTA(G6:G36)-COUNTIF(G6:G36,"0")-COUNTIF(G6:G36,"blank")-COUNTIF(G6:G36,"")</f>
        <v>2</v>
      </c>
      <c r="L42" s="144"/>
      <c r="M42" s="144"/>
      <c r="N42" s="144">
        <f>COUNTA(J6:J36)-COUNTIF(J6:J36,"0")-COUNTIF(J6:J36,"blank")-COUNTIF(J6:J36,"")</f>
        <v>2</v>
      </c>
      <c r="O42" s="145"/>
      <c r="P42" s="145"/>
      <c r="Q42" s="128"/>
      <c r="R42" s="24"/>
      <c r="S42" s="24"/>
    </row>
    <row r="43" spans="1:21">
      <c r="A43" s="128"/>
      <c r="B43" s="130"/>
      <c r="C43" s="130"/>
      <c r="D43" s="130"/>
      <c r="E43" s="128"/>
      <c r="F43" s="128"/>
      <c r="G43" s="128"/>
      <c r="H43" s="128"/>
      <c r="I43" s="128"/>
      <c r="J43" s="128"/>
      <c r="K43" s="145"/>
      <c r="L43" s="145"/>
      <c r="M43" s="145"/>
      <c r="N43" s="145"/>
      <c r="O43" s="145"/>
      <c r="P43" s="145"/>
      <c r="Q43" s="128"/>
      <c r="R43" s="24"/>
      <c r="S43" s="24"/>
    </row>
    <row r="44" spans="1:21">
      <c r="A44" s="128"/>
      <c r="B44" s="130"/>
      <c r="C44" s="130"/>
      <c r="D44" s="130"/>
      <c r="E44" s="128"/>
      <c r="F44" s="128"/>
      <c r="G44" s="128"/>
      <c r="H44" s="128"/>
      <c r="I44" s="128"/>
      <c r="J44" s="128"/>
      <c r="K44" s="128"/>
      <c r="L44" s="128"/>
      <c r="M44" s="128"/>
      <c r="N44" s="128"/>
      <c r="O44" s="128"/>
      <c r="P44" s="128"/>
      <c r="Q44" s="128"/>
      <c r="R44" s="24"/>
      <c r="S44" s="24"/>
    </row>
    <row r="45" spans="1:21" hidden="1">
      <c r="A45" s="142"/>
      <c r="B45" s="143"/>
      <c r="C45" s="143"/>
      <c r="D45" s="143"/>
      <c r="E45" s="142"/>
      <c r="F45" s="142"/>
      <c r="G45" s="142"/>
      <c r="H45" s="142"/>
      <c r="I45" s="142"/>
      <c r="J45" s="142"/>
      <c r="K45" s="142"/>
      <c r="L45" s="142"/>
      <c r="M45" s="142"/>
      <c r="N45" s="142"/>
      <c r="O45" s="142"/>
      <c r="P45" s="142"/>
      <c r="Q45" s="142"/>
      <c r="R45" s="16"/>
      <c r="S45" s="16"/>
    </row>
    <row r="46" spans="1:21" hidden="1">
      <c r="A46" s="142"/>
      <c r="B46" s="142"/>
      <c r="C46" s="142"/>
      <c r="D46" s="142"/>
      <c r="E46" s="142"/>
      <c r="F46" s="142"/>
      <c r="G46" s="142"/>
      <c r="H46" s="142"/>
      <c r="I46" s="142"/>
      <c r="J46" s="142"/>
      <c r="K46" s="142"/>
      <c r="L46" s="142"/>
      <c r="M46" s="142"/>
      <c r="N46" s="142"/>
      <c r="O46" s="142"/>
      <c r="P46" s="142"/>
      <c r="Q46" s="142"/>
      <c r="R46" s="16"/>
      <c r="S46" s="16"/>
    </row>
    <row r="47" spans="1:21" hidden="1">
      <c r="A47" s="142"/>
      <c r="B47" s="142"/>
      <c r="C47" s="142"/>
      <c r="D47" s="142"/>
      <c r="E47" s="142"/>
      <c r="F47" s="142"/>
      <c r="G47" s="142"/>
      <c r="H47" s="142"/>
      <c r="I47" s="142"/>
      <c r="J47" s="142"/>
      <c r="K47" s="142"/>
      <c r="L47" s="142"/>
      <c r="M47" s="142"/>
      <c r="N47" s="142"/>
      <c r="O47" s="142"/>
      <c r="P47" s="142"/>
      <c r="Q47" s="142"/>
      <c r="R47" s="16"/>
      <c r="S47" s="16"/>
    </row>
    <row r="48" spans="1:21" hidden="1">
      <c r="A48" s="142"/>
      <c r="B48" s="142"/>
      <c r="C48" s="142"/>
      <c r="D48" s="142"/>
      <c r="E48" s="142"/>
      <c r="F48" s="142"/>
      <c r="G48" s="142"/>
      <c r="H48" s="142"/>
      <c r="I48" s="142"/>
      <c r="J48" s="142"/>
      <c r="K48" s="142"/>
      <c r="L48" s="142"/>
      <c r="M48" s="142"/>
      <c r="N48" s="142"/>
      <c r="O48" s="142"/>
      <c r="P48" s="142"/>
      <c r="Q48" s="142"/>
      <c r="R48" s="16"/>
      <c r="S48" s="16"/>
    </row>
    <row r="49" spans="1:19" hidden="1">
      <c r="A49" s="142"/>
      <c r="B49" s="142"/>
      <c r="C49" s="142"/>
      <c r="D49" s="142"/>
      <c r="E49" s="142"/>
      <c r="F49" s="142"/>
      <c r="G49" s="142"/>
      <c r="H49" s="142"/>
      <c r="I49" s="142"/>
      <c r="J49" s="142"/>
      <c r="K49" s="142"/>
      <c r="L49" s="142"/>
      <c r="M49" s="142"/>
      <c r="N49" s="142"/>
      <c r="O49" s="142"/>
      <c r="P49" s="142"/>
      <c r="Q49" s="142"/>
      <c r="R49" s="16"/>
      <c r="S49" s="16"/>
    </row>
    <row r="50" spans="1:19" hidden="1">
      <c r="A50" s="142"/>
      <c r="B50" s="142"/>
      <c r="C50" s="142"/>
      <c r="D50" s="142"/>
      <c r="E50" s="142"/>
      <c r="F50" s="142"/>
      <c r="G50" s="142"/>
      <c r="H50" s="142"/>
      <c r="I50" s="142"/>
      <c r="J50" s="142"/>
      <c r="K50" s="142"/>
      <c r="L50" s="142"/>
      <c r="M50" s="142"/>
      <c r="N50" s="142"/>
      <c r="O50" s="142"/>
      <c r="P50" s="142"/>
      <c r="Q50" s="142"/>
      <c r="R50" s="16"/>
      <c r="S50" s="16"/>
    </row>
  </sheetData>
  <sheetProtection password="C1FB" sheet="1" objects="1" scenarios="1" formatColumns="0" formatRows="0" selectLockedCells="1"/>
  <protectedRanges>
    <protectedRange sqref="B6:C6 C7:C36 B7:B37" name="Range1"/>
  </protectedRanges>
  <mergeCells count="17">
    <mergeCell ref="Q3:Q4"/>
    <mergeCell ref="D39:I40"/>
    <mergeCell ref="K39:K40"/>
    <mergeCell ref="N39:N40"/>
    <mergeCell ref="A1:J1"/>
    <mergeCell ref="K1:L1"/>
    <mergeCell ref="M1:O1"/>
    <mergeCell ref="A2:A5"/>
    <mergeCell ref="C2:C5"/>
    <mergeCell ref="D2:D3"/>
    <mergeCell ref="E2:J2"/>
    <mergeCell ref="K2:Q2"/>
    <mergeCell ref="E3:G3"/>
    <mergeCell ref="B2:B4"/>
    <mergeCell ref="H3:J3"/>
    <mergeCell ref="K3:M3"/>
    <mergeCell ref="N3:P3"/>
  </mergeCells>
  <conditionalFormatting sqref="D6:D36">
    <cfRule type="cellIs" dxfId="42" priority="14" operator="equal">
      <formula>"Sunday"</formula>
    </cfRule>
    <cfRule type="containsText" dxfId="41" priority="15" operator="containsText" text="&quot;SUNDAY&quot;">
      <formula>NOT(ISERROR(SEARCH("""SUNDAY""",D6)))</formula>
    </cfRule>
  </conditionalFormatting>
  <conditionalFormatting sqref="H6:H36">
    <cfRule type="expression" dxfId="40" priority="12">
      <formula>D6="Sunday"</formula>
    </cfRule>
  </conditionalFormatting>
  <conditionalFormatting sqref="I6:I36">
    <cfRule type="expression" dxfId="39" priority="11">
      <formula>D6="Sunday"</formula>
    </cfRule>
  </conditionalFormatting>
  <conditionalFormatting sqref="K6:K36">
    <cfRule type="expression" dxfId="38" priority="9">
      <formula>D6="Sunday"</formula>
    </cfRule>
  </conditionalFormatting>
  <conditionalFormatting sqref="L6:L36">
    <cfRule type="expression" dxfId="37" priority="8">
      <formula>D6="Sunday"</formula>
    </cfRule>
  </conditionalFormatting>
  <conditionalFormatting sqref="N6:N36">
    <cfRule type="expression" dxfId="36" priority="6">
      <formula>D6="Sunday"</formula>
    </cfRule>
  </conditionalFormatting>
  <conditionalFormatting sqref="O6:O36">
    <cfRule type="expression" dxfId="35" priority="5">
      <formula>D6="Sunday"</formula>
    </cfRule>
  </conditionalFormatting>
  <conditionalFormatting sqref="Q6:Q36">
    <cfRule type="expression" dxfId="34" priority="3">
      <formula>D6="Sunday"</formula>
    </cfRule>
  </conditionalFormatting>
  <conditionalFormatting sqref="E6:E36">
    <cfRule type="expression" dxfId="33" priority="2">
      <formula>D6="Sunday"</formula>
    </cfRule>
  </conditionalFormatting>
  <conditionalFormatting sqref="F6:F36">
    <cfRule type="expression" dxfId="32" priority="1">
      <formula>D6="Sunday"</formula>
    </cfRule>
  </conditionalFormatting>
  <dataValidations count="44">
    <dataValidation type="whole" operator="lessThanOrEqual" allowBlank="1" showInputMessage="1" showErrorMessage="1" sqref="I6:I36">
      <formula1>$I$5</formula1>
    </dataValidation>
    <dataValidation type="whole" operator="lessThanOrEqual" allowBlank="1" showInputMessage="1" showErrorMessage="1" sqref="H6:H36">
      <formula1>$H$5</formula1>
    </dataValidation>
    <dataValidation type="whole" operator="lessThanOrEqual" allowBlank="1" showInputMessage="1" showErrorMessage="1" sqref="F6:F17 F19:F36">
      <formula1>$F$5</formula1>
    </dataValidation>
    <dataValidation type="whole" operator="lessThanOrEqual" allowBlank="1" showInputMessage="1" showErrorMessage="1" sqref="E6:E36 F18">
      <formula1>$E$5</formula1>
    </dataValidation>
    <dataValidation type="list" allowBlank="1" showInputMessage="1" showErrorMessage="1" sqref="C6:C36">
      <formula1>$X$20:$X$22</formula1>
    </dataValidation>
    <dataValidation type="whole" operator="lessThanOrEqual" allowBlank="1" showInputMessage="1" showErrorMessage="1" sqref="HN983045 WTZ983045 WKD983045 WAH983045 VQL983045 VGP983045 UWT983045 UMX983045 UDB983045 TTF983045 TJJ983045 SZN983045 SPR983045 SFV983045 RVZ983045 RMD983045 RCH983045 QSL983045 QIP983045 PYT983045 POX983045 PFB983045 OVF983045 OLJ983045 OBN983045 NRR983045 NHV983045 MXZ983045 MOD983045 MEH983045 LUL983045 LKP983045 LAT983045 KQX983045 KHB983045 JXF983045 JNJ983045 JDN983045 ITR983045 IJV983045 HZZ983045 HQD983045 HGH983045 GWL983045 GMP983045 GCT983045 FSX983045 FJB983045 EZF983045 EPJ983045 EFN983045 DVR983045 DLV983045 DBZ983045 CSD983045 CIH983045 BYL983045 BOP983045 BET983045 AUX983045 ALB983045 ABF983045 RJ983045">
      <formula1>#REF!</formula1>
    </dataValidation>
    <dataValidation type="list" allowBlank="1" showInputMessage="1" showErrorMessage="1" sqref="WTY983042:WTY983072 D65538:D65568 HM65538:HM65568 RI65538:RI65568 ABE65538:ABE65568 ALA65538:ALA65568 AUW65538:AUW65568 BES65538:BES65568 BOO65538:BOO65568 BYK65538:BYK65568 CIG65538:CIG65568 CSC65538:CSC65568 DBY65538:DBY65568 DLU65538:DLU65568 DVQ65538:DVQ65568 EFM65538:EFM65568 EPI65538:EPI65568 EZE65538:EZE65568 FJA65538:FJA65568 FSW65538:FSW65568 GCS65538:GCS65568 GMO65538:GMO65568 GWK65538:GWK65568 HGG65538:HGG65568 HQC65538:HQC65568 HZY65538:HZY65568 IJU65538:IJU65568 ITQ65538:ITQ65568 JDM65538:JDM65568 JNI65538:JNI65568 JXE65538:JXE65568 KHA65538:KHA65568 KQW65538:KQW65568 LAS65538:LAS65568 LKO65538:LKO65568 LUK65538:LUK65568 MEG65538:MEG65568 MOC65538:MOC65568 MXY65538:MXY65568 NHU65538:NHU65568 NRQ65538:NRQ65568 OBM65538:OBM65568 OLI65538:OLI65568 OVE65538:OVE65568 PFA65538:PFA65568 POW65538:POW65568 PYS65538:PYS65568 QIO65538:QIO65568 QSK65538:QSK65568 RCG65538:RCG65568 RMC65538:RMC65568 RVY65538:RVY65568 SFU65538:SFU65568 SPQ65538:SPQ65568 SZM65538:SZM65568 TJI65538:TJI65568 TTE65538:TTE65568 UDA65538:UDA65568 UMW65538:UMW65568 UWS65538:UWS65568 VGO65538:VGO65568 VQK65538:VQK65568 WAG65538:WAG65568 WKC65538:WKC65568 WTY65538:WTY65568 D131074:D131104 HM131074:HM131104 RI131074:RI131104 ABE131074:ABE131104 ALA131074:ALA131104 AUW131074:AUW131104 BES131074:BES131104 BOO131074:BOO131104 BYK131074:BYK131104 CIG131074:CIG131104 CSC131074:CSC131104 DBY131074:DBY131104 DLU131074:DLU131104 DVQ131074:DVQ131104 EFM131074:EFM131104 EPI131074:EPI131104 EZE131074:EZE131104 FJA131074:FJA131104 FSW131074:FSW131104 GCS131074:GCS131104 GMO131074:GMO131104 GWK131074:GWK131104 HGG131074:HGG131104 HQC131074:HQC131104 HZY131074:HZY131104 IJU131074:IJU131104 ITQ131074:ITQ131104 JDM131074:JDM131104 JNI131074:JNI131104 JXE131074:JXE131104 KHA131074:KHA131104 KQW131074:KQW131104 LAS131074:LAS131104 LKO131074:LKO131104 LUK131074:LUK131104 MEG131074:MEG131104 MOC131074:MOC131104 MXY131074:MXY131104 NHU131074:NHU131104 NRQ131074:NRQ131104 OBM131074:OBM131104 OLI131074:OLI131104 OVE131074:OVE131104 PFA131074:PFA131104 POW131074:POW131104 PYS131074:PYS131104 QIO131074:QIO131104 QSK131074:QSK131104 RCG131074:RCG131104 RMC131074:RMC131104 RVY131074:RVY131104 SFU131074:SFU131104 SPQ131074:SPQ131104 SZM131074:SZM131104 TJI131074:TJI131104 TTE131074:TTE131104 UDA131074:UDA131104 UMW131074:UMW131104 UWS131074:UWS131104 VGO131074:VGO131104 VQK131074:VQK131104 WAG131074:WAG131104 WKC131074:WKC131104 WTY131074:WTY131104 D196610:D196640 HM196610:HM196640 RI196610:RI196640 ABE196610:ABE196640 ALA196610:ALA196640 AUW196610:AUW196640 BES196610:BES196640 BOO196610:BOO196640 BYK196610:BYK196640 CIG196610:CIG196640 CSC196610:CSC196640 DBY196610:DBY196640 DLU196610:DLU196640 DVQ196610:DVQ196640 EFM196610:EFM196640 EPI196610:EPI196640 EZE196610:EZE196640 FJA196610:FJA196640 FSW196610:FSW196640 GCS196610:GCS196640 GMO196610:GMO196640 GWK196610:GWK196640 HGG196610:HGG196640 HQC196610:HQC196640 HZY196610:HZY196640 IJU196610:IJU196640 ITQ196610:ITQ196640 JDM196610:JDM196640 JNI196610:JNI196640 JXE196610:JXE196640 KHA196610:KHA196640 KQW196610:KQW196640 LAS196610:LAS196640 LKO196610:LKO196640 LUK196610:LUK196640 MEG196610:MEG196640 MOC196610:MOC196640 MXY196610:MXY196640 NHU196610:NHU196640 NRQ196610:NRQ196640 OBM196610:OBM196640 OLI196610:OLI196640 OVE196610:OVE196640 PFA196610:PFA196640 POW196610:POW196640 PYS196610:PYS196640 QIO196610:QIO196640 QSK196610:QSK196640 RCG196610:RCG196640 RMC196610:RMC196640 RVY196610:RVY196640 SFU196610:SFU196640 SPQ196610:SPQ196640 SZM196610:SZM196640 TJI196610:TJI196640 TTE196610:TTE196640 UDA196610:UDA196640 UMW196610:UMW196640 UWS196610:UWS196640 VGO196610:VGO196640 VQK196610:VQK196640 WAG196610:WAG196640 WKC196610:WKC196640 WTY196610:WTY196640 D262146:D262176 HM262146:HM262176 RI262146:RI262176 ABE262146:ABE262176 ALA262146:ALA262176 AUW262146:AUW262176 BES262146:BES262176 BOO262146:BOO262176 BYK262146:BYK262176 CIG262146:CIG262176 CSC262146:CSC262176 DBY262146:DBY262176 DLU262146:DLU262176 DVQ262146:DVQ262176 EFM262146:EFM262176 EPI262146:EPI262176 EZE262146:EZE262176 FJA262146:FJA262176 FSW262146:FSW262176 GCS262146:GCS262176 GMO262146:GMO262176 GWK262146:GWK262176 HGG262146:HGG262176 HQC262146:HQC262176 HZY262146:HZY262176 IJU262146:IJU262176 ITQ262146:ITQ262176 JDM262146:JDM262176 JNI262146:JNI262176 JXE262146:JXE262176 KHA262146:KHA262176 KQW262146:KQW262176 LAS262146:LAS262176 LKO262146:LKO262176 LUK262146:LUK262176 MEG262146:MEG262176 MOC262146:MOC262176 MXY262146:MXY262176 NHU262146:NHU262176 NRQ262146:NRQ262176 OBM262146:OBM262176 OLI262146:OLI262176 OVE262146:OVE262176 PFA262146:PFA262176 POW262146:POW262176 PYS262146:PYS262176 QIO262146:QIO262176 QSK262146:QSK262176 RCG262146:RCG262176 RMC262146:RMC262176 RVY262146:RVY262176 SFU262146:SFU262176 SPQ262146:SPQ262176 SZM262146:SZM262176 TJI262146:TJI262176 TTE262146:TTE262176 UDA262146:UDA262176 UMW262146:UMW262176 UWS262146:UWS262176 VGO262146:VGO262176 VQK262146:VQK262176 WAG262146:WAG262176 WKC262146:WKC262176 WTY262146:WTY262176 D327682:D327712 HM327682:HM327712 RI327682:RI327712 ABE327682:ABE327712 ALA327682:ALA327712 AUW327682:AUW327712 BES327682:BES327712 BOO327682:BOO327712 BYK327682:BYK327712 CIG327682:CIG327712 CSC327682:CSC327712 DBY327682:DBY327712 DLU327682:DLU327712 DVQ327682:DVQ327712 EFM327682:EFM327712 EPI327682:EPI327712 EZE327682:EZE327712 FJA327682:FJA327712 FSW327682:FSW327712 GCS327682:GCS327712 GMO327682:GMO327712 GWK327682:GWK327712 HGG327682:HGG327712 HQC327682:HQC327712 HZY327682:HZY327712 IJU327682:IJU327712 ITQ327682:ITQ327712 JDM327682:JDM327712 JNI327682:JNI327712 JXE327682:JXE327712 KHA327682:KHA327712 KQW327682:KQW327712 LAS327682:LAS327712 LKO327682:LKO327712 LUK327682:LUK327712 MEG327682:MEG327712 MOC327682:MOC327712 MXY327682:MXY327712 NHU327682:NHU327712 NRQ327682:NRQ327712 OBM327682:OBM327712 OLI327682:OLI327712 OVE327682:OVE327712 PFA327682:PFA327712 POW327682:POW327712 PYS327682:PYS327712 QIO327682:QIO327712 QSK327682:QSK327712 RCG327682:RCG327712 RMC327682:RMC327712 RVY327682:RVY327712 SFU327682:SFU327712 SPQ327682:SPQ327712 SZM327682:SZM327712 TJI327682:TJI327712 TTE327682:TTE327712 UDA327682:UDA327712 UMW327682:UMW327712 UWS327682:UWS327712 VGO327682:VGO327712 VQK327682:VQK327712 WAG327682:WAG327712 WKC327682:WKC327712 WTY327682:WTY327712 D393218:D393248 HM393218:HM393248 RI393218:RI393248 ABE393218:ABE393248 ALA393218:ALA393248 AUW393218:AUW393248 BES393218:BES393248 BOO393218:BOO393248 BYK393218:BYK393248 CIG393218:CIG393248 CSC393218:CSC393248 DBY393218:DBY393248 DLU393218:DLU393248 DVQ393218:DVQ393248 EFM393218:EFM393248 EPI393218:EPI393248 EZE393218:EZE393248 FJA393218:FJA393248 FSW393218:FSW393248 GCS393218:GCS393248 GMO393218:GMO393248 GWK393218:GWK393248 HGG393218:HGG393248 HQC393218:HQC393248 HZY393218:HZY393248 IJU393218:IJU393248 ITQ393218:ITQ393248 JDM393218:JDM393248 JNI393218:JNI393248 JXE393218:JXE393248 KHA393218:KHA393248 KQW393218:KQW393248 LAS393218:LAS393248 LKO393218:LKO393248 LUK393218:LUK393248 MEG393218:MEG393248 MOC393218:MOC393248 MXY393218:MXY393248 NHU393218:NHU393248 NRQ393218:NRQ393248 OBM393218:OBM393248 OLI393218:OLI393248 OVE393218:OVE393248 PFA393218:PFA393248 POW393218:POW393248 PYS393218:PYS393248 QIO393218:QIO393248 QSK393218:QSK393248 RCG393218:RCG393248 RMC393218:RMC393248 RVY393218:RVY393248 SFU393218:SFU393248 SPQ393218:SPQ393248 SZM393218:SZM393248 TJI393218:TJI393248 TTE393218:TTE393248 UDA393218:UDA393248 UMW393218:UMW393248 UWS393218:UWS393248 VGO393218:VGO393248 VQK393218:VQK393248 WAG393218:WAG393248 WKC393218:WKC393248 WTY393218:WTY393248 D458754:D458784 HM458754:HM458784 RI458754:RI458784 ABE458754:ABE458784 ALA458754:ALA458784 AUW458754:AUW458784 BES458754:BES458784 BOO458754:BOO458784 BYK458754:BYK458784 CIG458754:CIG458784 CSC458754:CSC458784 DBY458754:DBY458784 DLU458754:DLU458784 DVQ458754:DVQ458784 EFM458754:EFM458784 EPI458754:EPI458784 EZE458754:EZE458784 FJA458754:FJA458784 FSW458754:FSW458784 GCS458754:GCS458784 GMO458754:GMO458784 GWK458754:GWK458784 HGG458754:HGG458784 HQC458754:HQC458784 HZY458754:HZY458784 IJU458754:IJU458784 ITQ458754:ITQ458784 JDM458754:JDM458784 JNI458754:JNI458784 JXE458754:JXE458784 KHA458754:KHA458784 KQW458754:KQW458784 LAS458754:LAS458784 LKO458754:LKO458784 LUK458754:LUK458784 MEG458754:MEG458784 MOC458754:MOC458784 MXY458754:MXY458784 NHU458754:NHU458784 NRQ458754:NRQ458784 OBM458754:OBM458784 OLI458754:OLI458784 OVE458754:OVE458784 PFA458754:PFA458784 POW458754:POW458784 PYS458754:PYS458784 QIO458754:QIO458784 QSK458754:QSK458784 RCG458754:RCG458784 RMC458754:RMC458784 RVY458754:RVY458784 SFU458754:SFU458784 SPQ458754:SPQ458784 SZM458754:SZM458784 TJI458754:TJI458784 TTE458754:TTE458784 UDA458754:UDA458784 UMW458754:UMW458784 UWS458754:UWS458784 VGO458754:VGO458784 VQK458754:VQK458784 WAG458754:WAG458784 WKC458754:WKC458784 WTY458754:WTY458784 D524290:D524320 HM524290:HM524320 RI524290:RI524320 ABE524290:ABE524320 ALA524290:ALA524320 AUW524290:AUW524320 BES524290:BES524320 BOO524290:BOO524320 BYK524290:BYK524320 CIG524290:CIG524320 CSC524290:CSC524320 DBY524290:DBY524320 DLU524290:DLU524320 DVQ524290:DVQ524320 EFM524290:EFM524320 EPI524290:EPI524320 EZE524290:EZE524320 FJA524290:FJA524320 FSW524290:FSW524320 GCS524290:GCS524320 GMO524290:GMO524320 GWK524290:GWK524320 HGG524290:HGG524320 HQC524290:HQC524320 HZY524290:HZY524320 IJU524290:IJU524320 ITQ524290:ITQ524320 JDM524290:JDM524320 JNI524290:JNI524320 JXE524290:JXE524320 KHA524290:KHA524320 KQW524290:KQW524320 LAS524290:LAS524320 LKO524290:LKO524320 LUK524290:LUK524320 MEG524290:MEG524320 MOC524290:MOC524320 MXY524290:MXY524320 NHU524290:NHU524320 NRQ524290:NRQ524320 OBM524290:OBM524320 OLI524290:OLI524320 OVE524290:OVE524320 PFA524290:PFA524320 POW524290:POW524320 PYS524290:PYS524320 QIO524290:QIO524320 QSK524290:QSK524320 RCG524290:RCG524320 RMC524290:RMC524320 RVY524290:RVY524320 SFU524290:SFU524320 SPQ524290:SPQ524320 SZM524290:SZM524320 TJI524290:TJI524320 TTE524290:TTE524320 UDA524290:UDA524320 UMW524290:UMW524320 UWS524290:UWS524320 VGO524290:VGO524320 VQK524290:VQK524320 WAG524290:WAG524320 WKC524290:WKC524320 WTY524290:WTY524320 D589826:D589856 HM589826:HM589856 RI589826:RI589856 ABE589826:ABE589856 ALA589826:ALA589856 AUW589826:AUW589856 BES589826:BES589856 BOO589826:BOO589856 BYK589826:BYK589856 CIG589826:CIG589856 CSC589826:CSC589856 DBY589826:DBY589856 DLU589826:DLU589856 DVQ589826:DVQ589856 EFM589826:EFM589856 EPI589826:EPI589856 EZE589826:EZE589856 FJA589826:FJA589856 FSW589826:FSW589856 GCS589826:GCS589856 GMO589826:GMO589856 GWK589826:GWK589856 HGG589826:HGG589856 HQC589826:HQC589856 HZY589826:HZY589856 IJU589826:IJU589856 ITQ589826:ITQ589856 JDM589826:JDM589856 JNI589826:JNI589856 JXE589826:JXE589856 KHA589826:KHA589856 KQW589826:KQW589856 LAS589826:LAS589856 LKO589826:LKO589856 LUK589826:LUK589856 MEG589826:MEG589856 MOC589826:MOC589856 MXY589826:MXY589856 NHU589826:NHU589856 NRQ589826:NRQ589856 OBM589826:OBM589856 OLI589826:OLI589856 OVE589826:OVE589856 PFA589826:PFA589856 POW589826:POW589856 PYS589826:PYS589856 QIO589826:QIO589856 QSK589826:QSK589856 RCG589826:RCG589856 RMC589826:RMC589856 RVY589826:RVY589856 SFU589826:SFU589856 SPQ589826:SPQ589856 SZM589826:SZM589856 TJI589826:TJI589856 TTE589826:TTE589856 UDA589826:UDA589856 UMW589826:UMW589856 UWS589826:UWS589856 VGO589826:VGO589856 VQK589826:VQK589856 WAG589826:WAG589856 WKC589826:WKC589856 WTY589826:WTY589856 D655362:D655392 HM655362:HM655392 RI655362:RI655392 ABE655362:ABE655392 ALA655362:ALA655392 AUW655362:AUW655392 BES655362:BES655392 BOO655362:BOO655392 BYK655362:BYK655392 CIG655362:CIG655392 CSC655362:CSC655392 DBY655362:DBY655392 DLU655362:DLU655392 DVQ655362:DVQ655392 EFM655362:EFM655392 EPI655362:EPI655392 EZE655362:EZE655392 FJA655362:FJA655392 FSW655362:FSW655392 GCS655362:GCS655392 GMO655362:GMO655392 GWK655362:GWK655392 HGG655362:HGG655392 HQC655362:HQC655392 HZY655362:HZY655392 IJU655362:IJU655392 ITQ655362:ITQ655392 JDM655362:JDM655392 JNI655362:JNI655392 JXE655362:JXE655392 KHA655362:KHA655392 KQW655362:KQW655392 LAS655362:LAS655392 LKO655362:LKO655392 LUK655362:LUK655392 MEG655362:MEG655392 MOC655362:MOC655392 MXY655362:MXY655392 NHU655362:NHU655392 NRQ655362:NRQ655392 OBM655362:OBM655392 OLI655362:OLI655392 OVE655362:OVE655392 PFA655362:PFA655392 POW655362:POW655392 PYS655362:PYS655392 QIO655362:QIO655392 QSK655362:QSK655392 RCG655362:RCG655392 RMC655362:RMC655392 RVY655362:RVY655392 SFU655362:SFU655392 SPQ655362:SPQ655392 SZM655362:SZM655392 TJI655362:TJI655392 TTE655362:TTE655392 UDA655362:UDA655392 UMW655362:UMW655392 UWS655362:UWS655392 VGO655362:VGO655392 VQK655362:VQK655392 WAG655362:WAG655392 WKC655362:WKC655392 WTY655362:WTY655392 D720898:D720928 HM720898:HM720928 RI720898:RI720928 ABE720898:ABE720928 ALA720898:ALA720928 AUW720898:AUW720928 BES720898:BES720928 BOO720898:BOO720928 BYK720898:BYK720928 CIG720898:CIG720928 CSC720898:CSC720928 DBY720898:DBY720928 DLU720898:DLU720928 DVQ720898:DVQ720928 EFM720898:EFM720928 EPI720898:EPI720928 EZE720898:EZE720928 FJA720898:FJA720928 FSW720898:FSW720928 GCS720898:GCS720928 GMO720898:GMO720928 GWK720898:GWK720928 HGG720898:HGG720928 HQC720898:HQC720928 HZY720898:HZY720928 IJU720898:IJU720928 ITQ720898:ITQ720928 JDM720898:JDM720928 JNI720898:JNI720928 JXE720898:JXE720928 KHA720898:KHA720928 KQW720898:KQW720928 LAS720898:LAS720928 LKO720898:LKO720928 LUK720898:LUK720928 MEG720898:MEG720928 MOC720898:MOC720928 MXY720898:MXY720928 NHU720898:NHU720928 NRQ720898:NRQ720928 OBM720898:OBM720928 OLI720898:OLI720928 OVE720898:OVE720928 PFA720898:PFA720928 POW720898:POW720928 PYS720898:PYS720928 QIO720898:QIO720928 QSK720898:QSK720928 RCG720898:RCG720928 RMC720898:RMC720928 RVY720898:RVY720928 SFU720898:SFU720928 SPQ720898:SPQ720928 SZM720898:SZM720928 TJI720898:TJI720928 TTE720898:TTE720928 UDA720898:UDA720928 UMW720898:UMW720928 UWS720898:UWS720928 VGO720898:VGO720928 VQK720898:VQK720928 WAG720898:WAG720928 WKC720898:WKC720928 WTY720898:WTY720928 D786434:D786464 HM786434:HM786464 RI786434:RI786464 ABE786434:ABE786464 ALA786434:ALA786464 AUW786434:AUW786464 BES786434:BES786464 BOO786434:BOO786464 BYK786434:BYK786464 CIG786434:CIG786464 CSC786434:CSC786464 DBY786434:DBY786464 DLU786434:DLU786464 DVQ786434:DVQ786464 EFM786434:EFM786464 EPI786434:EPI786464 EZE786434:EZE786464 FJA786434:FJA786464 FSW786434:FSW786464 GCS786434:GCS786464 GMO786434:GMO786464 GWK786434:GWK786464 HGG786434:HGG786464 HQC786434:HQC786464 HZY786434:HZY786464 IJU786434:IJU786464 ITQ786434:ITQ786464 JDM786434:JDM786464 JNI786434:JNI786464 JXE786434:JXE786464 KHA786434:KHA786464 KQW786434:KQW786464 LAS786434:LAS786464 LKO786434:LKO786464 LUK786434:LUK786464 MEG786434:MEG786464 MOC786434:MOC786464 MXY786434:MXY786464 NHU786434:NHU786464 NRQ786434:NRQ786464 OBM786434:OBM786464 OLI786434:OLI786464 OVE786434:OVE786464 PFA786434:PFA786464 POW786434:POW786464 PYS786434:PYS786464 QIO786434:QIO786464 QSK786434:QSK786464 RCG786434:RCG786464 RMC786434:RMC786464 RVY786434:RVY786464 SFU786434:SFU786464 SPQ786434:SPQ786464 SZM786434:SZM786464 TJI786434:TJI786464 TTE786434:TTE786464 UDA786434:UDA786464 UMW786434:UMW786464 UWS786434:UWS786464 VGO786434:VGO786464 VQK786434:VQK786464 WAG786434:WAG786464 WKC786434:WKC786464 WTY786434:WTY786464 D851970:D852000 HM851970:HM852000 RI851970:RI852000 ABE851970:ABE852000 ALA851970:ALA852000 AUW851970:AUW852000 BES851970:BES852000 BOO851970:BOO852000 BYK851970:BYK852000 CIG851970:CIG852000 CSC851970:CSC852000 DBY851970:DBY852000 DLU851970:DLU852000 DVQ851970:DVQ852000 EFM851970:EFM852000 EPI851970:EPI852000 EZE851970:EZE852000 FJA851970:FJA852000 FSW851970:FSW852000 GCS851970:GCS852000 GMO851970:GMO852000 GWK851970:GWK852000 HGG851970:HGG852000 HQC851970:HQC852000 HZY851970:HZY852000 IJU851970:IJU852000 ITQ851970:ITQ852000 JDM851970:JDM852000 JNI851970:JNI852000 JXE851970:JXE852000 KHA851970:KHA852000 KQW851970:KQW852000 LAS851970:LAS852000 LKO851970:LKO852000 LUK851970:LUK852000 MEG851970:MEG852000 MOC851970:MOC852000 MXY851970:MXY852000 NHU851970:NHU852000 NRQ851970:NRQ852000 OBM851970:OBM852000 OLI851970:OLI852000 OVE851970:OVE852000 PFA851970:PFA852000 POW851970:POW852000 PYS851970:PYS852000 QIO851970:QIO852000 QSK851970:QSK852000 RCG851970:RCG852000 RMC851970:RMC852000 RVY851970:RVY852000 SFU851970:SFU852000 SPQ851970:SPQ852000 SZM851970:SZM852000 TJI851970:TJI852000 TTE851970:TTE852000 UDA851970:UDA852000 UMW851970:UMW852000 UWS851970:UWS852000 VGO851970:VGO852000 VQK851970:VQK852000 WAG851970:WAG852000 WKC851970:WKC852000 WTY851970:WTY852000 D917506:D917536 HM917506:HM917536 RI917506:RI917536 ABE917506:ABE917536 ALA917506:ALA917536 AUW917506:AUW917536 BES917506:BES917536 BOO917506:BOO917536 BYK917506:BYK917536 CIG917506:CIG917536 CSC917506:CSC917536 DBY917506:DBY917536 DLU917506:DLU917536 DVQ917506:DVQ917536 EFM917506:EFM917536 EPI917506:EPI917536 EZE917506:EZE917536 FJA917506:FJA917536 FSW917506:FSW917536 GCS917506:GCS917536 GMO917506:GMO917536 GWK917506:GWK917536 HGG917506:HGG917536 HQC917506:HQC917536 HZY917506:HZY917536 IJU917506:IJU917536 ITQ917506:ITQ917536 JDM917506:JDM917536 JNI917506:JNI917536 JXE917506:JXE917536 KHA917506:KHA917536 KQW917506:KQW917536 LAS917506:LAS917536 LKO917506:LKO917536 LUK917506:LUK917536 MEG917506:MEG917536 MOC917506:MOC917536 MXY917506:MXY917536 NHU917506:NHU917536 NRQ917506:NRQ917536 OBM917506:OBM917536 OLI917506:OLI917536 OVE917506:OVE917536 PFA917506:PFA917536 POW917506:POW917536 PYS917506:PYS917536 QIO917506:QIO917536 QSK917506:QSK917536 RCG917506:RCG917536 RMC917506:RMC917536 RVY917506:RVY917536 SFU917506:SFU917536 SPQ917506:SPQ917536 SZM917506:SZM917536 TJI917506:TJI917536 TTE917506:TTE917536 UDA917506:UDA917536 UMW917506:UMW917536 UWS917506:UWS917536 VGO917506:VGO917536 VQK917506:VQK917536 WAG917506:WAG917536 WKC917506:WKC917536 WTY917506:WTY917536 D983042:D983072 HM983042:HM983072 RI983042:RI983072 ABE983042:ABE983072 ALA983042:ALA983072 AUW983042:AUW983072 BES983042:BES983072 BOO983042:BOO983072 BYK983042:BYK983072 CIG983042:CIG983072 CSC983042:CSC983072 DBY983042:DBY983072 DLU983042:DLU983072 DVQ983042:DVQ983072 EFM983042:EFM983072 EPI983042:EPI983072 EZE983042:EZE983072 FJA983042:FJA983072 FSW983042:FSW983072 GCS983042:GCS983072 GMO983042:GMO983072 GWK983042:GWK983072 HGG983042:HGG983072 HQC983042:HQC983072 HZY983042:HZY983072 IJU983042:IJU983072 ITQ983042:ITQ983072 JDM983042:JDM983072 JNI983042:JNI983072 JXE983042:JXE983072 KHA983042:KHA983072 KQW983042:KQW983072 LAS983042:LAS983072 LKO983042:LKO983072 LUK983042:LUK983072 MEG983042:MEG983072 MOC983042:MOC983072 MXY983042:MXY983072 NHU983042:NHU983072 NRQ983042:NRQ983072 OBM983042:OBM983072 OLI983042:OLI983072 OVE983042:OVE983072 PFA983042:PFA983072 POW983042:POW983072 PYS983042:PYS983072 QIO983042:QIO983072 QSK983042:QSK983072 RCG983042:RCG983072 RMC983042:RMC983072 RVY983042:RVY983072 SFU983042:SFU983072 SPQ983042:SPQ983072 SZM983042:SZM983072 TJI983042:TJI983072 TTE983042:TTE983072 UDA983042:UDA983072 UMW983042:UMW983072 UWS983042:UWS983072 VGO983042:VGO983072 VQK983042:VQK983072 WAG983042:WAG983072 WKC983042:WKC983072 WTY6:WTY36 WKC6:WKC36 WAG6:WAG36 VQK6:VQK36 VGO6:VGO36 UWS6:UWS36 UMW6:UMW36 UDA6:UDA36 TTE6:TTE36 TJI6:TJI36 SZM6:SZM36 SPQ6:SPQ36 SFU6:SFU36 RVY6:RVY36 RMC6:RMC36 RCG6:RCG36 QSK6:QSK36 QIO6:QIO36 PYS6:PYS36 POW6:POW36 PFA6:PFA36 OVE6:OVE36 OLI6:OLI36 OBM6:OBM36 NRQ6:NRQ36 NHU6:NHU36 MXY6:MXY36 MOC6:MOC36 MEG6:MEG36 LUK6:LUK36 LKO6:LKO36 LAS6:LAS36 KQW6:KQW36 KHA6:KHA36 JXE6:JXE36 JNI6:JNI36 JDM6:JDM36 ITQ6:ITQ36 IJU6:IJU36 HZY6:HZY36 HQC6:HQC36 HGG6:HGG36 GWK6:GWK36 GMO6:GMO36 GCS6:GCS36 FSW6:FSW36 FJA6:FJA36 EZE6:EZE36 EPI6:EPI36 EFM6:EFM36 DVQ6:DVQ36 DLU6:DLU36 DBY6:DBY36 CSC6:CSC36 CIG6:CIG36 BYK6:BYK36 BOO6:BOO36 BES6:BES36 AUW6:AUW36 ALA6:ALA36 ABE6:ABE36 RI6:RI36 HM6:HM36">
      <formula1>$X$9:$X$17</formula1>
    </dataValidation>
    <dataValidation allowBlank="1" showInputMessage="1" showErrorMessage="1" promptTitle="dise code" prompt="there is school Dise Code filled" sqref="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WVJ22:WVK22 WLN22:WLO22 WBR22:WBS22 VRV22:VRW22 VHZ22:VIA22 UYD22:UYE22 UOH22:UOI22 UEL22:UEM22 TUP22:TUQ22 TKT22:TKU22 TAX22:TAY22 SRB22:SRC22 SHF22:SHG22 RXJ22:RXK22 RNN22:RNO22 RDR22:RDS22 QTV22:QTW22 QJZ22:QKA22 QAD22:QAE22 PQH22:PQI22 PGL22:PGM22 OWP22:OWQ22 OMT22:OMU22 OCX22:OCY22 NTB22:NTC22 NJF22:NJG22 MZJ22:MZK22 MPN22:MPO22 MFR22:MFS22 LVV22:LVW22 LLZ22:LMA22 LCD22:LCE22 KSH22:KSI22 KIL22:KIM22 JYP22:JYQ22 JOT22:JOU22 JEX22:JEY22 IVB22:IVC22 ILF22:ILG22 IBJ22:IBK22 HRN22:HRO22 HHR22:HHS22 GXV22:GXW22 GNZ22:GOA22 GED22:GEE22 FUH22:FUI22 FKL22:FKM22 FAP22:FAQ22 EQT22:EQU22 EGX22:EGY22 DXB22:DXC22 DNF22:DNG22 DDJ22:DDK22 CTN22:CTO22 CJR22:CJS22 BZV22:BZW22 BPZ22:BQA22 BGD22:BGE22 AWH22:AWI22 AML22:AMM22 ACP22:ACQ22 ST22:SU22 IX22:IY22"/>
    <dataValidation type="whole" operator="lessThanOrEqual" allowBlank="1" showInputMessage="1" showErrorMessage="1" sqref="RJ9 HN9 WTZ9 WKD9 WAH9 VQL9 VGP9 UWT9 UMX9 UDB9 TTF9 TJJ9 SZN9 SPR9 SFV9 RVZ9 RMD9 RCH9 QSL9 QIP9 PYT9 POX9 PFB9 OVF9 OLJ9 OBN9 NRR9 NHV9 MXZ9 MOD9 MEH9 LUL9 LKP9 LAT9 KQX9 KHB9 JXF9 JNJ9 JDN9 ITR9 IJV9 HZZ9 HQD9 HGH9 GWL9 GMP9 GCT9 FSX9 FJB9 EZF9 EPJ9 EFN9 DVR9 DLV9 DBZ9 CSD9 CIH9 BYL9 BOP9 BET9 AUX9 ALB9 ABF9">
      <formula1>HN65533</formula1>
    </dataValidation>
    <dataValidation type="whole" operator="lessThanOrEqual" allowBlank="1" showInputMessage="1" showErrorMessage="1" sqref="RJ36:RK36 HN36:HO36 ABF36:ABG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U36:WUV36 WKY36:WKZ36 WBC36:WBD36 VRG36:VRH36 VHK36:VHL36 UXO36:UXP36 UNS36:UNT36 UDW36:UDX36 TUA36:TUB36 TKE36:TKF36 TAI36:TAJ36 SQM36:SQN36 SGQ36:SGR36 RWU36:RWV36 RMY36:RMZ36 RDC36:RDD36 QTG36:QTH36 QJK36:QJL36 PZO36:PZP36 PPS36:PPT36 PFW36:PFX36 OWA36:OWB36 OME36:OMF36 OCI36:OCJ36 NSM36:NSN36 NIQ36:NIR36 MYU36:MYV36 MOY36:MOZ36 MFC36:MFD36 LVG36:LVH36 LLK36:LLL36 LBO36:LBP36 KRS36:KRT36 KHW36:KHX36 JYA36:JYB36 JOE36:JOF36 JEI36:JEJ36 IUM36:IUN36 IKQ36:IKR36 IAU36:IAV36 HQY36:HQZ36 HHC36:HHD36 GXG36:GXH36 GNK36:GNL36 GDO36:GDP36 FTS36:FTT36 FJW36:FJX36 FAA36:FAB36 EQE36:EQF36 EGI36:EGJ36 DWM36:DWN36 DMQ36:DMR36 DCU36:DCV36 CSY36:CSZ36 CJC36:CJD36 BZG36:BZH36 BPK36:BPL36 BFO36:BFP36 AVS36:AVT36 ALW36:ALX36 ACA36:ACB36 SE36:SF36 II36:IJ36 BET36:BEU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BEZ36:BFA36 AVD36:AVE36 ALH36:ALI36 ABL36:ABM36 RP36:RQ36 HT36:HU36 AUX36:AUY36 WUC36:WUD36 WKG36:WKH36 WAK36:WAL36 VQO36:VQP36 VGS36:VGT36 UWW36:UWX36 UNA36:UNB36 UDE36:UDF36 TTI36:TTJ36 TJM36:TJN36 SZQ36:SZR36 SPU36:SPV36 SFY36:SFZ36 RWC36:RWD36 RMG36:RMH36 RCK36:RCL36 QSO36:QSP36 QIS36:QIT36 PYW36:PYX36 PPA36:PPB36 PFE36:PFF36 OVI36:OVJ36 OLM36:OLN36 OBQ36:OBR36 NRU36:NRV36 NHY36:NHZ36 MYC36:MYD36 MOG36:MOH36 MEK36:MEL36 LUO36:LUP36 LKS36:LKT36 LAW36:LAX36 KRA36:KRB36 KHE36:KHF36 JXI36:JXJ36 JNM36:JNN36 JDQ36:JDR36 ITU36:ITV36 IJY36:IJZ36 IAC36:IAD36 HQG36:HQH36 HGK36:HGL36 GWO36:GWP36 GMS36:GMT36 GCW36:GCX36 FTA36:FTB36 FJE36:FJF36 EZI36:EZJ36 EPM36:EPN36 EFQ36:EFR36 DVU36:DVV36 DLY36:DLZ36 DCC36:DCD36 CSG36:CSH36 CIK36:CIL36 BYO36:BYP36 BOS36:BOT36 BEW36:BEX36 AVA36:AVB36 ALE36:ALF36 ABI36:ABJ36 RM36:RN36 HQ36:HR36 ALB36:ALC36 WTZ36:WUA36 WKD36:WKE36 WAH36:WAI36 VQL36:VQM36 VGP36:VGQ36 UWT36:UWU36 UMX36:UMY36 UDB36:UDC36 TTF36:TTG36 TJJ36:TJK36 SZN36:SZO36 SPR36:SPS36 SFV36:SFW36 RVZ36:RWA36 RMD36:RME36 RCH36:RCI36 QSL36:QSM36 QIP36:QIQ36 PYT36:PYU36 POX36:POY36 PFB36:PFC36 OVF36:OVG36 OLJ36:OLK36 OBN36:OBO36 NRR36:NRS36 NHV36:NHW36 MXZ36:MYA36 MOD36:MOE36 MEH36:MEI36 LUL36:LUM36 LKP36:LKQ36 LAT36:LAU36 KQX36:KQY36 KHB36:KHC36 JXF36:JXG36 JNJ36:JNK36 JDN36:JDO36 ITR36:ITS36 IJV36:IJW36 HZZ36:IAA36 HQD36:HQE36 HGH36:HGI36 GWL36:GWM36 GMP36:GMQ36 GCT36:GCU36 FSX36:FSY36 FJB36:FJC36 EZF36:EZG36 EPJ36:EPK36 EFN36:EFO36 DVR36:DVS36 DLV36:DLW36 DBZ36:DCA36 CSD36:CSE36 CIH36:CII36 BYL36:BYM36 BOP36:BOQ36">
      <formula1>HN3</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HO983045 RK983045 ABG983045 ALC983045 AUY983045 BEU983045 BOQ983045 BYM983045 CII983045 CSE983045 DCA983045 DLW983045 DVS983045 EFO983045 EPK983045 EZG983045 FJC983045 FSY983045 GCU983045 GMQ983045 GWM983045 HGI983045 HQE983045 IAA983045 IJW983045 ITS983045 JDO983045 JNK983045 JXG983045 KHC983045 KQY983045 LAU983045 LKQ983045 LUM983045 MEI983045 MOE983045 MYA983045 NHW983045 NRS983045 OBO983045 OLK983045 OVG983045 PFC983045 POY983045 PYU983045 QIQ983045 QSM983045 RCI983045 RME983045 RWA983045 SFW983045 SPS983045 SZO983045 TJK983045 TTG983045 UDC983045 UMY983045 UWU983045 VGQ983045 VQM983045 WAI983045 WKE983045 WUA983045 HQ65541:HR65541 RM65541:RN65541 ABI65541:ABJ65541 ALE65541:ALF65541 AVA65541:AVB65541 BEW65541:BEX65541 BOS65541:BOT65541 BYO65541:BYP65541 CIK65541:CIL65541 CSG65541:CSH65541 DCC65541:DCD65541 DLY65541:DLZ65541 DVU65541:DVV65541 EFQ65541:EFR65541 EPM65541:EPN65541 EZI65541:EZJ65541 FJE65541:FJF65541 FTA65541:FTB65541 GCW65541:GCX65541 GMS65541:GMT65541 GWO65541:GWP65541 HGK65541:HGL65541 HQG65541:HQH65541 IAC65541:IAD65541 IJY65541:IJZ65541 ITU65541:ITV65541 JDQ65541:JDR65541 JNM65541:JNN65541 JXI65541:JXJ65541 KHE65541:KHF65541 KRA65541:KRB65541 LAW65541:LAX65541 LKS65541:LKT65541 LUO65541:LUP65541 MEK65541:MEL65541 MOG65541:MOH65541 MYC65541:MYD65541 NHY65541:NHZ65541 NRU65541:NRV65541 OBQ65541:OBR65541 OLM65541:OLN65541 OVI65541:OVJ65541 PFE65541:PFF65541 PPA65541:PPB65541 PYW65541:PYX65541 QIS65541:QIT65541 QSO65541:QSP65541 RCK65541:RCL65541 RMG65541:RMH65541 RWC65541:RWD65541 SFY65541:SFZ65541 SPU65541:SPV65541 SZQ65541:SZR65541 TJM65541:TJN65541 TTI65541:TTJ65541 UDE65541:UDF65541 UNA65541:UNB65541 UWW65541:UWX65541 VGS65541:VGT65541 VQO65541:VQP65541 WAK65541:WAL65541 WKG65541:WKH65541 WUC65541:WUD65541 HQ131077:HR131077 RM131077:RN131077 ABI131077:ABJ131077 ALE131077:ALF131077 AVA131077:AVB131077 BEW131077:BEX131077 BOS131077:BOT131077 BYO131077:BYP131077 CIK131077:CIL131077 CSG131077:CSH131077 DCC131077:DCD131077 DLY131077:DLZ131077 DVU131077:DVV131077 EFQ131077:EFR131077 EPM131077:EPN131077 EZI131077:EZJ131077 FJE131077:FJF131077 FTA131077:FTB131077 GCW131077:GCX131077 GMS131077:GMT131077 GWO131077:GWP131077 HGK131077:HGL131077 HQG131077:HQH131077 IAC131077:IAD131077 IJY131077:IJZ131077 ITU131077:ITV131077 JDQ131077:JDR131077 JNM131077:JNN131077 JXI131077:JXJ131077 KHE131077:KHF131077 KRA131077:KRB131077 LAW131077:LAX131077 LKS131077:LKT131077 LUO131077:LUP131077 MEK131077:MEL131077 MOG131077:MOH131077 MYC131077:MYD131077 NHY131077:NHZ131077 NRU131077:NRV131077 OBQ131077:OBR131077 OLM131077:OLN131077 OVI131077:OVJ131077 PFE131077:PFF131077 PPA131077:PPB131077 PYW131077:PYX131077 QIS131077:QIT131077 QSO131077:QSP131077 RCK131077:RCL131077 RMG131077:RMH131077 RWC131077:RWD131077 SFY131077:SFZ131077 SPU131077:SPV131077 SZQ131077:SZR131077 TJM131077:TJN131077 TTI131077:TTJ131077 UDE131077:UDF131077 UNA131077:UNB131077 UWW131077:UWX131077 VGS131077:VGT131077 VQO131077:VQP131077 WAK131077:WAL131077 WKG131077:WKH131077 WUC131077:WUD131077 HQ196613:HR196613 RM196613:RN196613 ABI196613:ABJ196613 ALE196613:ALF196613 AVA196613:AVB196613 BEW196613:BEX196613 BOS196613:BOT196613 BYO196613:BYP196613 CIK196613:CIL196613 CSG196613:CSH196613 DCC196613:DCD196613 DLY196613:DLZ196613 DVU196613:DVV196613 EFQ196613:EFR196613 EPM196613:EPN196613 EZI196613:EZJ196613 FJE196613:FJF196613 FTA196613:FTB196613 GCW196613:GCX196613 GMS196613:GMT196613 GWO196613:GWP196613 HGK196613:HGL196613 HQG196613:HQH196613 IAC196613:IAD196613 IJY196613:IJZ196613 ITU196613:ITV196613 JDQ196613:JDR196613 JNM196613:JNN196613 JXI196613:JXJ196613 KHE196613:KHF196613 KRA196613:KRB196613 LAW196613:LAX196613 LKS196613:LKT196613 LUO196613:LUP196613 MEK196613:MEL196613 MOG196613:MOH196613 MYC196613:MYD196613 NHY196613:NHZ196613 NRU196613:NRV196613 OBQ196613:OBR196613 OLM196613:OLN196613 OVI196613:OVJ196613 PFE196613:PFF196613 PPA196613:PPB196613 PYW196613:PYX196613 QIS196613:QIT196613 QSO196613:QSP196613 RCK196613:RCL196613 RMG196613:RMH196613 RWC196613:RWD196613 SFY196613:SFZ196613 SPU196613:SPV196613 SZQ196613:SZR196613 TJM196613:TJN196613 TTI196613:TTJ196613 UDE196613:UDF196613 UNA196613:UNB196613 UWW196613:UWX196613 VGS196613:VGT196613 VQO196613:VQP196613 WAK196613:WAL196613 WKG196613:WKH196613 WUC196613:WUD196613 HQ262149:HR262149 RM262149:RN262149 ABI262149:ABJ262149 ALE262149:ALF262149 AVA262149:AVB262149 BEW262149:BEX262149 BOS262149:BOT262149 BYO262149:BYP262149 CIK262149:CIL262149 CSG262149:CSH262149 DCC262149:DCD262149 DLY262149:DLZ262149 DVU262149:DVV262149 EFQ262149:EFR262149 EPM262149:EPN262149 EZI262149:EZJ262149 FJE262149:FJF262149 FTA262149:FTB262149 GCW262149:GCX262149 GMS262149:GMT262149 GWO262149:GWP262149 HGK262149:HGL262149 HQG262149:HQH262149 IAC262149:IAD262149 IJY262149:IJZ262149 ITU262149:ITV262149 JDQ262149:JDR262149 JNM262149:JNN262149 JXI262149:JXJ262149 KHE262149:KHF262149 KRA262149:KRB262149 LAW262149:LAX262149 LKS262149:LKT262149 LUO262149:LUP262149 MEK262149:MEL262149 MOG262149:MOH262149 MYC262149:MYD262149 NHY262149:NHZ262149 NRU262149:NRV262149 OBQ262149:OBR262149 OLM262149:OLN262149 OVI262149:OVJ262149 PFE262149:PFF262149 PPA262149:PPB262149 PYW262149:PYX262149 QIS262149:QIT262149 QSO262149:QSP262149 RCK262149:RCL262149 RMG262149:RMH262149 RWC262149:RWD262149 SFY262149:SFZ262149 SPU262149:SPV262149 SZQ262149:SZR262149 TJM262149:TJN262149 TTI262149:TTJ262149 UDE262149:UDF262149 UNA262149:UNB262149 UWW262149:UWX262149 VGS262149:VGT262149 VQO262149:VQP262149 WAK262149:WAL262149 WKG262149:WKH262149 WUC262149:WUD262149 HQ327685:HR327685 RM327685:RN327685 ABI327685:ABJ327685 ALE327685:ALF327685 AVA327685:AVB327685 BEW327685:BEX327685 BOS327685:BOT327685 BYO327685:BYP327685 CIK327685:CIL327685 CSG327685:CSH327685 DCC327685:DCD327685 DLY327685:DLZ327685 DVU327685:DVV327685 EFQ327685:EFR327685 EPM327685:EPN327685 EZI327685:EZJ327685 FJE327685:FJF327685 FTA327685:FTB327685 GCW327685:GCX327685 GMS327685:GMT327685 GWO327685:GWP327685 HGK327685:HGL327685 HQG327685:HQH327685 IAC327685:IAD327685 IJY327685:IJZ327685 ITU327685:ITV327685 JDQ327685:JDR327685 JNM327685:JNN327685 JXI327685:JXJ327685 KHE327685:KHF327685 KRA327685:KRB327685 LAW327685:LAX327685 LKS327685:LKT327685 LUO327685:LUP327685 MEK327685:MEL327685 MOG327685:MOH327685 MYC327685:MYD327685 NHY327685:NHZ327685 NRU327685:NRV327685 OBQ327685:OBR327685 OLM327685:OLN327685 OVI327685:OVJ327685 PFE327685:PFF327685 PPA327685:PPB327685 PYW327685:PYX327685 QIS327685:QIT327685 QSO327685:QSP327685 RCK327685:RCL327685 RMG327685:RMH327685 RWC327685:RWD327685 SFY327685:SFZ327685 SPU327685:SPV327685 SZQ327685:SZR327685 TJM327685:TJN327685 TTI327685:TTJ327685 UDE327685:UDF327685 UNA327685:UNB327685 UWW327685:UWX327685 VGS327685:VGT327685 VQO327685:VQP327685 WAK327685:WAL327685 WKG327685:WKH327685 WUC327685:WUD327685 HQ393221:HR393221 RM393221:RN393221 ABI393221:ABJ393221 ALE393221:ALF393221 AVA393221:AVB393221 BEW393221:BEX393221 BOS393221:BOT393221 BYO393221:BYP393221 CIK393221:CIL393221 CSG393221:CSH393221 DCC393221:DCD393221 DLY393221:DLZ393221 DVU393221:DVV393221 EFQ393221:EFR393221 EPM393221:EPN393221 EZI393221:EZJ393221 FJE393221:FJF393221 FTA393221:FTB393221 GCW393221:GCX393221 GMS393221:GMT393221 GWO393221:GWP393221 HGK393221:HGL393221 HQG393221:HQH393221 IAC393221:IAD393221 IJY393221:IJZ393221 ITU393221:ITV393221 JDQ393221:JDR393221 JNM393221:JNN393221 JXI393221:JXJ393221 KHE393221:KHF393221 KRA393221:KRB393221 LAW393221:LAX393221 LKS393221:LKT393221 LUO393221:LUP393221 MEK393221:MEL393221 MOG393221:MOH393221 MYC393221:MYD393221 NHY393221:NHZ393221 NRU393221:NRV393221 OBQ393221:OBR393221 OLM393221:OLN393221 OVI393221:OVJ393221 PFE393221:PFF393221 PPA393221:PPB393221 PYW393221:PYX393221 QIS393221:QIT393221 QSO393221:QSP393221 RCK393221:RCL393221 RMG393221:RMH393221 RWC393221:RWD393221 SFY393221:SFZ393221 SPU393221:SPV393221 SZQ393221:SZR393221 TJM393221:TJN393221 TTI393221:TTJ393221 UDE393221:UDF393221 UNA393221:UNB393221 UWW393221:UWX393221 VGS393221:VGT393221 VQO393221:VQP393221 WAK393221:WAL393221 WKG393221:WKH393221 WUC393221:WUD393221 HQ458757:HR458757 RM458757:RN458757 ABI458757:ABJ458757 ALE458757:ALF458757 AVA458757:AVB458757 BEW458757:BEX458757 BOS458757:BOT458757 BYO458757:BYP458757 CIK458757:CIL458757 CSG458757:CSH458757 DCC458757:DCD458757 DLY458757:DLZ458757 DVU458757:DVV458757 EFQ458757:EFR458757 EPM458757:EPN458757 EZI458757:EZJ458757 FJE458757:FJF458757 FTA458757:FTB458757 GCW458757:GCX458757 GMS458757:GMT458757 GWO458757:GWP458757 HGK458757:HGL458757 HQG458757:HQH458757 IAC458757:IAD458757 IJY458757:IJZ458757 ITU458757:ITV458757 JDQ458757:JDR458757 JNM458757:JNN458757 JXI458757:JXJ458757 KHE458757:KHF458757 KRA458757:KRB458757 LAW458757:LAX458757 LKS458757:LKT458757 LUO458757:LUP458757 MEK458757:MEL458757 MOG458757:MOH458757 MYC458757:MYD458757 NHY458757:NHZ458757 NRU458757:NRV458757 OBQ458757:OBR458757 OLM458757:OLN458757 OVI458757:OVJ458757 PFE458757:PFF458757 PPA458757:PPB458757 PYW458757:PYX458757 QIS458757:QIT458757 QSO458757:QSP458757 RCK458757:RCL458757 RMG458757:RMH458757 RWC458757:RWD458757 SFY458757:SFZ458757 SPU458757:SPV458757 SZQ458757:SZR458757 TJM458757:TJN458757 TTI458757:TTJ458757 UDE458757:UDF458757 UNA458757:UNB458757 UWW458757:UWX458757 VGS458757:VGT458757 VQO458757:VQP458757 WAK458757:WAL458757 WKG458757:WKH458757 WUC458757:WUD458757 HQ524293:HR524293 RM524293:RN524293 ABI524293:ABJ524293 ALE524293:ALF524293 AVA524293:AVB524293 BEW524293:BEX524293 BOS524293:BOT524293 BYO524293:BYP524293 CIK524293:CIL524293 CSG524293:CSH524293 DCC524293:DCD524293 DLY524293:DLZ524293 DVU524293:DVV524293 EFQ524293:EFR524293 EPM524293:EPN524293 EZI524293:EZJ524293 FJE524293:FJF524293 FTA524293:FTB524293 GCW524293:GCX524293 GMS524293:GMT524293 GWO524293:GWP524293 HGK524293:HGL524293 HQG524293:HQH524293 IAC524293:IAD524293 IJY524293:IJZ524293 ITU524293:ITV524293 JDQ524293:JDR524293 JNM524293:JNN524293 JXI524293:JXJ524293 KHE524293:KHF524293 KRA524293:KRB524293 LAW524293:LAX524293 LKS524293:LKT524293 LUO524293:LUP524293 MEK524293:MEL524293 MOG524293:MOH524293 MYC524293:MYD524293 NHY524293:NHZ524293 NRU524293:NRV524293 OBQ524293:OBR524293 OLM524293:OLN524293 OVI524293:OVJ524293 PFE524293:PFF524293 PPA524293:PPB524293 PYW524293:PYX524293 QIS524293:QIT524293 QSO524293:QSP524293 RCK524293:RCL524293 RMG524293:RMH524293 RWC524293:RWD524293 SFY524293:SFZ524293 SPU524293:SPV524293 SZQ524293:SZR524293 TJM524293:TJN524293 TTI524293:TTJ524293 UDE524293:UDF524293 UNA524293:UNB524293 UWW524293:UWX524293 VGS524293:VGT524293 VQO524293:VQP524293 WAK524293:WAL524293 WKG524293:WKH524293 WUC524293:WUD524293 HQ589829:HR589829 RM589829:RN589829 ABI589829:ABJ589829 ALE589829:ALF589829 AVA589829:AVB589829 BEW589829:BEX589829 BOS589829:BOT589829 BYO589829:BYP589829 CIK589829:CIL589829 CSG589829:CSH589829 DCC589829:DCD589829 DLY589829:DLZ589829 DVU589829:DVV589829 EFQ589829:EFR589829 EPM589829:EPN589829 EZI589829:EZJ589829 FJE589829:FJF589829 FTA589829:FTB589829 GCW589829:GCX589829 GMS589829:GMT589829 GWO589829:GWP589829 HGK589829:HGL589829 HQG589829:HQH589829 IAC589829:IAD589829 IJY589829:IJZ589829 ITU589829:ITV589829 JDQ589829:JDR589829 JNM589829:JNN589829 JXI589829:JXJ589829 KHE589829:KHF589829 KRA589829:KRB589829 LAW589829:LAX589829 LKS589829:LKT589829 LUO589829:LUP589829 MEK589829:MEL589829 MOG589829:MOH589829 MYC589829:MYD589829 NHY589829:NHZ589829 NRU589829:NRV589829 OBQ589829:OBR589829 OLM589829:OLN589829 OVI589829:OVJ589829 PFE589829:PFF589829 PPA589829:PPB589829 PYW589829:PYX589829 QIS589829:QIT589829 QSO589829:QSP589829 RCK589829:RCL589829 RMG589829:RMH589829 RWC589829:RWD589829 SFY589829:SFZ589829 SPU589829:SPV589829 SZQ589829:SZR589829 TJM589829:TJN589829 TTI589829:TTJ589829 UDE589829:UDF589829 UNA589829:UNB589829 UWW589829:UWX589829 VGS589829:VGT589829 VQO589829:VQP589829 WAK589829:WAL589829 WKG589829:WKH589829 WUC589829:WUD589829 HQ655365:HR655365 RM655365:RN655365 ABI655365:ABJ655365 ALE655365:ALF655365 AVA655365:AVB655365 BEW655365:BEX655365 BOS655365:BOT655365 BYO655365:BYP655365 CIK655365:CIL655365 CSG655365:CSH655365 DCC655365:DCD655365 DLY655365:DLZ655365 DVU655365:DVV655365 EFQ655365:EFR655365 EPM655365:EPN655365 EZI655365:EZJ655365 FJE655365:FJF655365 FTA655365:FTB655365 GCW655365:GCX655365 GMS655365:GMT655365 GWO655365:GWP655365 HGK655365:HGL655365 HQG655365:HQH655365 IAC655365:IAD655365 IJY655365:IJZ655365 ITU655365:ITV655365 JDQ655365:JDR655365 JNM655365:JNN655365 JXI655365:JXJ655365 KHE655365:KHF655365 KRA655365:KRB655365 LAW655365:LAX655365 LKS655365:LKT655365 LUO655365:LUP655365 MEK655365:MEL655365 MOG655365:MOH655365 MYC655365:MYD655365 NHY655365:NHZ655365 NRU655365:NRV655365 OBQ655365:OBR655365 OLM655365:OLN655365 OVI655365:OVJ655365 PFE655365:PFF655365 PPA655365:PPB655365 PYW655365:PYX655365 QIS655365:QIT655365 QSO655365:QSP655365 RCK655365:RCL655365 RMG655365:RMH655365 RWC655365:RWD655365 SFY655365:SFZ655365 SPU655365:SPV655365 SZQ655365:SZR655365 TJM655365:TJN655365 TTI655365:TTJ655365 UDE655365:UDF655365 UNA655365:UNB655365 UWW655365:UWX655365 VGS655365:VGT655365 VQO655365:VQP655365 WAK655365:WAL655365 WKG655365:WKH655365 WUC655365:WUD655365 HQ720901:HR720901 RM720901:RN720901 ABI720901:ABJ720901 ALE720901:ALF720901 AVA720901:AVB720901 BEW720901:BEX720901 BOS720901:BOT720901 BYO720901:BYP720901 CIK720901:CIL720901 CSG720901:CSH720901 DCC720901:DCD720901 DLY720901:DLZ720901 DVU720901:DVV720901 EFQ720901:EFR720901 EPM720901:EPN720901 EZI720901:EZJ720901 FJE720901:FJF720901 FTA720901:FTB720901 GCW720901:GCX720901 GMS720901:GMT720901 GWO720901:GWP720901 HGK720901:HGL720901 HQG720901:HQH720901 IAC720901:IAD720901 IJY720901:IJZ720901 ITU720901:ITV720901 JDQ720901:JDR720901 JNM720901:JNN720901 JXI720901:JXJ720901 KHE720901:KHF720901 KRA720901:KRB720901 LAW720901:LAX720901 LKS720901:LKT720901 LUO720901:LUP720901 MEK720901:MEL720901 MOG720901:MOH720901 MYC720901:MYD720901 NHY720901:NHZ720901 NRU720901:NRV720901 OBQ720901:OBR720901 OLM720901:OLN720901 OVI720901:OVJ720901 PFE720901:PFF720901 PPA720901:PPB720901 PYW720901:PYX720901 QIS720901:QIT720901 QSO720901:QSP720901 RCK720901:RCL720901 RMG720901:RMH720901 RWC720901:RWD720901 SFY720901:SFZ720901 SPU720901:SPV720901 SZQ720901:SZR720901 TJM720901:TJN720901 TTI720901:TTJ720901 UDE720901:UDF720901 UNA720901:UNB720901 UWW720901:UWX720901 VGS720901:VGT720901 VQO720901:VQP720901 WAK720901:WAL720901 WKG720901:WKH720901 WUC720901:WUD720901 HQ786437:HR786437 RM786437:RN786437 ABI786437:ABJ786437 ALE786437:ALF786437 AVA786437:AVB786437 BEW786437:BEX786437 BOS786437:BOT786437 BYO786437:BYP786437 CIK786437:CIL786437 CSG786437:CSH786437 DCC786437:DCD786437 DLY786437:DLZ786437 DVU786437:DVV786437 EFQ786437:EFR786437 EPM786437:EPN786437 EZI786437:EZJ786437 FJE786437:FJF786437 FTA786437:FTB786437 GCW786437:GCX786437 GMS786437:GMT786437 GWO786437:GWP786437 HGK786437:HGL786437 HQG786437:HQH786437 IAC786437:IAD786437 IJY786437:IJZ786437 ITU786437:ITV786437 JDQ786437:JDR786437 JNM786437:JNN786437 JXI786437:JXJ786437 KHE786437:KHF786437 KRA786437:KRB786437 LAW786437:LAX786437 LKS786437:LKT786437 LUO786437:LUP786437 MEK786437:MEL786437 MOG786437:MOH786437 MYC786437:MYD786437 NHY786437:NHZ786437 NRU786437:NRV786437 OBQ786437:OBR786437 OLM786437:OLN786437 OVI786437:OVJ786437 PFE786437:PFF786437 PPA786437:PPB786437 PYW786437:PYX786437 QIS786437:QIT786437 QSO786437:QSP786437 RCK786437:RCL786437 RMG786437:RMH786437 RWC786437:RWD786437 SFY786437:SFZ786437 SPU786437:SPV786437 SZQ786437:SZR786437 TJM786437:TJN786437 TTI786437:TTJ786437 UDE786437:UDF786437 UNA786437:UNB786437 UWW786437:UWX786437 VGS786437:VGT786437 VQO786437:VQP786437 WAK786437:WAL786437 WKG786437:WKH786437 WUC786437:WUD786437 HQ851973:HR851973 RM851973:RN851973 ABI851973:ABJ851973 ALE851973:ALF851973 AVA851973:AVB851973 BEW851973:BEX851973 BOS851973:BOT851973 BYO851973:BYP851973 CIK851973:CIL851973 CSG851973:CSH851973 DCC851973:DCD851973 DLY851973:DLZ851973 DVU851973:DVV851973 EFQ851973:EFR851973 EPM851973:EPN851973 EZI851973:EZJ851973 FJE851973:FJF851973 FTA851973:FTB851973 GCW851973:GCX851973 GMS851973:GMT851973 GWO851973:GWP851973 HGK851973:HGL851973 HQG851973:HQH851973 IAC851973:IAD851973 IJY851973:IJZ851973 ITU851973:ITV851973 JDQ851973:JDR851973 JNM851973:JNN851973 JXI851973:JXJ851973 KHE851973:KHF851973 KRA851973:KRB851973 LAW851973:LAX851973 LKS851973:LKT851973 LUO851973:LUP851973 MEK851973:MEL851973 MOG851973:MOH851973 MYC851973:MYD851973 NHY851973:NHZ851973 NRU851973:NRV851973 OBQ851973:OBR851973 OLM851973:OLN851973 OVI851973:OVJ851973 PFE851973:PFF851973 PPA851973:PPB851973 PYW851973:PYX851973 QIS851973:QIT851973 QSO851973:QSP851973 RCK851973:RCL851973 RMG851973:RMH851973 RWC851973:RWD851973 SFY851973:SFZ851973 SPU851973:SPV851973 SZQ851973:SZR851973 TJM851973:TJN851973 TTI851973:TTJ851973 UDE851973:UDF851973 UNA851973:UNB851973 UWW851973:UWX851973 VGS851973:VGT851973 VQO851973:VQP851973 WAK851973:WAL851973 WKG851973:WKH851973 WUC851973:WUD851973 HQ917509:HR917509 RM917509:RN917509 ABI917509:ABJ917509 ALE917509:ALF917509 AVA917509:AVB917509 BEW917509:BEX917509 BOS917509:BOT917509 BYO917509:BYP917509 CIK917509:CIL917509 CSG917509:CSH917509 DCC917509:DCD917509 DLY917509:DLZ917509 DVU917509:DVV917509 EFQ917509:EFR917509 EPM917509:EPN917509 EZI917509:EZJ917509 FJE917509:FJF917509 FTA917509:FTB917509 GCW917509:GCX917509 GMS917509:GMT917509 GWO917509:GWP917509 HGK917509:HGL917509 HQG917509:HQH917509 IAC917509:IAD917509 IJY917509:IJZ917509 ITU917509:ITV917509 JDQ917509:JDR917509 JNM917509:JNN917509 JXI917509:JXJ917509 KHE917509:KHF917509 KRA917509:KRB917509 LAW917509:LAX917509 LKS917509:LKT917509 LUO917509:LUP917509 MEK917509:MEL917509 MOG917509:MOH917509 MYC917509:MYD917509 NHY917509:NHZ917509 NRU917509:NRV917509 OBQ917509:OBR917509 OLM917509:OLN917509 OVI917509:OVJ917509 PFE917509:PFF917509 PPA917509:PPB917509 PYW917509:PYX917509 QIS917509:QIT917509 QSO917509:QSP917509 RCK917509:RCL917509 RMG917509:RMH917509 RWC917509:RWD917509 SFY917509:SFZ917509 SPU917509:SPV917509 SZQ917509:SZR917509 TJM917509:TJN917509 TTI917509:TTJ917509 UDE917509:UDF917509 UNA917509:UNB917509 UWW917509:UWX917509 VGS917509:VGT917509 VQO917509:VQP917509 WAK917509:WAL917509 WKG917509:WKH917509 WUC917509:WUD917509 HQ983045:HR983045 RM983045:RN983045 ABI983045:ABJ983045 ALE983045:ALF983045 AVA983045:AVB983045 BEW983045:BEX983045 BOS983045:BOT983045 BYO983045:BYP983045 CIK983045:CIL983045 CSG983045:CSH983045 DCC983045:DCD983045 DLY983045:DLZ983045 DVU983045:DVV983045 EFQ983045:EFR983045 EPM983045:EPN983045 EZI983045:EZJ983045 FJE983045:FJF983045 FTA983045:FTB983045 GCW983045:GCX983045 GMS983045:GMT983045 GWO983045:GWP983045 HGK983045:HGL983045 HQG983045:HQH983045 IAC983045:IAD983045 IJY983045:IJZ983045 ITU983045:ITV983045 JDQ983045:JDR983045 JNM983045:JNN983045 JXI983045:JXJ983045 KHE983045:KHF983045 KRA983045:KRB983045 LAW983045:LAX983045 LKS983045:LKT983045 LUO983045:LUP983045 MEK983045:MEL983045 MOG983045:MOH983045 MYC983045:MYD983045 NHY983045:NHZ983045 NRU983045:NRV983045 OBQ983045:OBR983045 OLM983045:OLN983045 OVI983045:OVJ983045 PFE983045:PFF983045 PPA983045:PPB983045 PYW983045:PYX983045 QIS983045:QIT983045 QSO983045:QSP983045 RCK983045:RCL983045 RMG983045:RMH983045 RWC983045:RWD983045 SFY983045:SFZ983045 SPU983045:SPV983045 SZQ983045:SZR983045 TJM983045:TJN983045 TTI983045:TTJ983045 UDE983045:UDF983045 UNA983045:UNB983045 UWW983045:UWX983045 VGS983045:VGT983045 VQO983045:VQP983045 WAK983045:WAL983045 WKG983045:WKH983045 WUC983045:WUD983045 HT65541:HU65541 RP65541:RQ65541 ABL65541:ABM65541 ALH65541:ALI65541 AVD65541:AVE65541 BEZ65541:BFA65541 BOV65541:BOW65541 BYR65541:BYS65541 CIN65541:CIO65541 CSJ65541:CSK65541 DCF65541:DCG65541 DMB65541:DMC65541 DVX65541:DVY65541 EFT65541:EFU65541 EPP65541:EPQ65541 EZL65541:EZM65541 FJH65541:FJI65541 FTD65541:FTE65541 GCZ65541:GDA65541 GMV65541:GMW65541 GWR65541:GWS65541 HGN65541:HGO65541 HQJ65541:HQK65541 IAF65541:IAG65541 IKB65541:IKC65541 ITX65541:ITY65541 JDT65541:JDU65541 JNP65541:JNQ65541 JXL65541:JXM65541 KHH65541:KHI65541 KRD65541:KRE65541 LAZ65541:LBA65541 LKV65541:LKW65541 LUR65541:LUS65541 MEN65541:MEO65541 MOJ65541:MOK65541 MYF65541:MYG65541 NIB65541:NIC65541 NRX65541:NRY65541 OBT65541:OBU65541 OLP65541:OLQ65541 OVL65541:OVM65541 PFH65541:PFI65541 PPD65541:PPE65541 PYZ65541:PZA65541 QIV65541:QIW65541 QSR65541:QSS65541 RCN65541:RCO65541 RMJ65541:RMK65541 RWF65541:RWG65541 SGB65541:SGC65541 SPX65541:SPY65541 SZT65541:SZU65541 TJP65541:TJQ65541 TTL65541:TTM65541 UDH65541:UDI65541 UND65541:UNE65541 UWZ65541:UXA65541 VGV65541:VGW65541 VQR65541:VQS65541 WAN65541:WAO65541 WKJ65541:WKK65541 WUF65541:WUG65541 HT131077:HU131077 RP131077:RQ131077 ABL131077:ABM131077 ALH131077:ALI131077 AVD131077:AVE131077 BEZ131077:BFA131077 BOV131077:BOW131077 BYR131077:BYS131077 CIN131077:CIO131077 CSJ131077:CSK131077 DCF131077:DCG131077 DMB131077:DMC131077 DVX131077:DVY131077 EFT131077:EFU131077 EPP131077:EPQ131077 EZL131077:EZM131077 FJH131077:FJI131077 FTD131077:FTE131077 GCZ131077:GDA131077 GMV131077:GMW131077 GWR131077:GWS131077 HGN131077:HGO131077 HQJ131077:HQK131077 IAF131077:IAG131077 IKB131077:IKC131077 ITX131077:ITY131077 JDT131077:JDU131077 JNP131077:JNQ131077 JXL131077:JXM131077 KHH131077:KHI131077 KRD131077:KRE131077 LAZ131077:LBA131077 LKV131077:LKW131077 LUR131077:LUS131077 MEN131077:MEO131077 MOJ131077:MOK131077 MYF131077:MYG131077 NIB131077:NIC131077 NRX131077:NRY131077 OBT131077:OBU131077 OLP131077:OLQ131077 OVL131077:OVM131077 PFH131077:PFI131077 PPD131077:PPE131077 PYZ131077:PZA131077 QIV131077:QIW131077 QSR131077:QSS131077 RCN131077:RCO131077 RMJ131077:RMK131077 RWF131077:RWG131077 SGB131077:SGC131077 SPX131077:SPY131077 SZT131077:SZU131077 TJP131077:TJQ131077 TTL131077:TTM131077 UDH131077:UDI131077 UND131077:UNE131077 UWZ131077:UXA131077 VGV131077:VGW131077 VQR131077:VQS131077 WAN131077:WAO131077 WKJ131077:WKK131077 WUF131077:WUG131077 HT196613:HU196613 RP196613:RQ196613 ABL196613:ABM196613 ALH196613:ALI196613 AVD196613:AVE196613 BEZ196613:BFA196613 BOV196613:BOW196613 BYR196613:BYS196613 CIN196613:CIO196613 CSJ196613:CSK196613 DCF196613:DCG196613 DMB196613:DMC196613 DVX196613:DVY196613 EFT196613:EFU196613 EPP196613:EPQ196613 EZL196613:EZM196613 FJH196613:FJI196613 FTD196613:FTE196613 GCZ196613:GDA196613 GMV196613:GMW196613 GWR196613:GWS196613 HGN196613:HGO196613 HQJ196613:HQK196613 IAF196613:IAG196613 IKB196613:IKC196613 ITX196613:ITY196613 JDT196613:JDU196613 JNP196613:JNQ196613 JXL196613:JXM196613 KHH196613:KHI196613 KRD196613:KRE196613 LAZ196613:LBA196613 LKV196613:LKW196613 LUR196613:LUS196613 MEN196613:MEO196613 MOJ196613:MOK196613 MYF196613:MYG196613 NIB196613:NIC196613 NRX196613:NRY196613 OBT196613:OBU196613 OLP196613:OLQ196613 OVL196613:OVM196613 PFH196613:PFI196613 PPD196613:PPE196613 PYZ196613:PZA196613 QIV196613:QIW196613 QSR196613:QSS196613 RCN196613:RCO196613 RMJ196613:RMK196613 RWF196613:RWG196613 SGB196613:SGC196613 SPX196613:SPY196613 SZT196613:SZU196613 TJP196613:TJQ196613 TTL196613:TTM196613 UDH196613:UDI196613 UND196613:UNE196613 UWZ196613:UXA196613 VGV196613:VGW196613 VQR196613:VQS196613 WAN196613:WAO196613 WKJ196613:WKK196613 WUF196613:WUG196613 HT262149:HU262149 RP262149:RQ262149 ABL262149:ABM262149 ALH262149:ALI262149 AVD262149:AVE262149 BEZ262149:BFA262149 BOV262149:BOW262149 BYR262149:BYS262149 CIN262149:CIO262149 CSJ262149:CSK262149 DCF262149:DCG262149 DMB262149:DMC262149 DVX262149:DVY262149 EFT262149:EFU262149 EPP262149:EPQ262149 EZL262149:EZM262149 FJH262149:FJI262149 FTD262149:FTE262149 GCZ262149:GDA262149 GMV262149:GMW262149 GWR262149:GWS262149 HGN262149:HGO262149 HQJ262149:HQK262149 IAF262149:IAG262149 IKB262149:IKC262149 ITX262149:ITY262149 JDT262149:JDU262149 JNP262149:JNQ262149 JXL262149:JXM262149 KHH262149:KHI262149 KRD262149:KRE262149 LAZ262149:LBA262149 LKV262149:LKW262149 LUR262149:LUS262149 MEN262149:MEO262149 MOJ262149:MOK262149 MYF262149:MYG262149 NIB262149:NIC262149 NRX262149:NRY262149 OBT262149:OBU262149 OLP262149:OLQ262149 OVL262149:OVM262149 PFH262149:PFI262149 PPD262149:PPE262149 PYZ262149:PZA262149 QIV262149:QIW262149 QSR262149:QSS262149 RCN262149:RCO262149 RMJ262149:RMK262149 RWF262149:RWG262149 SGB262149:SGC262149 SPX262149:SPY262149 SZT262149:SZU262149 TJP262149:TJQ262149 TTL262149:TTM262149 UDH262149:UDI262149 UND262149:UNE262149 UWZ262149:UXA262149 VGV262149:VGW262149 VQR262149:VQS262149 WAN262149:WAO262149 WKJ262149:WKK262149 WUF262149:WUG262149 HT327685:HU327685 RP327685:RQ327685 ABL327685:ABM327685 ALH327685:ALI327685 AVD327685:AVE327685 BEZ327685:BFA327685 BOV327685:BOW327685 BYR327685:BYS327685 CIN327685:CIO327685 CSJ327685:CSK327685 DCF327685:DCG327685 DMB327685:DMC327685 DVX327685:DVY327685 EFT327685:EFU327685 EPP327685:EPQ327685 EZL327685:EZM327685 FJH327685:FJI327685 FTD327685:FTE327685 GCZ327685:GDA327685 GMV327685:GMW327685 GWR327685:GWS327685 HGN327685:HGO327685 HQJ327685:HQK327685 IAF327685:IAG327685 IKB327685:IKC327685 ITX327685:ITY327685 JDT327685:JDU327685 JNP327685:JNQ327685 JXL327685:JXM327685 KHH327685:KHI327685 KRD327685:KRE327685 LAZ327685:LBA327685 LKV327685:LKW327685 LUR327685:LUS327685 MEN327685:MEO327685 MOJ327685:MOK327685 MYF327685:MYG327685 NIB327685:NIC327685 NRX327685:NRY327685 OBT327685:OBU327685 OLP327685:OLQ327685 OVL327685:OVM327685 PFH327685:PFI327685 PPD327685:PPE327685 PYZ327685:PZA327685 QIV327685:QIW327685 QSR327685:QSS327685 RCN327685:RCO327685 RMJ327685:RMK327685 RWF327685:RWG327685 SGB327685:SGC327685 SPX327685:SPY327685 SZT327685:SZU327685 TJP327685:TJQ327685 TTL327685:TTM327685 UDH327685:UDI327685 UND327685:UNE327685 UWZ327685:UXA327685 VGV327685:VGW327685 VQR327685:VQS327685 WAN327685:WAO327685 WKJ327685:WKK327685 WUF327685:WUG327685 HT393221:HU393221 RP393221:RQ393221 ABL393221:ABM393221 ALH393221:ALI393221 AVD393221:AVE393221 BEZ393221:BFA393221 BOV393221:BOW393221 BYR393221:BYS393221 CIN393221:CIO393221 CSJ393221:CSK393221 DCF393221:DCG393221 DMB393221:DMC393221 DVX393221:DVY393221 EFT393221:EFU393221 EPP393221:EPQ393221 EZL393221:EZM393221 FJH393221:FJI393221 FTD393221:FTE393221 GCZ393221:GDA393221 GMV393221:GMW393221 GWR393221:GWS393221 HGN393221:HGO393221 HQJ393221:HQK393221 IAF393221:IAG393221 IKB393221:IKC393221 ITX393221:ITY393221 JDT393221:JDU393221 JNP393221:JNQ393221 JXL393221:JXM393221 KHH393221:KHI393221 KRD393221:KRE393221 LAZ393221:LBA393221 LKV393221:LKW393221 LUR393221:LUS393221 MEN393221:MEO393221 MOJ393221:MOK393221 MYF393221:MYG393221 NIB393221:NIC393221 NRX393221:NRY393221 OBT393221:OBU393221 OLP393221:OLQ393221 OVL393221:OVM393221 PFH393221:PFI393221 PPD393221:PPE393221 PYZ393221:PZA393221 QIV393221:QIW393221 QSR393221:QSS393221 RCN393221:RCO393221 RMJ393221:RMK393221 RWF393221:RWG393221 SGB393221:SGC393221 SPX393221:SPY393221 SZT393221:SZU393221 TJP393221:TJQ393221 TTL393221:TTM393221 UDH393221:UDI393221 UND393221:UNE393221 UWZ393221:UXA393221 VGV393221:VGW393221 VQR393221:VQS393221 WAN393221:WAO393221 WKJ393221:WKK393221 WUF393221:WUG393221 HT458757:HU458757 RP458757:RQ458757 ABL458757:ABM458757 ALH458757:ALI458757 AVD458757:AVE458757 BEZ458757:BFA458757 BOV458757:BOW458757 BYR458757:BYS458757 CIN458757:CIO458757 CSJ458757:CSK458757 DCF458757:DCG458757 DMB458757:DMC458757 DVX458757:DVY458757 EFT458757:EFU458757 EPP458757:EPQ458757 EZL458757:EZM458757 FJH458757:FJI458757 FTD458757:FTE458757 GCZ458757:GDA458757 GMV458757:GMW458757 GWR458757:GWS458757 HGN458757:HGO458757 HQJ458757:HQK458757 IAF458757:IAG458757 IKB458757:IKC458757 ITX458757:ITY458757 JDT458757:JDU458757 JNP458757:JNQ458757 JXL458757:JXM458757 KHH458757:KHI458757 KRD458757:KRE458757 LAZ458757:LBA458757 LKV458757:LKW458757 LUR458757:LUS458757 MEN458757:MEO458757 MOJ458757:MOK458757 MYF458757:MYG458757 NIB458757:NIC458757 NRX458757:NRY458757 OBT458757:OBU458757 OLP458757:OLQ458757 OVL458757:OVM458757 PFH458757:PFI458757 PPD458757:PPE458757 PYZ458757:PZA458757 QIV458757:QIW458757 QSR458757:QSS458757 RCN458757:RCO458757 RMJ458757:RMK458757 RWF458757:RWG458757 SGB458757:SGC458757 SPX458757:SPY458757 SZT458757:SZU458757 TJP458757:TJQ458757 TTL458757:TTM458757 UDH458757:UDI458757 UND458757:UNE458757 UWZ458757:UXA458757 VGV458757:VGW458757 VQR458757:VQS458757 WAN458757:WAO458757 WKJ458757:WKK458757 WUF458757:WUG458757 HT524293:HU524293 RP524293:RQ524293 ABL524293:ABM524293 ALH524293:ALI524293 AVD524293:AVE524293 BEZ524293:BFA524293 BOV524293:BOW524293 BYR524293:BYS524293 CIN524293:CIO524293 CSJ524293:CSK524293 DCF524293:DCG524293 DMB524293:DMC524293 DVX524293:DVY524293 EFT524293:EFU524293 EPP524293:EPQ524293 EZL524293:EZM524293 FJH524293:FJI524293 FTD524293:FTE524293 GCZ524293:GDA524293 GMV524293:GMW524293 GWR524293:GWS524293 HGN524293:HGO524293 HQJ524293:HQK524293 IAF524293:IAG524293 IKB524293:IKC524293 ITX524293:ITY524293 JDT524293:JDU524293 JNP524293:JNQ524293 JXL524293:JXM524293 KHH524293:KHI524293 KRD524293:KRE524293 LAZ524293:LBA524293 LKV524293:LKW524293 LUR524293:LUS524293 MEN524293:MEO524293 MOJ524293:MOK524293 MYF524293:MYG524293 NIB524293:NIC524293 NRX524293:NRY524293 OBT524293:OBU524293 OLP524293:OLQ524293 OVL524293:OVM524293 PFH524293:PFI524293 PPD524293:PPE524293 PYZ524293:PZA524293 QIV524293:QIW524293 QSR524293:QSS524293 RCN524293:RCO524293 RMJ524293:RMK524293 RWF524293:RWG524293 SGB524293:SGC524293 SPX524293:SPY524293 SZT524293:SZU524293 TJP524293:TJQ524293 TTL524293:TTM524293 UDH524293:UDI524293 UND524293:UNE524293 UWZ524293:UXA524293 VGV524293:VGW524293 VQR524293:VQS524293 WAN524293:WAO524293 WKJ524293:WKK524293 WUF524293:WUG524293 HT589829:HU589829 RP589829:RQ589829 ABL589829:ABM589829 ALH589829:ALI589829 AVD589829:AVE589829 BEZ589829:BFA589829 BOV589829:BOW589829 BYR589829:BYS589829 CIN589829:CIO589829 CSJ589829:CSK589829 DCF589829:DCG589829 DMB589829:DMC589829 DVX589829:DVY589829 EFT589829:EFU589829 EPP589829:EPQ589829 EZL589829:EZM589829 FJH589829:FJI589829 FTD589829:FTE589829 GCZ589829:GDA589829 GMV589829:GMW589829 GWR589829:GWS589829 HGN589829:HGO589829 HQJ589829:HQK589829 IAF589829:IAG589829 IKB589829:IKC589829 ITX589829:ITY589829 JDT589829:JDU589829 JNP589829:JNQ589829 JXL589829:JXM589829 KHH589829:KHI589829 KRD589829:KRE589829 LAZ589829:LBA589829 LKV589829:LKW589829 LUR589829:LUS589829 MEN589829:MEO589829 MOJ589829:MOK589829 MYF589829:MYG589829 NIB589829:NIC589829 NRX589829:NRY589829 OBT589829:OBU589829 OLP589829:OLQ589829 OVL589829:OVM589829 PFH589829:PFI589829 PPD589829:PPE589829 PYZ589829:PZA589829 QIV589829:QIW589829 QSR589829:QSS589829 RCN589829:RCO589829 RMJ589829:RMK589829 RWF589829:RWG589829 SGB589829:SGC589829 SPX589829:SPY589829 SZT589829:SZU589829 TJP589829:TJQ589829 TTL589829:TTM589829 UDH589829:UDI589829 UND589829:UNE589829 UWZ589829:UXA589829 VGV589829:VGW589829 VQR589829:VQS589829 WAN589829:WAO589829 WKJ589829:WKK589829 WUF589829:WUG589829 HT655365:HU655365 RP655365:RQ655365 ABL655365:ABM655365 ALH655365:ALI655365 AVD655365:AVE655365 BEZ655365:BFA655365 BOV655365:BOW655365 BYR655365:BYS655365 CIN655365:CIO655365 CSJ655365:CSK655365 DCF655365:DCG655365 DMB655365:DMC655365 DVX655365:DVY655365 EFT655365:EFU655365 EPP655365:EPQ655365 EZL655365:EZM655365 FJH655365:FJI655365 FTD655365:FTE655365 GCZ655365:GDA655365 GMV655365:GMW655365 GWR655365:GWS655365 HGN655365:HGO655365 HQJ655365:HQK655365 IAF655365:IAG655365 IKB655365:IKC655365 ITX655365:ITY655365 JDT655365:JDU655365 JNP655365:JNQ655365 JXL655365:JXM655365 KHH655365:KHI655365 KRD655365:KRE655365 LAZ655365:LBA655365 LKV655365:LKW655365 LUR655365:LUS655365 MEN655365:MEO655365 MOJ655365:MOK655365 MYF655365:MYG655365 NIB655365:NIC655365 NRX655365:NRY655365 OBT655365:OBU655365 OLP655365:OLQ655365 OVL655365:OVM655365 PFH655365:PFI655365 PPD655365:PPE655365 PYZ655365:PZA655365 QIV655365:QIW655365 QSR655365:QSS655365 RCN655365:RCO655365 RMJ655365:RMK655365 RWF655365:RWG655365 SGB655365:SGC655365 SPX655365:SPY655365 SZT655365:SZU655365 TJP655365:TJQ655365 TTL655365:TTM655365 UDH655365:UDI655365 UND655365:UNE655365 UWZ655365:UXA655365 VGV655365:VGW655365 VQR655365:VQS655365 WAN655365:WAO655365 WKJ655365:WKK655365 WUF655365:WUG655365 HT720901:HU720901 RP720901:RQ720901 ABL720901:ABM720901 ALH720901:ALI720901 AVD720901:AVE720901 BEZ720901:BFA720901 BOV720901:BOW720901 BYR720901:BYS720901 CIN720901:CIO720901 CSJ720901:CSK720901 DCF720901:DCG720901 DMB720901:DMC720901 DVX720901:DVY720901 EFT720901:EFU720901 EPP720901:EPQ720901 EZL720901:EZM720901 FJH720901:FJI720901 FTD720901:FTE720901 GCZ720901:GDA720901 GMV720901:GMW720901 GWR720901:GWS720901 HGN720901:HGO720901 HQJ720901:HQK720901 IAF720901:IAG720901 IKB720901:IKC720901 ITX720901:ITY720901 JDT720901:JDU720901 JNP720901:JNQ720901 JXL720901:JXM720901 KHH720901:KHI720901 KRD720901:KRE720901 LAZ720901:LBA720901 LKV720901:LKW720901 LUR720901:LUS720901 MEN720901:MEO720901 MOJ720901:MOK720901 MYF720901:MYG720901 NIB720901:NIC720901 NRX720901:NRY720901 OBT720901:OBU720901 OLP720901:OLQ720901 OVL720901:OVM720901 PFH720901:PFI720901 PPD720901:PPE720901 PYZ720901:PZA720901 QIV720901:QIW720901 QSR720901:QSS720901 RCN720901:RCO720901 RMJ720901:RMK720901 RWF720901:RWG720901 SGB720901:SGC720901 SPX720901:SPY720901 SZT720901:SZU720901 TJP720901:TJQ720901 TTL720901:TTM720901 UDH720901:UDI720901 UND720901:UNE720901 UWZ720901:UXA720901 VGV720901:VGW720901 VQR720901:VQS720901 WAN720901:WAO720901 WKJ720901:WKK720901 WUF720901:WUG720901 HT786437:HU786437 RP786437:RQ786437 ABL786437:ABM786437 ALH786437:ALI786437 AVD786437:AVE786437 BEZ786437:BFA786437 BOV786437:BOW786437 BYR786437:BYS786437 CIN786437:CIO786437 CSJ786437:CSK786437 DCF786437:DCG786437 DMB786437:DMC786437 DVX786437:DVY786437 EFT786437:EFU786437 EPP786437:EPQ786437 EZL786437:EZM786437 FJH786437:FJI786437 FTD786437:FTE786437 GCZ786437:GDA786437 GMV786437:GMW786437 GWR786437:GWS786437 HGN786437:HGO786437 HQJ786437:HQK786437 IAF786437:IAG786437 IKB786437:IKC786437 ITX786437:ITY786437 JDT786437:JDU786437 JNP786437:JNQ786437 JXL786437:JXM786437 KHH786437:KHI786437 KRD786437:KRE786437 LAZ786437:LBA786437 LKV786437:LKW786437 LUR786437:LUS786437 MEN786437:MEO786437 MOJ786437:MOK786437 MYF786437:MYG786437 NIB786437:NIC786437 NRX786437:NRY786437 OBT786437:OBU786437 OLP786437:OLQ786437 OVL786437:OVM786437 PFH786437:PFI786437 PPD786437:PPE786437 PYZ786437:PZA786437 QIV786437:QIW786437 QSR786437:QSS786437 RCN786437:RCO786437 RMJ786437:RMK786437 RWF786437:RWG786437 SGB786437:SGC786437 SPX786437:SPY786437 SZT786437:SZU786437 TJP786437:TJQ786437 TTL786437:TTM786437 UDH786437:UDI786437 UND786437:UNE786437 UWZ786437:UXA786437 VGV786437:VGW786437 VQR786437:VQS786437 WAN786437:WAO786437 WKJ786437:WKK786437 WUF786437:WUG786437 HT851973:HU851973 RP851973:RQ851973 ABL851973:ABM851973 ALH851973:ALI851973 AVD851973:AVE851973 BEZ851973:BFA851973 BOV851973:BOW851973 BYR851973:BYS851973 CIN851973:CIO851973 CSJ851973:CSK851973 DCF851973:DCG851973 DMB851973:DMC851973 DVX851973:DVY851973 EFT851973:EFU851973 EPP851973:EPQ851973 EZL851973:EZM851973 FJH851973:FJI851973 FTD851973:FTE851973 GCZ851973:GDA851973 GMV851973:GMW851973 GWR851973:GWS851973 HGN851973:HGO851973 HQJ851973:HQK851973 IAF851973:IAG851973 IKB851973:IKC851973 ITX851973:ITY851973 JDT851973:JDU851973 JNP851973:JNQ851973 JXL851973:JXM851973 KHH851973:KHI851973 KRD851973:KRE851973 LAZ851973:LBA851973 LKV851973:LKW851973 LUR851973:LUS851973 MEN851973:MEO851973 MOJ851973:MOK851973 MYF851973:MYG851973 NIB851973:NIC851973 NRX851973:NRY851973 OBT851973:OBU851973 OLP851973:OLQ851973 OVL851973:OVM851973 PFH851973:PFI851973 PPD851973:PPE851973 PYZ851973:PZA851973 QIV851973:QIW851973 QSR851973:QSS851973 RCN851973:RCO851973 RMJ851973:RMK851973 RWF851973:RWG851973 SGB851973:SGC851973 SPX851973:SPY851973 SZT851973:SZU851973 TJP851973:TJQ851973 TTL851973:TTM851973 UDH851973:UDI851973 UND851973:UNE851973 UWZ851973:UXA851973 VGV851973:VGW851973 VQR851973:VQS851973 WAN851973:WAO851973 WKJ851973:WKK851973 WUF851973:WUG851973 HT917509:HU917509 RP917509:RQ917509 ABL917509:ABM917509 ALH917509:ALI917509 AVD917509:AVE917509 BEZ917509:BFA917509 BOV917509:BOW917509 BYR917509:BYS917509 CIN917509:CIO917509 CSJ917509:CSK917509 DCF917509:DCG917509 DMB917509:DMC917509 DVX917509:DVY917509 EFT917509:EFU917509 EPP917509:EPQ917509 EZL917509:EZM917509 FJH917509:FJI917509 FTD917509:FTE917509 GCZ917509:GDA917509 GMV917509:GMW917509 GWR917509:GWS917509 HGN917509:HGO917509 HQJ917509:HQK917509 IAF917509:IAG917509 IKB917509:IKC917509 ITX917509:ITY917509 JDT917509:JDU917509 JNP917509:JNQ917509 JXL917509:JXM917509 KHH917509:KHI917509 KRD917509:KRE917509 LAZ917509:LBA917509 LKV917509:LKW917509 LUR917509:LUS917509 MEN917509:MEO917509 MOJ917509:MOK917509 MYF917509:MYG917509 NIB917509:NIC917509 NRX917509:NRY917509 OBT917509:OBU917509 OLP917509:OLQ917509 OVL917509:OVM917509 PFH917509:PFI917509 PPD917509:PPE917509 PYZ917509:PZA917509 QIV917509:QIW917509 QSR917509:QSS917509 RCN917509:RCO917509 RMJ917509:RMK917509 RWF917509:RWG917509 SGB917509:SGC917509 SPX917509:SPY917509 SZT917509:SZU917509 TJP917509:TJQ917509 TTL917509:TTM917509 UDH917509:UDI917509 UND917509:UNE917509 UWZ917509:UXA917509 VGV917509:VGW917509 VQR917509:VQS917509 WAN917509:WAO917509 WKJ917509:WKK917509 WUF917509:WUG917509 HT983045:HU983045 RP983045:RQ983045 ABL983045:ABM983045 ALH983045:ALI983045 AVD983045:AVE983045 BEZ983045:BFA983045 BOV983045:BOW983045 BYR983045:BYS983045 CIN983045:CIO983045 CSJ983045:CSK983045 DCF983045:DCG983045 DMB983045:DMC983045 DVX983045:DVY983045 EFT983045:EFU983045 EPP983045:EPQ983045 EZL983045:EZM983045 FJH983045:FJI983045 FTD983045:FTE983045 GCZ983045:GDA983045 GMV983045:GMW983045 GWR983045:GWS983045 HGN983045:HGO983045 HQJ983045:HQK983045 IAF983045:IAG983045 IKB983045:IKC983045 ITX983045:ITY983045 JDT983045:JDU983045 JNP983045:JNQ983045 JXL983045:JXM983045 KHH983045:KHI983045 KRD983045:KRE983045 LAZ983045:LBA983045 LKV983045:LKW983045 LUR983045:LUS983045 MEN983045:MEO983045 MOJ983045:MOK983045 MYF983045:MYG983045 NIB983045:NIC983045 NRX983045:NRY983045 OBT983045:OBU983045 OLP983045:OLQ983045 OVL983045:OVM983045 PFH983045:PFI983045 PPD983045:PPE983045 PYZ983045:PZA983045 QIV983045:QIW983045 QSR983045:QSS983045 RCN983045:RCO983045 RMJ983045:RMK983045 RWF983045:RWG983045 SGB983045:SGC983045 SPX983045:SPY983045 SZT983045:SZU983045 TJP983045:TJQ983045 TTL983045:TTM983045 UDH983045:UDI983045 UND983045:UNE983045 UWZ983045:UXA983045 VGV983045:VGW983045 VQR983045:VQS983045 WAN983045:WAO983045 WKJ983045:WKK983045 WUF983045:WUG983045 HW65541:HX65541 RS65541:RT65541 ABO65541:ABP65541 ALK65541:ALL65541 AVG65541:AVH65541 BFC65541:BFD65541 BOY65541:BOZ65541 BYU65541:BYV65541 CIQ65541:CIR65541 CSM65541:CSN65541 DCI65541:DCJ65541 DME65541:DMF65541 DWA65541:DWB65541 EFW65541:EFX65541 EPS65541:EPT65541 EZO65541:EZP65541 FJK65541:FJL65541 FTG65541:FTH65541 GDC65541:GDD65541 GMY65541:GMZ65541 GWU65541:GWV65541 HGQ65541:HGR65541 HQM65541:HQN65541 IAI65541:IAJ65541 IKE65541:IKF65541 IUA65541:IUB65541 JDW65541:JDX65541 JNS65541:JNT65541 JXO65541:JXP65541 KHK65541:KHL65541 KRG65541:KRH65541 LBC65541:LBD65541 LKY65541:LKZ65541 LUU65541:LUV65541 MEQ65541:MER65541 MOM65541:MON65541 MYI65541:MYJ65541 NIE65541:NIF65541 NSA65541:NSB65541 OBW65541:OBX65541 OLS65541:OLT65541 OVO65541:OVP65541 PFK65541:PFL65541 PPG65541:PPH65541 PZC65541:PZD65541 QIY65541:QIZ65541 QSU65541:QSV65541 RCQ65541:RCR65541 RMM65541:RMN65541 RWI65541:RWJ65541 SGE65541:SGF65541 SQA65541:SQB65541 SZW65541:SZX65541 TJS65541:TJT65541 TTO65541:TTP65541 UDK65541:UDL65541 UNG65541:UNH65541 UXC65541:UXD65541 VGY65541:VGZ65541 VQU65541:VQV65541 WAQ65541:WAR65541 WKM65541:WKN65541 WUI65541:WUJ65541 HW131077:HX131077 RS131077:RT131077 ABO131077:ABP131077 ALK131077:ALL131077 AVG131077:AVH131077 BFC131077:BFD131077 BOY131077:BOZ131077 BYU131077:BYV131077 CIQ131077:CIR131077 CSM131077:CSN131077 DCI131077:DCJ131077 DME131077:DMF131077 DWA131077:DWB131077 EFW131077:EFX131077 EPS131077:EPT131077 EZO131077:EZP131077 FJK131077:FJL131077 FTG131077:FTH131077 GDC131077:GDD131077 GMY131077:GMZ131077 GWU131077:GWV131077 HGQ131077:HGR131077 HQM131077:HQN131077 IAI131077:IAJ131077 IKE131077:IKF131077 IUA131077:IUB131077 JDW131077:JDX131077 JNS131077:JNT131077 JXO131077:JXP131077 KHK131077:KHL131077 KRG131077:KRH131077 LBC131077:LBD131077 LKY131077:LKZ131077 LUU131077:LUV131077 MEQ131077:MER131077 MOM131077:MON131077 MYI131077:MYJ131077 NIE131077:NIF131077 NSA131077:NSB131077 OBW131077:OBX131077 OLS131077:OLT131077 OVO131077:OVP131077 PFK131077:PFL131077 PPG131077:PPH131077 PZC131077:PZD131077 QIY131077:QIZ131077 QSU131077:QSV131077 RCQ131077:RCR131077 RMM131077:RMN131077 RWI131077:RWJ131077 SGE131077:SGF131077 SQA131077:SQB131077 SZW131077:SZX131077 TJS131077:TJT131077 TTO131077:TTP131077 UDK131077:UDL131077 UNG131077:UNH131077 UXC131077:UXD131077 VGY131077:VGZ131077 VQU131077:VQV131077 WAQ131077:WAR131077 WKM131077:WKN131077 WUI131077:WUJ131077 HW196613:HX196613 RS196613:RT196613 ABO196613:ABP196613 ALK196613:ALL196613 AVG196613:AVH196613 BFC196613:BFD196613 BOY196613:BOZ196613 BYU196613:BYV196613 CIQ196613:CIR196613 CSM196613:CSN196613 DCI196613:DCJ196613 DME196613:DMF196613 DWA196613:DWB196613 EFW196613:EFX196613 EPS196613:EPT196613 EZO196613:EZP196613 FJK196613:FJL196613 FTG196613:FTH196613 GDC196613:GDD196613 GMY196613:GMZ196613 GWU196613:GWV196613 HGQ196613:HGR196613 HQM196613:HQN196613 IAI196613:IAJ196613 IKE196613:IKF196613 IUA196613:IUB196613 JDW196613:JDX196613 JNS196613:JNT196613 JXO196613:JXP196613 KHK196613:KHL196613 KRG196613:KRH196613 LBC196613:LBD196613 LKY196613:LKZ196613 LUU196613:LUV196613 MEQ196613:MER196613 MOM196613:MON196613 MYI196613:MYJ196613 NIE196613:NIF196613 NSA196613:NSB196613 OBW196613:OBX196613 OLS196613:OLT196613 OVO196613:OVP196613 PFK196613:PFL196613 PPG196613:PPH196613 PZC196613:PZD196613 QIY196613:QIZ196613 QSU196613:QSV196613 RCQ196613:RCR196613 RMM196613:RMN196613 RWI196613:RWJ196613 SGE196613:SGF196613 SQA196613:SQB196613 SZW196613:SZX196613 TJS196613:TJT196613 TTO196613:TTP196613 UDK196613:UDL196613 UNG196613:UNH196613 UXC196613:UXD196613 VGY196613:VGZ196613 VQU196613:VQV196613 WAQ196613:WAR196613 WKM196613:WKN196613 WUI196613:WUJ196613 HW262149:HX262149 RS262149:RT262149 ABO262149:ABP262149 ALK262149:ALL262149 AVG262149:AVH262149 BFC262149:BFD262149 BOY262149:BOZ262149 BYU262149:BYV262149 CIQ262149:CIR262149 CSM262149:CSN262149 DCI262149:DCJ262149 DME262149:DMF262149 DWA262149:DWB262149 EFW262149:EFX262149 EPS262149:EPT262149 EZO262149:EZP262149 FJK262149:FJL262149 FTG262149:FTH262149 GDC262149:GDD262149 GMY262149:GMZ262149 GWU262149:GWV262149 HGQ262149:HGR262149 HQM262149:HQN262149 IAI262149:IAJ262149 IKE262149:IKF262149 IUA262149:IUB262149 JDW262149:JDX262149 JNS262149:JNT262149 JXO262149:JXP262149 KHK262149:KHL262149 KRG262149:KRH262149 LBC262149:LBD262149 LKY262149:LKZ262149 LUU262149:LUV262149 MEQ262149:MER262149 MOM262149:MON262149 MYI262149:MYJ262149 NIE262149:NIF262149 NSA262149:NSB262149 OBW262149:OBX262149 OLS262149:OLT262149 OVO262149:OVP262149 PFK262149:PFL262149 PPG262149:PPH262149 PZC262149:PZD262149 QIY262149:QIZ262149 QSU262149:QSV262149 RCQ262149:RCR262149 RMM262149:RMN262149 RWI262149:RWJ262149 SGE262149:SGF262149 SQA262149:SQB262149 SZW262149:SZX262149 TJS262149:TJT262149 TTO262149:TTP262149 UDK262149:UDL262149 UNG262149:UNH262149 UXC262149:UXD262149 VGY262149:VGZ262149 VQU262149:VQV262149 WAQ262149:WAR262149 WKM262149:WKN262149 WUI262149:WUJ262149 HW327685:HX327685 RS327685:RT327685 ABO327685:ABP327685 ALK327685:ALL327685 AVG327685:AVH327685 BFC327685:BFD327685 BOY327685:BOZ327685 BYU327685:BYV327685 CIQ327685:CIR327685 CSM327685:CSN327685 DCI327685:DCJ327685 DME327685:DMF327685 DWA327685:DWB327685 EFW327685:EFX327685 EPS327685:EPT327685 EZO327685:EZP327685 FJK327685:FJL327685 FTG327685:FTH327685 GDC327685:GDD327685 GMY327685:GMZ327685 GWU327685:GWV327685 HGQ327685:HGR327685 HQM327685:HQN327685 IAI327685:IAJ327685 IKE327685:IKF327685 IUA327685:IUB327685 JDW327685:JDX327685 JNS327685:JNT327685 JXO327685:JXP327685 KHK327685:KHL327685 KRG327685:KRH327685 LBC327685:LBD327685 LKY327685:LKZ327685 LUU327685:LUV327685 MEQ327685:MER327685 MOM327685:MON327685 MYI327685:MYJ327685 NIE327685:NIF327685 NSA327685:NSB327685 OBW327685:OBX327685 OLS327685:OLT327685 OVO327685:OVP327685 PFK327685:PFL327685 PPG327685:PPH327685 PZC327685:PZD327685 QIY327685:QIZ327685 QSU327685:QSV327685 RCQ327685:RCR327685 RMM327685:RMN327685 RWI327685:RWJ327685 SGE327685:SGF327685 SQA327685:SQB327685 SZW327685:SZX327685 TJS327685:TJT327685 TTO327685:TTP327685 UDK327685:UDL327685 UNG327685:UNH327685 UXC327685:UXD327685 VGY327685:VGZ327685 VQU327685:VQV327685 WAQ327685:WAR327685 WKM327685:WKN327685 WUI327685:WUJ327685 HW393221:HX393221 RS393221:RT393221 ABO393221:ABP393221 ALK393221:ALL393221 AVG393221:AVH393221 BFC393221:BFD393221 BOY393221:BOZ393221 BYU393221:BYV393221 CIQ393221:CIR393221 CSM393221:CSN393221 DCI393221:DCJ393221 DME393221:DMF393221 DWA393221:DWB393221 EFW393221:EFX393221 EPS393221:EPT393221 EZO393221:EZP393221 FJK393221:FJL393221 FTG393221:FTH393221 GDC393221:GDD393221 GMY393221:GMZ393221 GWU393221:GWV393221 HGQ393221:HGR393221 HQM393221:HQN393221 IAI393221:IAJ393221 IKE393221:IKF393221 IUA393221:IUB393221 JDW393221:JDX393221 JNS393221:JNT393221 JXO393221:JXP393221 KHK393221:KHL393221 KRG393221:KRH393221 LBC393221:LBD393221 LKY393221:LKZ393221 LUU393221:LUV393221 MEQ393221:MER393221 MOM393221:MON393221 MYI393221:MYJ393221 NIE393221:NIF393221 NSA393221:NSB393221 OBW393221:OBX393221 OLS393221:OLT393221 OVO393221:OVP393221 PFK393221:PFL393221 PPG393221:PPH393221 PZC393221:PZD393221 QIY393221:QIZ393221 QSU393221:QSV393221 RCQ393221:RCR393221 RMM393221:RMN393221 RWI393221:RWJ393221 SGE393221:SGF393221 SQA393221:SQB393221 SZW393221:SZX393221 TJS393221:TJT393221 TTO393221:TTP393221 UDK393221:UDL393221 UNG393221:UNH393221 UXC393221:UXD393221 VGY393221:VGZ393221 VQU393221:VQV393221 WAQ393221:WAR393221 WKM393221:WKN393221 WUI393221:WUJ393221 HW458757:HX458757 RS458757:RT458757 ABO458757:ABP458757 ALK458757:ALL458757 AVG458757:AVH458757 BFC458757:BFD458757 BOY458757:BOZ458757 BYU458757:BYV458757 CIQ458757:CIR458757 CSM458757:CSN458757 DCI458757:DCJ458757 DME458757:DMF458757 DWA458757:DWB458757 EFW458757:EFX458757 EPS458757:EPT458757 EZO458757:EZP458757 FJK458757:FJL458757 FTG458757:FTH458757 GDC458757:GDD458757 GMY458757:GMZ458757 GWU458757:GWV458757 HGQ458757:HGR458757 HQM458757:HQN458757 IAI458757:IAJ458757 IKE458757:IKF458757 IUA458757:IUB458757 JDW458757:JDX458757 JNS458757:JNT458757 JXO458757:JXP458757 KHK458757:KHL458757 KRG458757:KRH458757 LBC458757:LBD458757 LKY458757:LKZ458757 LUU458757:LUV458757 MEQ458757:MER458757 MOM458757:MON458757 MYI458757:MYJ458757 NIE458757:NIF458757 NSA458757:NSB458757 OBW458757:OBX458757 OLS458757:OLT458757 OVO458757:OVP458757 PFK458757:PFL458757 PPG458757:PPH458757 PZC458757:PZD458757 QIY458757:QIZ458757 QSU458757:QSV458757 RCQ458757:RCR458757 RMM458757:RMN458757 RWI458757:RWJ458757 SGE458757:SGF458757 SQA458757:SQB458757 SZW458757:SZX458757 TJS458757:TJT458757 TTO458757:TTP458757 UDK458757:UDL458757 UNG458757:UNH458757 UXC458757:UXD458757 VGY458757:VGZ458757 VQU458757:VQV458757 WAQ458757:WAR458757 WKM458757:WKN458757 WUI458757:WUJ458757 HW524293:HX524293 RS524293:RT524293 ABO524293:ABP524293 ALK524293:ALL524293 AVG524293:AVH524293 BFC524293:BFD524293 BOY524293:BOZ524293 BYU524293:BYV524293 CIQ524293:CIR524293 CSM524293:CSN524293 DCI524293:DCJ524293 DME524293:DMF524293 DWA524293:DWB524293 EFW524293:EFX524293 EPS524293:EPT524293 EZO524293:EZP524293 FJK524293:FJL524293 FTG524293:FTH524293 GDC524293:GDD524293 GMY524293:GMZ524293 GWU524293:GWV524293 HGQ524293:HGR524293 HQM524293:HQN524293 IAI524293:IAJ524293 IKE524293:IKF524293 IUA524293:IUB524293 JDW524293:JDX524293 JNS524293:JNT524293 JXO524293:JXP524293 KHK524293:KHL524293 KRG524293:KRH524293 LBC524293:LBD524293 LKY524293:LKZ524293 LUU524293:LUV524293 MEQ524293:MER524293 MOM524293:MON524293 MYI524293:MYJ524293 NIE524293:NIF524293 NSA524293:NSB524293 OBW524293:OBX524293 OLS524293:OLT524293 OVO524293:OVP524293 PFK524293:PFL524293 PPG524293:PPH524293 PZC524293:PZD524293 QIY524293:QIZ524293 QSU524293:QSV524293 RCQ524293:RCR524293 RMM524293:RMN524293 RWI524293:RWJ524293 SGE524293:SGF524293 SQA524293:SQB524293 SZW524293:SZX524293 TJS524293:TJT524293 TTO524293:TTP524293 UDK524293:UDL524293 UNG524293:UNH524293 UXC524293:UXD524293 VGY524293:VGZ524293 VQU524293:VQV524293 WAQ524293:WAR524293 WKM524293:WKN524293 WUI524293:WUJ524293 HW589829:HX589829 RS589829:RT589829 ABO589829:ABP589829 ALK589829:ALL589829 AVG589829:AVH589829 BFC589829:BFD589829 BOY589829:BOZ589829 BYU589829:BYV589829 CIQ589829:CIR589829 CSM589829:CSN589829 DCI589829:DCJ589829 DME589829:DMF589829 DWA589829:DWB589829 EFW589829:EFX589829 EPS589829:EPT589829 EZO589829:EZP589829 FJK589829:FJL589829 FTG589829:FTH589829 GDC589829:GDD589829 GMY589829:GMZ589829 GWU589829:GWV589829 HGQ589829:HGR589829 HQM589829:HQN589829 IAI589829:IAJ589829 IKE589829:IKF589829 IUA589829:IUB589829 JDW589829:JDX589829 JNS589829:JNT589829 JXO589829:JXP589829 KHK589829:KHL589829 KRG589829:KRH589829 LBC589829:LBD589829 LKY589829:LKZ589829 LUU589829:LUV589829 MEQ589829:MER589829 MOM589829:MON589829 MYI589829:MYJ589829 NIE589829:NIF589829 NSA589829:NSB589829 OBW589829:OBX589829 OLS589829:OLT589829 OVO589829:OVP589829 PFK589829:PFL589829 PPG589829:PPH589829 PZC589829:PZD589829 QIY589829:QIZ589829 QSU589829:QSV589829 RCQ589829:RCR589829 RMM589829:RMN589829 RWI589829:RWJ589829 SGE589829:SGF589829 SQA589829:SQB589829 SZW589829:SZX589829 TJS589829:TJT589829 TTO589829:TTP589829 UDK589829:UDL589829 UNG589829:UNH589829 UXC589829:UXD589829 VGY589829:VGZ589829 VQU589829:VQV589829 WAQ589829:WAR589829 WKM589829:WKN589829 WUI589829:WUJ589829 HW655365:HX655365 RS655365:RT655365 ABO655365:ABP655365 ALK655365:ALL655365 AVG655365:AVH655365 BFC655365:BFD655365 BOY655365:BOZ655365 BYU655365:BYV655365 CIQ655365:CIR655365 CSM655365:CSN655365 DCI655365:DCJ655365 DME655365:DMF655365 DWA655365:DWB655365 EFW655365:EFX655365 EPS655365:EPT655365 EZO655365:EZP655365 FJK655365:FJL655365 FTG655365:FTH655365 GDC655365:GDD655365 GMY655365:GMZ655365 GWU655365:GWV655365 HGQ655365:HGR655365 HQM655365:HQN655365 IAI655365:IAJ655365 IKE655365:IKF655365 IUA655365:IUB655365 JDW655365:JDX655365 JNS655365:JNT655365 JXO655365:JXP655365 KHK655365:KHL655365 KRG655365:KRH655365 LBC655365:LBD655365 LKY655365:LKZ655365 LUU655365:LUV655365 MEQ655365:MER655365 MOM655365:MON655365 MYI655365:MYJ655365 NIE655365:NIF655365 NSA655365:NSB655365 OBW655365:OBX655365 OLS655365:OLT655365 OVO655365:OVP655365 PFK655365:PFL655365 PPG655365:PPH655365 PZC655365:PZD655365 QIY655365:QIZ655365 QSU655365:QSV655365 RCQ655365:RCR655365 RMM655365:RMN655365 RWI655365:RWJ655365 SGE655365:SGF655365 SQA655365:SQB655365 SZW655365:SZX655365 TJS655365:TJT655365 TTO655365:TTP655365 UDK655365:UDL655365 UNG655365:UNH655365 UXC655365:UXD655365 VGY655365:VGZ655365 VQU655365:VQV655365 WAQ655365:WAR655365 WKM655365:WKN655365 WUI655365:WUJ655365 HW720901:HX720901 RS720901:RT720901 ABO720901:ABP720901 ALK720901:ALL720901 AVG720901:AVH720901 BFC720901:BFD720901 BOY720901:BOZ720901 BYU720901:BYV720901 CIQ720901:CIR720901 CSM720901:CSN720901 DCI720901:DCJ720901 DME720901:DMF720901 DWA720901:DWB720901 EFW720901:EFX720901 EPS720901:EPT720901 EZO720901:EZP720901 FJK720901:FJL720901 FTG720901:FTH720901 GDC720901:GDD720901 GMY720901:GMZ720901 GWU720901:GWV720901 HGQ720901:HGR720901 HQM720901:HQN720901 IAI720901:IAJ720901 IKE720901:IKF720901 IUA720901:IUB720901 JDW720901:JDX720901 JNS720901:JNT720901 JXO720901:JXP720901 KHK720901:KHL720901 KRG720901:KRH720901 LBC720901:LBD720901 LKY720901:LKZ720901 LUU720901:LUV720901 MEQ720901:MER720901 MOM720901:MON720901 MYI720901:MYJ720901 NIE720901:NIF720901 NSA720901:NSB720901 OBW720901:OBX720901 OLS720901:OLT720901 OVO720901:OVP720901 PFK720901:PFL720901 PPG720901:PPH720901 PZC720901:PZD720901 QIY720901:QIZ720901 QSU720901:QSV720901 RCQ720901:RCR720901 RMM720901:RMN720901 RWI720901:RWJ720901 SGE720901:SGF720901 SQA720901:SQB720901 SZW720901:SZX720901 TJS720901:TJT720901 TTO720901:TTP720901 UDK720901:UDL720901 UNG720901:UNH720901 UXC720901:UXD720901 VGY720901:VGZ720901 VQU720901:VQV720901 WAQ720901:WAR720901 WKM720901:WKN720901 WUI720901:WUJ720901 HW786437:HX786437 RS786437:RT786437 ABO786437:ABP786437 ALK786437:ALL786437 AVG786437:AVH786437 BFC786437:BFD786437 BOY786437:BOZ786437 BYU786437:BYV786437 CIQ786437:CIR786437 CSM786437:CSN786437 DCI786437:DCJ786437 DME786437:DMF786437 DWA786437:DWB786437 EFW786437:EFX786437 EPS786437:EPT786437 EZO786437:EZP786437 FJK786437:FJL786437 FTG786437:FTH786437 GDC786437:GDD786437 GMY786437:GMZ786437 GWU786437:GWV786437 HGQ786437:HGR786437 HQM786437:HQN786437 IAI786437:IAJ786437 IKE786437:IKF786437 IUA786437:IUB786437 JDW786437:JDX786437 JNS786437:JNT786437 JXO786437:JXP786437 KHK786437:KHL786437 KRG786437:KRH786437 LBC786437:LBD786437 LKY786437:LKZ786437 LUU786437:LUV786437 MEQ786437:MER786437 MOM786437:MON786437 MYI786437:MYJ786437 NIE786437:NIF786437 NSA786437:NSB786437 OBW786437:OBX786437 OLS786437:OLT786437 OVO786437:OVP786437 PFK786437:PFL786437 PPG786437:PPH786437 PZC786437:PZD786437 QIY786437:QIZ786437 QSU786437:QSV786437 RCQ786437:RCR786437 RMM786437:RMN786437 RWI786437:RWJ786437 SGE786437:SGF786437 SQA786437:SQB786437 SZW786437:SZX786437 TJS786437:TJT786437 TTO786437:TTP786437 UDK786437:UDL786437 UNG786437:UNH786437 UXC786437:UXD786437 VGY786437:VGZ786437 VQU786437:VQV786437 WAQ786437:WAR786437 WKM786437:WKN786437 WUI786437:WUJ786437 HW851973:HX851973 RS851973:RT851973 ABO851973:ABP851973 ALK851973:ALL851973 AVG851973:AVH851973 BFC851973:BFD851973 BOY851973:BOZ851973 BYU851973:BYV851973 CIQ851973:CIR851973 CSM851973:CSN851973 DCI851973:DCJ851973 DME851973:DMF851973 DWA851973:DWB851973 EFW851973:EFX851973 EPS851973:EPT851973 EZO851973:EZP851973 FJK851973:FJL851973 FTG851973:FTH851973 GDC851973:GDD851973 GMY851973:GMZ851973 GWU851973:GWV851973 HGQ851973:HGR851973 HQM851973:HQN851973 IAI851973:IAJ851973 IKE851973:IKF851973 IUA851973:IUB851973 JDW851973:JDX851973 JNS851973:JNT851973 JXO851973:JXP851973 KHK851973:KHL851973 KRG851973:KRH851973 LBC851973:LBD851973 LKY851973:LKZ851973 LUU851973:LUV851973 MEQ851973:MER851973 MOM851973:MON851973 MYI851973:MYJ851973 NIE851973:NIF851973 NSA851973:NSB851973 OBW851973:OBX851973 OLS851973:OLT851973 OVO851973:OVP851973 PFK851973:PFL851973 PPG851973:PPH851973 PZC851973:PZD851973 QIY851973:QIZ851973 QSU851973:QSV851973 RCQ851973:RCR851973 RMM851973:RMN851973 RWI851973:RWJ851973 SGE851973:SGF851973 SQA851973:SQB851973 SZW851973:SZX851973 TJS851973:TJT851973 TTO851973:TTP851973 UDK851973:UDL851973 UNG851973:UNH851973 UXC851973:UXD851973 VGY851973:VGZ851973 VQU851973:VQV851973 WAQ851973:WAR851973 WKM851973:WKN851973 WUI851973:WUJ851973 HW917509:HX917509 RS917509:RT917509 ABO917509:ABP917509 ALK917509:ALL917509 AVG917509:AVH917509 BFC917509:BFD917509 BOY917509:BOZ917509 BYU917509:BYV917509 CIQ917509:CIR917509 CSM917509:CSN917509 DCI917509:DCJ917509 DME917509:DMF917509 DWA917509:DWB917509 EFW917509:EFX917509 EPS917509:EPT917509 EZO917509:EZP917509 FJK917509:FJL917509 FTG917509:FTH917509 GDC917509:GDD917509 GMY917509:GMZ917509 GWU917509:GWV917509 HGQ917509:HGR917509 HQM917509:HQN917509 IAI917509:IAJ917509 IKE917509:IKF917509 IUA917509:IUB917509 JDW917509:JDX917509 JNS917509:JNT917509 JXO917509:JXP917509 KHK917509:KHL917509 KRG917509:KRH917509 LBC917509:LBD917509 LKY917509:LKZ917509 LUU917509:LUV917509 MEQ917509:MER917509 MOM917509:MON917509 MYI917509:MYJ917509 NIE917509:NIF917509 NSA917509:NSB917509 OBW917509:OBX917509 OLS917509:OLT917509 OVO917509:OVP917509 PFK917509:PFL917509 PPG917509:PPH917509 PZC917509:PZD917509 QIY917509:QIZ917509 QSU917509:QSV917509 RCQ917509:RCR917509 RMM917509:RMN917509 RWI917509:RWJ917509 SGE917509:SGF917509 SQA917509:SQB917509 SZW917509:SZX917509 TJS917509:TJT917509 TTO917509:TTP917509 UDK917509:UDL917509 UNG917509:UNH917509 UXC917509:UXD917509 VGY917509:VGZ917509 VQU917509:VQV917509 WAQ917509:WAR917509 WKM917509:WKN917509 WUI917509:WUJ917509 HW983045:HX983045 RS983045:RT983045 ABO983045:ABP983045 ALK983045:ALL983045 AVG983045:AVH983045 BFC983045:BFD983045 BOY983045:BOZ983045 BYU983045:BYV983045 CIQ983045:CIR983045 CSM983045:CSN983045 DCI983045:DCJ983045 DME983045:DMF983045 DWA983045:DWB983045 EFW983045:EFX983045 EPS983045:EPT983045 EZO983045:EZP983045 FJK983045:FJL983045 FTG983045:FTH983045 GDC983045:GDD983045 GMY983045:GMZ983045 GWU983045:GWV983045 HGQ983045:HGR983045 HQM983045:HQN983045 IAI983045:IAJ983045 IKE983045:IKF983045 IUA983045:IUB983045 JDW983045:JDX983045 JNS983045:JNT983045 JXO983045:JXP983045 KHK983045:KHL983045 KRG983045:KRH983045 LBC983045:LBD983045 LKY983045:LKZ983045 LUU983045:LUV983045 MEQ983045:MER983045 MOM983045:MON983045 MYI983045:MYJ983045 NIE983045:NIF983045 NSA983045:NSB983045 OBW983045:OBX983045 OLS983045:OLT983045 OVO983045:OVP983045 PFK983045:PFL983045 PPG983045:PPH983045 PZC983045:PZD983045 QIY983045:QIZ983045 QSU983045:QSV983045 RCQ983045:RCR983045 RMM983045:RMN983045 RWI983045:RWJ983045 SGE983045:SGF983045 SQA983045:SQB983045 SZW983045:SZX983045 TJS983045:TJT983045 TTO983045:TTP983045 UDK983045:UDL983045 UNG983045:UNH983045 UXC983045:UXD983045 VGY983045:VGZ983045 VQU983045:VQV983045 WAQ983045:WAR983045 WKM983045:WKN983045 WUI983045:WUJ983045 HZ65541:IA65541 RV65541:RW65541 ABR65541:ABS65541 ALN65541:ALO65541 AVJ65541:AVK65541 BFF65541:BFG65541 BPB65541:BPC65541 BYX65541:BYY65541 CIT65541:CIU65541 CSP65541:CSQ65541 DCL65541:DCM65541 DMH65541:DMI65541 DWD65541:DWE65541 EFZ65541:EGA65541 EPV65541:EPW65541 EZR65541:EZS65541 FJN65541:FJO65541 FTJ65541:FTK65541 GDF65541:GDG65541 GNB65541:GNC65541 GWX65541:GWY65541 HGT65541:HGU65541 HQP65541:HQQ65541 IAL65541:IAM65541 IKH65541:IKI65541 IUD65541:IUE65541 JDZ65541:JEA65541 JNV65541:JNW65541 JXR65541:JXS65541 KHN65541:KHO65541 KRJ65541:KRK65541 LBF65541:LBG65541 LLB65541:LLC65541 LUX65541:LUY65541 MET65541:MEU65541 MOP65541:MOQ65541 MYL65541:MYM65541 NIH65541:NII65541 NSD65541:NSE65541 OBZ65541:OCA65541 OLV65541:OLW65541 OVR65541:OVS65541 PFN65541:PFO65541 PPJ65541:PPK65541 PZF65541:PZG65541 QJB65541:QJC65541 QSX65541:QSY65541 RCT65541:RCU65541 RMP65541:RMQ65541 RWL65541:RWM65541 SGH65541:SGI65541 SQD65541:SQE65541 SZZ65541:TAA65541 TJV65541:TJW65541 TTR65541:TTS65541 UDN65541:UDO65541 UNJ65541:UNK65541 UXF65541:UXG65541 VHB65541:VHC65541 VQX65541:VQY65541 WAT65541:WAU65541 WKP65541:WKQ65541 WUL65541:WUM65541 HZ131077:IA131077 RV131077:RW131077 ABR131077:ABS131077 ALN131077:ALO131077 AVJ131077:AVK131077 BFF131077:BFG131077 BPB131077:BPC131077 BYX131077:BYY131077 CIT131077:CIU131077 CSP131077:CSQ131077 DCL131077:DCM131077 DMH131077:DMI131077 DWD131077:DWE131077 EFZ131077:EGA131077 EPV131077:EPW131077 EZR131077:EZS131077 FJN131077:FJO131077 FTJ131077:FTK131077 GDF131077:GDG131077 GNB131077:GNC131077 GWX131077:GWY131077 HGT131077:HGU131077 HQP131077:HQQ131077 IAL131077:IAM131077 IKH131077:IKI131077 IUD131077:IUE131077 JDZ131077:JEA131077 JNV131077:JNW131077 JXR131077:JXS131077 KHN131077:KHO131077 KRJ131077:KRK131077 LBF131077:LBG131077 LLB131077:LLC131077 LUX131077:LUY131077 MET131077:MEU131077 MOP131077:MOQ131077 MYL131077:MYM131077 NIH131077:NII131077 NSD131077:NSE131077 OBZ131077:OCA131077 OLV131077:OLW131077 OVR131077:OVS131077 PFN131077:PFO131077 PPJ131077:PPK131077 PZF131077:PZG131077 QJB131077:QJC131077 QSX131077:QSY131077 RCT131077:RCU131077 RMP131077:RMQ131077 RWL131077:RWM131077 SGH131077:SGI131077 SQD131077:SQE131077 SZZ131077:TAA131077 TJV131077:TJW131077 TTR131077:TTS131077 UDN131077:UDO131077 UNJ131077:UNK131077 UXF131077:UXG131077 VHB131077:VHC131077 VQX131077:VQY131077 WAT131077:WAU131077 WKP131077:WKQ131077 WUL131077:WUM131077 HZ196613:IA196613 RV196613:RW196613 ABR196613:ABS196613 ALN196613:ALO196613 AVJ196613:AVK196613 BFF196613:BFG196613 BPB196613:BPC196613 BYX196613:BYY196613 CIT196613:CIU196613 CSP196613:CSQ196613 DCL196613:DCM196613 DMH196613:DMI196613 DWD196613:DWE196613 EFZ196613:EGA196613 EPV196613:EPW196613 EZR196613:EZS196613 FJN196613:FJO196613 FTJ196613:FTK196613 GDF196613:GDG196613 GNB196613:GNC196613 GWX196613:GWY196613 HGT196613:HGU196613 HQP196613:HQQ196613 IAL196613:IAM196613 IKH196613:IKI196613 IUD196613:IUE196613 JDZ196613:JEA196613 JNV196613:JNW196613 JXR196613:JXS196613 KHN196613:KHO196613 KRJ196613:KRK196613 LBF196613:LBG196613 LLB196613:LLC196613 LUX196613:LUY196613 MET196613:MEU196613 MOP196613:MOQ196613 MYL196613:MYM196613 NIH196613:NII196613 NSD196613:NSE196613 OBZ196613:OCA196613 OLV196613:OLW196613 OVR196613:OVS196613 PFN196613:PFO196613 PPJ196613:PPK196613 PZF196613:PZG196613 QJB196613:QJC196613 QSX196613:QSY196613 RCT196613:RCU196613 RMP196613:RMQ196613 RWL196613:RWM196613 SGH196613:SGI196613 SQD196613:SQE196613 SZZ196613:TAA196613 TJV196613:TJW196613 TTR196613:TTS196613 UDN196613:UDO196613 UNJ196613:UNK196613 UXF196613:UXG196613 VHB196613:VHC196613 VQX196613:VQY196613 WAT196613:WAU196613 WKP196613:WKQ196613 WUL196613:WUM196613 HZ262149:IA262149 RV262149:RW262149 ABR262149:ABS262149 ALN262149:ALO262149 AVJ262149:AVK262149 BFF262149:BFG262149 BPB262149:BPC262149 BYX262149:BYY262149 CIT262149:CIU262149 CSP262149:CSQ262149 DCL262149:DCM262149 DMH262149:DMI262149 DWD262149:DWE262149 EFZ262149:EGA262149 EPV262149:EPW262149 EZR262149:EZS262149 FJN262149:FJO262149 FTJ262149:FTK262149 GDF262149:GDG262149 GNB262149:GNC262149 GWX262149:GWY262149 HGT262149:HGU262149 HQP262149:HQQ262149 IAL262149:IAM262149 IKH262149:IKI262149 IUD262149:IUE262149 JDZ262149:JEA262149 JNV262149:JNW262149 JXR262149:JXS262149 KHN262149:KHO262149 KRJ262149:KRK262149 LBF262149:LBG262149 LLB262149:LLC262149 LUX262149:LUY262149 MET262149:MEU262149 MOP262149:MOQ262149 MYL262149:MYM262149 NIH262149:NII262149 NSD262149:NSE262149 OBZ262149:OCA262149 OLV262149:OLW262149 OVR262149:OVS262149 PFN262149:PFO262149 PPJ262149:PPK262149 PZF262149:PZG262149 QJB262149:QJC262149 QSX262149:QSY262149 RCT262149:RCU262149 RMP262149:RMQ262149 RWL262149:RWM262149 SGH262149:SGI262149 SQD262149:SQE262149 SZZ262149:TAA262149 TJV262149:TJW262149 TTR262149:TTS262149 UDN262149:UDO262149 UNJ262149:UNK262149 UXF262149:UXG262149 VHB262149:VHC262149 VQX262149:VQY262149 WAT262149:WAU262149 WKP262149:WKQ262149 WUL262149:WUM262149 HZ327685:IA327685 RV327685:RW327685 ABR327685:ABS327685 ALN327685:ALO327685 AVJ327685:AVK327685 BFF327685:BFG327685 BPB327685:BPC327685 BYX327685:BYY327685 CIT327685:CIU327685 CSP327685:CSQ327685 DCL327685:DCM327685 DMH327685:DMI327685 DWD327685:DWE327685 EFZ327685:EGA327685 EPV327685:EPW327685 EZR327685:EZS327685 FJN327685:FJO327685 FTJ327685:FTK327685 GDF327685:GDG327685 GNB327685:GNC327685 GWX327685:GWY327685 HGT327685:HGU327685 HQP327685:HQQ327685 IAL327685:IAM327685 IKH327685:IKI327685 IUD327685:IUE327685 JDZ327685:JEA327685 JNV327685:JNW327685 JXR327685:JXS327685 KHN327685:KHO327685 KRJ327685:KRK327685 LBF327685:LBG327685 LLB327685:LLC327685 LUX327685:LUY327685 MET327685:MEU327685 MOP327685:MOQ327685 MYL327685:MYM327685 NIH327685:NII327685 NSD327685:NSE327685 OBZ327685:OCA327685 OLV327685:OLW327685 OVR327685:OVS327685 PFN327685:PFO327685 PPJ327685:PPK327685 PZF327685:PZG327685 QJB327685:QJC327685 QSX327685:QSY327685 RCT327685:RCU327685 RMP327685:RMQ327685 RWL327685:RWM327685 SGH327685:SGI327685 SQD327685:SQE327685 SZZ327685:TAA327685 TJV327685:TJW327685 TTR327685:TTS327685 UDN327685:UDO327685 UNJ327685:UNK327685 UXF327685:UXG327685 VHB327685:VHC327685 VQX327685:VQY327685 WAT327685:WAU327685 WKP327685:WKQ327685 WUL327685:WUM327685 HZ393221:IA393221 RV393221:RW393221 ABR393221:ABS393221 ALN393221:ALO393221 AVJ393221:AVK393221 BFF393221:BFG393221 BPB393221:BPC393221 BYX393221:BYY393221 CIT393221:CIU393221 CSP393221:CSQ393221 DCL393221:DCM393221 DMH393221:DMI393221 DWD393221:DWE393221 EFZ393221:EGA393221 EPV393221:EPW393221 EZR393221:EZS393221 FJN393221:FJO393221 FTJ393221:FTK393221 GDF393221:GDG393221 GNB393221:GNC393221 GWX393221:GWY393221 HGT393221:HGU393221 HQP393221:HQQ393221 IAL393221:IAM393221 IKH393221:IKI393221 IUD393221:IUE393221 JDZ393221:JEA393221 JNV393221:JNW393221 JXR393221:JXS393221 KHN393221:KHO393221 KRJ393221:KRK393221 LBF393221:LBG393221 LLB393221:LLC393221 LUX393221:LUY393221 MET393221:MEU393221 MOP393221:MOQ393221 MYL393221:MYM393221 NIH393221:NII393221 NSD393221:NSE393221 OBZ393221:OCA393221 OLV393221:OLW393221 OVR393221:OVS393221 PFN393221:PFO393221 PPJ393221:PPK393221 PZF393221:PZG393221 QJB393221:QJC393221 QSX393221:QSY393221 RCT393221:RCU393221 RMP393221:RMQ393221 RWL393221:RWM393221 SGH393221:SGI393221 SQD393221:SQE393221 SZZ393221:TAA393221 TJV393221:TJW393221 TTR393221:TTS393221 UDN393221:UDO393221 UNJ393221:UNK393221 UXF393221:UXG393221 VHB393221:VHC393221 VQX393221:VQY393221 WAT393221:WAU393221 WKP393221:WKQ393221 WUL393221:WUM393221 HZ458757:IA458757 RV458757:RW458757 ABR458757:ABS458757 ALN458757:ALO458757 AVJ458757:AVK458757 BFF458757:BFG458757 BPB458757:BPC458757 BYX458757:BYY458757 CIT458757:CIU458757 CSP458757:CSQ458757 DCL458757:DCM458757 DMH458757:DMI458757 DWD458757:DWE458757 EFZ458757:EGA458757 EPV458757:EPW458757 EZR458757:EZS458757 FJN458757:FJO458757 FTJ458757:FTK458757 GDF458757:GDG458757 GNB458757:GNC458757 GWX458757:GWY458757 HGT458757:HGU458757 HQP458757:HQQ458757 IAL458757:IAM458757 IKH458757:IKI458757 IUD458757:IUE458757 JDZ458757:JEA458757 JNV458757:JNW458757 JXR458757:JXS458757 KHN458757:KHO458757 KRJ458757:KRK458757 LBF458757:LBG458757 LLB458757:LLC458757 LUX458757:LUY458757 MET458757:MEU458757 MOP458757:MOQ458757 MYL458757:MYM458757 NIH458757:NII458757 NSD458757:NSE458757 OBZ458757:OCA458757 OLV458757:OLW458757 OVR458757:OVS458757 PFN458757:PFO458757 PPJ458757:PPK458757 PZF458757:PZG458757 QJB458757:QJC458757 QSX458757:QSY458757 RCT458757:RCU458757 RMP458757:RMQ458757 RWL458757:RWM458757 SGH458757:SGI458757 SQD458757:SQE458757 SZZ458757:TAA458757 TJV458757:TJW458757 TTR458757:TTS458757 UDN458757:UDO458757 UNJ458757:UNK458757 UXF458757:UXG458757 VHB458757:VHC458757 VQX458757:VQY458757 WAT458757:WAU458757 WKP458757:WKQ458757 WUL458757:WUM458757 HZ524293:IA524293 RV524293:RW524293 ABR524293:ABS524293 ALN524293:ALO524293 AVJ524293:AVK524293 BFF524293:BFG524293 BPB524293:BPC524293 BYX524293:BYY524293 CIT524293:CIU524293 CSP524293:CSQ524293 DCL524293:DCM524293 DMH524293:DMI524293 DWD524293:DWE524293 EFZ524293:EGA524293 EPV524293:EPW524293 EZR524293:EZS524293 FJN524293:FJO524293 FTJ524293:FTK524293 GDF524293:GDG524293 GNB524293:GNC524293 GWX524293:GWY524293 HGT524293:HGU524293 HQP524293:HQQ524293 IAL524293:IAM524293 IKH524293:IKI524293 IUD524293:IUE524293 JDZ524293:JEA524293 JNV524293:JNW524293 JXR524293:JXS524293 KHN524293:KHO524293 KRJ524293:KRK524293 LBF524293:LBG524293 LLB524293:LLC524293 LUX524293:LUY524293 MET524293:MEU524293 MOP524293:MOQ524293 MYL524293:MYM524293 NIH524293:NII524293 NSD524293:NSE524293 OBZ524293:OCA524293 OLV524293:OLW524293 OVR524293:OVS524293 PFN524293:PFO524293 PPJ524293:PPK524293 PZF524293:PZG524293 QJB524293:QJC524293 QSX524293:QSY524293 RCT524293:RCU524293 RMP524293:RMQ524293 RWL524293:RWM524293 SGH524293:SGI524293 SQD524293:SQE524293 SZZ524293:TAA524293 TJV524293:TJW524293 TTR524293:TTS524293 UDN524293:UDO524293 UNJ524293:UNK524293 UXF524293:UXG524293 VHB524293:VHC524293 VQX524293:VQY524293 WAT524293:WAU524293 WKP524293:WKQ524293 WUL524293:WUM524293 HZ589829:IA589829 RV589829:RW589829 ABR589829:ABS589829 ALN589829:ALO589829 AVJ589829:AVK589829 BFF589829:BFG589829 BPB589829:BPC589829 BYX589829:BYY589829 CIT589829:CIU589829 CSP589829:CSQ589829 DCL589829:DCM589829 DMH589829:DMI589829 DWD589829:DWE589829 EFZ589829:EGA589829 EPV589829:EPW589829 EZR589829:EZS589829 FJN589829:FJO589829 FTJ589829:FTK589829 GDF589829:GDG589829 GNB589829:GNC589829 GWX589829:GWY589829 HGT589829:HGU589829 HQP589829:HQQ589829 IAL589829:IAM589829 IKH589829:IKI589829 IUD589829:IUE589829 JDZ589829:JEA589829 JNV589829:JNW589829 JXR589829:JXS589829 KHN589829:KHO589829 KRJ589829:KRK589829 LBF589829:LBG589829 LLB589829:LLC589829 LUX589829:LUY589829 MET589829:MEU589829 MOP589829:MOQ589829 MYL589829:MYM589829 NIH589829:NII589829 NSD589829:NSE589829 OBZ589829:OCA589829 OLV589829:OLW589829 OVR589829:OVS589829 PFN589829:PFO589829 PPJ589829:PPK589829 PZF589829:PZG589829 QJB589829:QJC589829 QSX589829:QSY589829 RCT589829:RCU589829 RMP589829:RMQ589829 RWL589829:RWM589829 SGH589829:SGI589829 SQD589829:SQE589829 SZZ589829:TAA589829 TJV589829:TJW589829 TTR589829:TTS589829 UDN589829:UDO589829 UNJ589829:UNK589829 UXF589829:UXG589829 VHB589829:VHC589829 VQX589829:VQY589829 WAT589829:WAU589829 WKP589829:WKQ589829 WUL589829:WUM589829 HZ655365:IA655365 RV655365:RW655365 ABR655365:ABS655365 ALN655365:ALO655365 AVJ655365:AVK655365 BFF655365:BFG655365 BPB655365:BPC655365 BYX655365:BYY655365 CIT655365:CIU655365 CSP655365:CSQ655365 DCL655365:DCM655365 DMH655365:DMI655365 DWD655365:DWE655365 EFZ655365:EGA655365 EPV655365:EPW655365 EZR655365:EZS655365 FJN655365:FJO655365 FTJ655365:FTK655365 GDF655365:GDG655365 GNB655365:GNC655365 GWX655365:GWY655365 HGT655365:HGU655365 HQP655365:HQQ655365 IAL655365:IAM655365 IKH655365:IKI655365 IUD655365:IUE655365 JDZ655365:JEA655365 JNV655365:JNW655365 JXR655365:JXS655365 KHN655365:KHO655365 KRJ655365:KRK655365 LBF655365:LBG655365 LLB655365:LLC655365 LUX655365:LUY655365 MET655365:MEU655365 MOP655365:MOQ655365 MYL655365:MYM655365 NIH655365:NII655365 NSD655365:NSE655365 OBZ655365:OCA655365 OLV655365:OLW655365 OVR655365:OVS655365 PFN655365:PFO655365 PPJ655365:PPK655365 PZF655365:PZG655365 QJB655365:QJC655365 QSX655365:QSY655365 RCT655365:RCU655365 RMP655365:RMQ655365 RWL655365:RWM655365 SGH655365:SGI655365 SQD655365:SQE655365 SZZ655365:TAA655365 TJV655365:TJW655365 TTR655365:TTS655365 UDN655365:UDO655365 UNJ655365:UNK655365 UXF655365:UXG655365 VHB655365:VHC655365 VQX655365:VQY655365 WAT655365:WAU655365 WKP655365:WKQ655365 WUL655365:WUM655365 HZ720901:IA720901 RV720901:RW720901 ABR720901:ABS720901 ALN720901:ALO720901 AVJ720901:AVK720901 BFF720901:BFG720901 BPB720901:BPC720901 BYX720901:BYY720901 CIT720901:CIU720901 CSP720901:CSQ720901 DCL720901:DCM720901 DMH720901:DMI720901 DWD720901:DWE720901 EFZ720901:EGA720901 EPV720901:EPW720901 EZR720901:EZS720901 FJN720901:FJO720901 FTJ720901:FTK720901 GDF720901:GDG720901 GNB720901:GNC720901 GWX720901:GWY720901 HGT720901:HGU720901 HQP720901:HQQ720901 IAL720901:IAM720901 IKH720901:IKI720901 IUD720901:IUE720901 JDZ720901:JEA720901 JNV720901:JNW720901 JXR720901:JXS720901 KHN720901:KHO720901 KRJ720901:KRK720901 LBF720901:LBG720901 LLB720901:LLC720901 LUX720901:LUY720901 MET720901:MEU720901 MOP720901:MOQ720901 MYL720901:MYM720901 NIH720901:NII720901 NSD720901:NSE720901 OBZ720901:OCA720901 OLV720901:OLW720901 OVR720901:OVS720901 PFN720901:PFO720901 PPJ720901:PPK720901 PZF720901:PZG720901 QJB720901:QJC720901 QSX720901:QSY720901 RCT720901:RCU720901 RMP720901:RMQ720901 RWL720901:RWM720901 SGH720901:SGI720901 SQD720901:SQE720901 SZZ720901:TAA720901 TJV720901:TJW720901 TTR720901:TTS720901 UDN720901:UDO720901 UNJ720901:UNK720901 UXF720901:UXG720901 VHB720901:VHC720901 VQX720901:VQY720901 WAT720901:WAU720901 WKP720901:WKQ720901 WUL720901:WUM720901 HZ786437:IA786437 RV786437:RW786437 ABR786437:ABS786437 ALN786437:ALO786437 AVJ786437:AVK786437 BFF786437:BFG786437 BPB786437:BPC786437 BYX786437:BYY786437 CIT786437:CIU786437 CSP786437:CSQ786437 DCL786437:DCM786437 DMH786437:DMI786437 DWD786437:DWE786437 EFZ786437:EGA786437 EPV786437:EPW786437 EZR786437:EZS786437 FJN786437:FJO786437 FTJ786437:FTK786437 GDF786437:GDG786437 GNB786437:GNC786437 GWX786437:GWY786437 HGT786437:HGU786437 HQP786437:HQQ786437 IAL786437:IAM786437 IKH786437:IKI786437 IUD786437:IUE786437 JDZ786437:JEA786437 JNV786437:JNW786437 JXR786437:JXS786437 KHN786437:KHO786437 KRJ786437:KRK786437 LBF786437:LBG786437 LLB786437:LLC786437 LUX786437:LUY786437 MET786437:MEU786437 MOP786437:MOQ786437 MYL786437:MYM786437 NIH786437:NII786437 NSD786437:NSE786437 OBZ786437:OCA786437 OLV786437:OLW786437 OVR786437:OVS786437 PFN786437:PFO786437 PPJ786437:PPK786437 PZF786437:PZG786437 QJB786437:QJC786437 QSX786437:QSY786437 RCT786437:RCU786437 RMP786437:RMQ786437 RWL786437:RWM786437 SGH786437:SGI786437 SQD786437:SQE786437 SZZ786437:TAA786437 TJV786437:TJW786437 TTR786437:TTS786437 UDN786437:UDO786437 UNJ786437:UNK786437 UXF786437:UXG786437 VHB786437:VHC786437 VQX786437:VQY786437 WAT786437:WAU786437 WKP786437:WKQ786437 WUL786437:WUM786437 HZ851973:IA851973 RV851973:RW851973 ABR851973:ABS851973 ALN851973:ALO851973 AVJ851973:AVK851973 BFF851973:BFG851973 BPB851973:BPC851973 BYX851973:BYY851973 CIT851973:CIU851973 CSP851973:CSQ851973 DCL851973:DCM851973 DMH851973:DMI851973 DWD851973:DWE851973 EFZ851973:EGA851973 EPV851973:EPW851973 EZR851973:EZS851973 FJN851973:FJO851973 FTJ851973:FTK851973 GDF851973:GDG851973 GNB851973:GNC851973 GWX851973:GWY851973 HGT851973:HGU851973 HQP851973:HQQ851973 IAL851973:IAM851973 IKH851973:IKI851973 IUD851973:IUE851973 JDZ851973:JEA851973 JNV851973:JNW851973 JXR851973:JXS851973 KHN851973:KHO851973 KRJ851973:KRK851973 LBF851973:LBG851973 LLB851973:LLC851973 LUX851973:LUY851973 MET851973:MEU851973 MOP851973:MOQ851973 MYL851973:MYM851973 NIH851973:NII851973 NSD851973:NSE851973 OBZ851973:OCA851973 OLV851973:OLW851973 OVR851973:OVS851973 PFN851973:PFO851973 PPJ851973:PPK851973 PZF851973:PZG851973 QJB851973:QJC851973 QSX851973:QSY851973 RCT851973:RCU851973 RMP851973:RMQ851973 RWL851973:RWM851973 SGH851973:SGI851973 SQD851973:SQE851973 SZZ851973:TAA851973 TJV851973:TJW851973 TTR851973:TTS851973 UDN851973:UDO851973 UNJ851973:UNK851973 UXF851973:UXG851973 VHB851973:VHC851973 VQX851973:VQY851973 WAT851973:WAU851973 WKP851973:WKQ851973 WUL851973:WUM851973 HZ917509:IA917509 RV917509:RW917509 ABR917509:ABS917509 ALN917509:ALO917509 AVJ917509:AVK917509 BFF917509:BFG917509 BPB917509:BPC917509 BYX917509:BYY917509 CIT917509:CIU917509 CSP917509:CSQ917509 DCL917509:DCM917509 DMH917509:DMI917509 DWD917509:DWE917509 EFZ917509:EGA917509 EPV917509:EPW917509 EZR917509:EZS917509 FJN917509:FJO917509 FTJ917509:FTK917509 GDF917509:GDG917509 GNB917509:GNC917509 GWX917509:GWY917509 HGT917509:HGU917509 HQP917509:HQQ917509 IAL917509:IAM917509 IKH917509:IKI917509 IUD917509:IUE917509 JDZ917509:JEA917509 JNV917509:JNW917509 JXR917509:JXS917509 KHN917509:KHO917509 KRJ917509:KRK917509 LBF917509:LBG917509 LLB917509:LLC917509 LUX917509:LUY917509 MET917509:MEU917509 MOP917509:MOQ917509 MYL917509:MYM917509 NIH917509:NII917509 NSD917509:NSE917509 OBZ917509:OCA917509 OLV917509:OLW917509 OVR917509:OVS917509 PFN917509:PFO917509 PPJ917509:PPK917509 PZF917509:PZG917509 QJB917509:QJC917509 QSX917509:QSY917509 RCT917509:RCU917509 RMP917509:RMQ917509 RWL917509:RWM917509 SGH917509:SGI917509 SQD917509:SQE917509 SZZ917509:TAA917509 TJV917509:TJW917509 TTR917509:TTS917509 UDN917509:UDO917509 UNJ917509:UNK917509 UXF917509:UXG917509 VHB917509:VHC917509 VQX917509:VQY917509 WAT917509:WAU917509 WKP917509:WKQ917509 WUL917509:WUM917509 HZ983045:IA983045 RV983045:RW983045 ABR983045:ABS983045 ALN983045:ALO983045 AVJ983045:AVK983045 BFF983045:BFG983045 BPB983045:BPC983045 BYX983045:BYY983045 CIT983045:CIU983045 CSP983045:CSQ983045 DCL983045:DCM983045 DMH983045:DMI983045 DWD983045:DWE983045 EFZ983045:EGA983045 EPV983045:EPW983045 EZR983045:EZS983045 FJN983045:FJO983045 FTJ983045:FTK983045 GDF983045:GDG983045 GNB983045:GNC983045 GWX983045:GWY983045 HGT983045:HGU983045 HQP983045:HQQ983045 IAL983045:IAM983045 IKH983045:IKI983045 IUD983045:IUE983045 JDZ983045:JEA983045 JNV983045:JNW983045 JXR983045:JXS983045 KHN983045:KHO983045 KRJ983045:KRK983045 LBF983045:LBG983045 LLB983045:LLC983045 LUX983045:LUY983045 MET983045:MEU983045 MOP983045:MOQ983045 MYL983045:MYM983045 NIH983045:NII983045 NSD983045:NSE983045 OBZ983045:OCA983045 OLV983045:OLW983045 OVR983045:OVS983045 PFN983045:PFO983045 PPJ983045:PPK983045 PZF983045:PZG983045 QJB983045:QJC983045 QSX983045:QSY983045 RCT983045:RCU983045 RMP983045:RMQ983045 RWL983045:RWM983045 SGH983045:SGI983045 SQD983045:SQE983045 SZZ983045:TAA983045 TJV983045:TJW983045 TTR983045:TTS983045 UDN983045:UDO983045 UNJ983045:UNK983045 UXF983045:UXG983045 VHB983045:VHC983045 VQX983045:VQY983045 WAT983045:WAU983045 WKP983045:WKQ983045 WUL983045:WUM983045 IF65541:IG65541 SB65541:SC65541 ABX65541:ABY65541 ALT65541:ALU65541 AVP65541:AVQ65541 BFL65541:BFM65541 BPH65541:BPI65541 BZD65541:BZE65541 CIZ65541:CJA65541 CSV65541:CSW65541 DCR65541:DCS65541 DMN65541:DMO65541 DWJ65541:DWK65541 EGF65541:EGG65541 EQB65541:EQC65541 EZX65541:EZY65541 FJT65541:FJU65541 FTP65541:FTQ65541 GDL65541:GDM65541 GNH65541:GNI65541 GXD65541:GXE65541 HGZ65541:HHA65541 HQV65541:HQW65541 IAR65541:IAS65541 IKN65541:IKO65541 IUJ65541:IUK65541 JEF65541:JEG65541 JOB65541:JOC65541 JXX65541:JXY65541 KHT65541:KHU65541 KRP65541:KRQ65541 LBL65541:LBM65541 LLH65541:LLI65541 LVD65541:LVE65541 MEZ65541:MFA65541 MOV65541:MOW65541 MYR65541:MYS65541 NIN65541:NIO65541 NSJ65541:NSK65541 OCF65541:OCG65541 OMB65541:OMC65541 OVX65541:OVY65541 PFT65541:PFU65541 PPP65541:PPQ65541 PZL65541:PZM65541 QJH65541:QJI65541 QTD65541:QTE65541 RCZ65541:RDA65541 RMV65541:RMW65541 RWR65541:RWS65541 SGN65541:SGO65541 SQJ65541:SQK65541 TAF65541:TAG65541 TKB65541:TKC65541 TTX65541:TTY65541 UDT65541:UDU65541 UNP65541:UNQ65541 UXL65541:UXM65541 VHH65541:VHI65541 VRD65541:VRE65541 WAZ65541:WBA65541 WKV65541:WKW65541 WUR65541:WUS65541 IF131077:IG131077 SB131077:SC131077 ABX131077:ABY131077 ALT131077:ALU131077 AVP131077:AVQ131077 BFL131077:BFM131077 BPH131077:BPI131077 BZD131077:BZE131077 CIZ131077:CJA131077 CSV131077:CSW131077 DCR131077:DCS131077 DMN131077:DMO131077 DWJ131077:DWK131077 EGF131077:EGG131077 EQB131077:EQC131077 EZX131077:EZY131077 FJT131077:FJU131077 FTP131077:FTQ131077 GDL131077:GDM131077 GNH131077:GNI131077 GXD131077:GXE131077 HGZ131077:HHA131077 HQV131077:HQW131077 IAR131077:IAS131077 IKN131077:IKO131077 IUJ131077:IUK131077 JEF131077:JEG131077 JOB131077:JOC131077 JXX131077:JXY131077 KHT131077:KHU131077 KRP131077:KRQ131077 LBL131077:LBM131077 LLH131077:LLI131077 LVD131077:LVE131077 MEZ131077:MFA131077 MOV131077:MOW131077 MYR131077:MYS131077 NIN131077:NIO131077 NSJ131077:NSK131077 OCF131077:OCG131077 OMB131077:OMC131077 OVX131077:OVY131077 PFT131077:PFU131077 PPP131077:PPQ131077 PZL131077:PZM131077 QJH131077:QJI131077 QTD131077:QTE131077 RCZ131077:RDA131077 RMV131077:RMW131077 RWR131077:RWS131077 SGN131077:SGO131077 SQJ131077:SQK131077 TAF131077:TAG131077 TKB131077:TKC131077 TTX131077:TTY131077 UDT131077:UDU131077 UNP131077:UNQ131077 UXL131077:UXM131077 VHH131077:VHI131077 VRD131077:VRE131077 WAZ131077:WBA131077 WKV131077:WKW131077 WUR131077:WUS131077 IF196613:IG196613 SB196613:SC196613 ABX196613:ABY196613 ALT196613:ALU196613 AVP196613:AVQ196613 BFL196613:BFM196613 BPH196613:BPI196613 BZD196613:BZE196613 CIZ196613:CJA196613 CSV196613:CSW196613 DCR196613:DCS196613 DMN196613:DMO196613 DWJ196613:DWK196613 EGF196613:EGG196613 EQB196613:EQC196613 EZX196613:EZY196613 FJT196613:FJU196613 FTP196613:FTQ196613 GDL196613:GDM196613 GNH196613:GNI196613 GXD196613:GXE196613 HGZ196613:HHA196613 HQV196613:HQW196613 IAR196613:IAS196613 IKN196613:IKO196613 IUJ196613:IUK196613 JEF196613:JEG196613 JOB196613:JOC196613 JXX196613:JXY196613 KHT196613:KHU196613 KRP196613:KRQ196613 LBL196613:LBM196613 LLH196613:LLI196613 LVD196613:LVE196613 MEZ196613:MFA196613 MOV196613:MOW196613 MYR196613:MYS196613 NIN196613:NIO196613 NSJ196613:NSK196613 OCF196613:OCG196613 OMB196613:OMC196613 OVX196613:OVY196613 PFT196613:PFU196613 PPP196613:PPQ196613 PZL196613:PZM196613 QJH196613:QJI196613 QTD196613:QTE196613 RCZ196613:RDA196613 RMV196613:RMW196613 RWR196613:RWS196613 SGN196613:SGO196613 SQJ196613:SQK196613 TAF196613:TAG196613 TKB196613:TKC196613 TTX196613:TTY196613 UDT196613:UDU196613 UNP196613:UNQ196613 UXL196613:UXM196613 VHH196613:VHI196613 VRD196613:VRE196613 WAZ196613:WBA196613 WKV196613:WKW196613 WUR196613:WUS196613 IF262149:IG262149 SB262149:SC262149 ABX262149:ABY262149 ALT262149:ALU262149 AVP262149:AVQ262149 BFL262149:BFM262149 BPH262149:BPI262149 BZD262149:BZE262149 CIZ262149:CJA262149 CSV262149:CSW262149 DCR262149:DCS262149 DMN262149:DMO262149 DWJ262149:DWK262149 EGF262149:EGG262149 EQB262149:EQC262149 EZX262149:EZY262149 FJT262149:FJU262149 FTP262149:FTQ262149 GDL262149:GDM262149 GNH262149:GNI262149 GXD262149:GXE262149 HGZ262149:HHA262149 HQV262149:HQW262149 IAR262149:IAS262149 IKN262149:IKO262149 IUJ262149:IUK262149 JEF262149:JEG262149 JOB262149:JOC262149 JXX262149:JXY262149 KHT262149:KHU262149 KRP262149:KRQ262149 LBL262149:LBM262149 LLH262149:LLI262149 LVD262149:LVE262149 MEZ262149:MFA262149 MOV262149:MOW262149 MYR262149:MYS262149 NIN262149:NIO262149 NSJ262149:NSK262149 OCF262149:OCG262149 OMB262149:OMC262149 OVX262149:OVY262149 PFT262149:PFU262149 PPP262149:PPQ262149 PZL262149:PZM262149 QJH262149:QJI262149 QTD262149:QTE262149 RCZ262149:RDA262149 RMV262149:RMW262149 RWR262149:RWS262149 SGN262149:SGO262149 SQJ262149:SQK262149 TAF262149:TAG262149 TKB262149:TKC262149 TTX262149:TTY262149 UDT262149:UDU262149 UNP262149:UNQ262149 UXL262149:UXM262149 VHH262149:VHI262149 VRD262149:VRE262149 WAZ262149:WBA262149 WKV262149:WKW262149 WUR262149:WUS262149 IF327685:IG327685 SB327685:SC327685 ABX327685:ABY327685 ALT327685:ALU327685 AVP327685:AVQ327685 BFL327685:BFM327685 BPH327685:BPI327685 BZD327685:BZE327685 CIZ327685:CJA327685 CSV327685:CSW327685 DCR327685:DCS327685 DMN327685:DMO327685 DWJ327685:DWK327685 EGF327685:EGG327685 EQB327685:EQC327685 EZX327685:EZY327685 FJT327685:FJU327685 FTP327685:FTQ327685 GDL327685:GDM327685 GNH327685:GNI327685 GXD327685:GXE327685 HGZ327685:HHA327685 HQV327685:HQW327685 IAR327685:IAS327685 IKN327685:IKO327685 IUJ327685:IUK327685 JEF327685:JEG327685 JOB327685:JOC327685 JXX327685:JXY327685 KHT327685:KHU327685 KRP327685:KRQ327685 LBL327685:LBM327685 LLH327685:LLI327685 LVD327685:LVE327685 MEZ327685:MFA327685 MOV327685:MOW327685 MYR327685:MYS327685 NIN327685:NIO327685 NSJ327685:NSK327685 OCF327685:OCG327685 OMB327685:OMC327685 OVX327685:OVY327685 PFT327685:PFU327685 PPP327685:PPQ327685 PZL327685:PZM327685 QJH327685:QJI327685 QTD327685:QTE327685 RCZ327685:RDA327685 RMV327685:RMW327685 RWR327685:RWS327685 SGN327685:SGO327685 SQJ327685:SQK327685 TAF327685:TAG327685 TKB327685:TKC327685 TTX327685:TTY327685 UDT327685:UDU327685 UNP327685:UNQ327685 UXL327685:UXM327685 VHH327685:VHI327685 VRD327685:VRE327685 WAZ327685:WBA327685 WKV327685:WKW327685 WUR327685:WUS327685 IF393221:IG393221 SB393221:SC393221 ABX393221:ABY393221 ALT393221:ALU393221 AVP393221:AVQ393221 BFL393221:BFM393221 BPH393221:BPI393221 BZD393221:BZE393221 CIZ393221:CJA393221 CSV393221:CSW393221 DCR393221:DCS393221 DMN393221:DMO393221 DWJ393221:DWK393221 EGF393221:EGG393221 EQB393221:EQC393221 EZX393221:EZY393221 FJT393221:FJU393221 FTP393221:FTQ393221 GDL393221:GDM393221 GNH393221:GNI393221 GXD393221:GXE393221 HGZ393221:HHA393221 HQV393221:HQW393221 IAR393221:IAS393221 IKN393221:IKO393221 IUJ393221:IUK393221 JEF393221:JEG393221 JOB393221:JOC393221 JXX393221:JXY393221 KHT393221:KHU393221 KRP393221:KRQ393221 LBL393221:LBM393221 LLH393221:LLI393221 LVD393221:LVE393221 MEZ393221:MFA393221 MOV393221:MOW393221 MYR393221:MYS393221 NIN393221:NIO393221 NSJ393221:NSK393221 OCF393221:OCG393221 OMB393221:OMC393221 OVX393221:OVY393221 PFT393221:PFU393221 PPP393221:PPQ393221 PZL393221:PZM393221 QJH393221:QJI393221 QTD393221:QTE393221 RCZ393221:RDA393221 RMV393221:RMW393221 RWR393221:RWS393221 SGN393221:SGO393221 SQJ393221:SQK393221 TAF393221:TAG393221 TKB393221:TKC393221 TTX393221:TTY393221 UDT393221:UDU393221 UNP393221:UNQ393221 UXL393221:UXM393221 VHH393221:VHI393221 VRD393221:VRE393221 WAZ393221:WBA393221 WKV393221:WKW393221 WUR393221:WUS393221 IF458757:IG458757 SB458757:SC458757 ABX458757:ABY458757 ALT458757:ALU458757 AVP458757:AVQ458757 BFL458757:BFM458757 BPH458757:BPI458757 BZD458757:BZE458757 CIZ458757:CJA458757 CSV458757:CSW458757 DCR458757:DCS458757 DMN458757:DMO458757 DWJ458757:DWK458757 EGF458757:EGG458757 EQB458757:EQC458757 EZX458757:EZY458757 FJT458757:FJU458757 FTP458757:FTQ458757 GDL458757:GDM458757 GNH458757:GNI458757 GXD458757:GXE458757 HGZ458757:HHA458757 HQV458757:HQW458757 IAR458757:IAS458757 IKN458757:IKO458757 IUJ458757:IUK458757 JEF458757:JEG458757 JOB458757:JOC458757 JXX458757:JXY458757 KHT458757:KHU458757 KRP458757:KRQ458757 LBL458757:LBM458757 LLH458757:LLI458757 LVD458757:LVE458757 MEZ458757:MFA458757 MOV458757:MOW458757 MYR458757:MYS458757 NIN458757:NIO458757 NSJ458757:NSK458757 OCF458757:OCG458757 OMB458757:OMC458757 OVX458757:OVY458757 PFT458757:PFU458757 PPP458757:PPQ458757 PZL458757:PZM458757 QJH458757:QJI458757 QTD458757:QTE458757 RCZ458757:RDA458757 RMV458757:RMW458757 RWR458757:RWS458757 SGN458757:SGO458757 SQJ458757:SQK458757 TAF458757:TAG458757 TKB458757:TKC458757 TTX458757:TTY458757 UDT458757:UDU458757 UNP458757:UNQ458757 UXL458757:UXM458757 VHH458757:VHI458757 VRD458757:VRE458757 WAZ458757:WBA458757 WKV458757:WKW458757 WUR458757:WUS458757 IF524293:IG524293 SB524293:SC524293 ABX524293:ABY524293 ALT524293:ALU524293 AVP524293:AVQ524293 BFL524293:BFM524293 BPH524293:BPI524293 BZD524293:BZE524293 CIZ524293:CJA524293 CSV524293:CSW524293 DCR524293:DCS524293 DMN524293:DMO524293 DWJ524293:DWK524293 EGF524293:EGG524293 EQB524293:EQC524293 EZX524293:EZY524293 FJT524293:FJU524293 FTP524293:FTQ524293 GDL524293:GDM524293 GNH524293:GNI524293 GXD524293:GXE524293 HGZ524293:HHA524293 HQV524293:HQW524293 IAR524293:IAS524293 IKN524293:IKO524293 IUJ524293:IUK524293 JEF524293:JEG524293 JOB524293:JOC524293 JXX524293:JXY524293 KHT524293:KHU524293 KRP524293:KRQ524293 LBL524293:LBM524293 LLH524293:LLI524293 LVD524293:LVE524293 MEZ524293:MFA524293 MOV524293:MOW524293 MYR524293:MYS524293 NIN524293:NIO524293 NSJ524293:NSK524293 OCF524293:OCG524293 OMB524293:OMC524293 OVX524293:OVY524293 PFT524293:PFU524293 PPP524293:PPQ524293 PZL524293:PZM524293 QJH524293:QJI524293 QTD524293:QTE524293 RCZ524293:RDA524293 RMV524293:RMW524293 RWR524293:RWS524293 SGN524293:SGO524293 SQJ524293:SQK524293 TAF524293:TAG524293 TKB524293:TKC524293 TTX524293:TTY524293 UDT524293:UDU524293 UNP524293:UNQ524293 UXL524293:UXM524293 VHH524293:VHI524293 VRD524293:VRE524293 WAZ524293:WBA524293 WKV524293:WKW524293 WUR524293:WUS524293 IF589829:IG589829 SB589829:SC589829 ABX589829:ABY589829 ALT589829:ALU589829 AVP589829:AVQ589829 BFL589829:BFM589829 BPH589829:BPI589829 BZD589829:BZE589829 CIZ589829:CJA589829 CSV589829:CSW589829 DCR589829:DCS589829 DMN589829:DMO589829 DWJ589829:DWK589829 EGF589829:EGG589829 EQB589829:EQC589829 EZX589829:EZY589829 FJT589829:FJU589829 FTP589829:FTQ589829 GDL589829:GDM589829 GNH589829:GNI589829 GXD589829:GXE589829 HGZ589829:HHA589829 HQV589829:HQW589829 IAR589829:IAS589829 IKN589829:IKO589829 IUJ589829:IUK589829 JEF589829:JEG589829 JOB589829:JOC589829 JXX589829:JXY589829 KHT589829:KHU589829 KRP589829:KRQ589829 LBL589829:LBM589829 LLH589829:LLI589829 LVD589829:LVE589829 MEZ589829:MFA589829 MOV589829:MOW589829 MYR589829:MYS589829 NIN589829:NIO589829 NSJ589829:NSK589829 OCF589829:OCG589829 OMB589829:OMC589829 OVX589829:OVY589829 PFT589829:PFU589829 PPP589829:PPQ589829 PZL589829:PZM589829 QJH589829:QJI589829 QTD589829:QTE589829 RCZ589829:RDA589829 RMV589829:RMW589829 RWR589829:RWS589829 SGN589829:SGO589829 SQJ589829:SQK589829 TAF589829:TAG589829 TKB589829:TKC589829 TTX589829:TTY589829 UDT589829:UDU589829 UNP589829:UNQ589829 UXL589829:UXM589829 VHH589829:VHI589829 VRD589829:VRE589829 WAZ589829:WBA589829 WKV589829:WKW589829 WUR589829:WUS589829 IF655365:IG655365 SB655365:SC655365 ABX655365:ABY655365 ALT655365:ALU655365 AVP655365:AVQ655365 BFL655365:BFM655365 BPH655365:BPI655365 BZD655365:BZE655365 CIZ655365:CJA655365 CSV655365:CSW655365 DCR655365:DCS655365 DMN655365:DMO655365 DWJ655365:DWK655365 EGF655365:EGG655365 EQB655365:EQC655365 EZX655365:EZY655365 FJT655365:FJU655365 FTP655365:FTQ655365 GDL655365:GDM655365 GNH655365:GNI655365 GXD655365:GXE655365 HGZ655365:HHA655365 HQV655365:HQW655365 IAR655365:IAS655365 IKN655365:IKO655365 IUJ655365:IUK655365 JEF655365:JEG655365 JOB655365:JOC655365 JXX655365:JXY655365 KHT655365:KHU655365 KRP655365:KRQ655365 LBL655365:LBM655365 LLH655365:LLI655365 LVD655365:LVE655365 MEZ655365:MFA655365 MOV655365:MOW655365 MYR655365:MYS655365 NIN655365:NIO655365 NSJ655365:NSK655365 OCF655365:OCG655365 OMB655365:OMC655365 OVX655365:OVY655365 PFT655365:PFU655365 PPP655365:PPQ655365 PZL655365:PZM655365 QJH655365:QJI655365 QTD655365:QTE655365 RCZ655365:RDA655365 RMV655365:RMW655365 RWR655365:RWS655365 SGN655365:SGO655365 SQJ655365:SQK655365 TAF655365:TAG655365 TKB655365:TKC655365 TTX655365:TTY655365 UDT655365:UDU655365 UNP655365:UNQ655365 UXL655365:UXM655365 VHH655365:VHI655365 VRD655365:VRE655365 WAZ655365:WBA655365 WKV655365:WKW655365 WUR655365:WUS655365 IF720901:IG720901 SB720901:SC720901 ABX720901:ABY720901 ALT720901:ALU720901 AVP720901:AVQ720901 BFL720901:BFM720901 BPH720901:BPI720901 BZD720901:BZE720901 CIZ720901:CJA720901 CSV720901:CSW720901 DCR720901:DCS720901 DMN720901:DMO720901 DWJ720901:DWK720901 EGF720901:EGG720901 EQB720901:EQC720901 EZX720901:EZY720901 FJT720901:FJU720901 FTP720901:FTQ720901 GDL720901:GDM720901 GNH720901:GNI720901 GXD720901:GXE720901 HGZ720901:HHA720901 HQV720901:HQW720901 IAR720901:IAS720901 IKN720901:IKO720901 IUJ720901:IUK720901 JEF720901:JEG720901 JOB720901:JOC720901 JXX720901:JXY720901 KHT720901:KHU720901 KRP720901:KRQ720901 LBL720901:LBM720901 LLH720901:LLI720901 LVD720901:LVE720901 MEZ720901:MFA720901 MOV720901:MOW720901 MYR720901:MYS720901 NIN720901:NIO720901 NSJ720901:NSK720901 OCF720901:OCG720901 OMB720901:OMC720901 OVX720901:OVY720901 PFT720901:PFU720901 PPP720901:PPQ720901 PZL720901:PZM720901 QJH720901:QJI720901 QTD720901:QTE720901 RCZ720901:RDA720901 RMV720901:RMW720901 RWR720901:RWS720901 SGN720901:SGO720901 SQJ720901:SQK720901 TAF720901:TAG720901 TKB720901:TKC720901 TTX720901:TTY720901 UDT720901:UDU720901 UNP720901:UNQ720901 UXL720901:UXM720901 VHH720901:VHI720901 VRD720901:VRE720901 WAZ720901:WBA720901 WKV720901:WKW720901 WUR720901:WUS720901 IF786437:IG786437 SB786437:SC786437 ABX786437:ABY786437 ALT786437:ALU786437 AVP786437:AVQ786437 BFL786437:BFM786437 BPH786437:BPI786437 BZD786437:BZE786437 CIZ786437:CJA786437 CSV786437:CSW786437 DCR786437:DCS786437 DMN786437:DMO786437 DWJ786437:DWK786437 EGF786437:EGG786437 EQB786437:EQC786437 EZX786437:EZY786437 FJT786437:FJU786437 FTP786437:FTQ786437 GDL786437:GDM786437 GNH786437:GNI786437 GXD786437:GXE786437 HGZ786437:HHA786437 HQV786437:HQW786437 IAR786437:IAS786437 IKN786437:IKO786437 IUJ786437:IUK786437 JEF786437:JEG786437 JOB786437:JOC786437 JXX786437:JXY786437 KHT786437:KHU786437 KRP786437:KRQ786437 LBL786437:LBM786437 LLH786437:LLI786437 LVD786437:LVE786437 MEZ786437:MFA786437 MOV786437:MOW786437 MYR786437:MYS786437 NIN786437:NIO786437 NSJ786437:NSK786437 OCF786437:OCG786437 OMB786437:OMC786437 OVX786437:OVY786437 PFT786437:PFU786437 PPP786437:PPQ786437 PZL786437:PZM786437 QJH786437:QJI786437 QTD786437:QTE786437 RCZ786437:RDA786437 RMV786437:RMW786437 RWR786437:RWS786437 SGN786437:SGO786437 SQJ786437:SQK786437 TAF786437:TAG786437 TKB786437:TKC786437 TTX786437:TTY786437 UDT786437:UDU786437 UNP786437:UNQ786437 UXL786437:UXM786437 VHH786437:VHI786437 VRD786437:VRE786437 WAZ786437:WBA786437 WKV786437:WKW786437 WUR786437:WUS786437 IF851973:IG851973 SB851973:SC851973 ABX851973:ABY851973 ALT851973:ALU851973 AVP851973:AVQ851973 BFL851973:BFM851973 BPH851973:BPI851973 BZD851973:BZE851973 CIZ851973:CJA851973 CSV851973:CSW851973 DCR851973:DCS851973 DMN851973:DMO851973 DWJ851973:DWK851973 EGF851973:EGG851973 EQB851973:EQC851973 EZX851973:EZY851973 FJT851973:FJU851973 FTP851973:FTQ851973 GDL851973:GDM851973 GNH851973:GNI851973 GXD851973:GXE851973 HGZ851973:HHA851973 HQV851973:HQW851973 IAR851973:IAS851973 IKN851973:IKO851973 IUJ851973:IUK851973 JEF851973:JEG851973 JOB851973:JOC851973 JXX851973:JXY851973 KHT851973:KHU851973 KRP851973:KRQ851973 LBL851973:LBM851973 LLH851973:LLI851973 LVD851973:LVE851973 MEZ851973:MFA851973 MOV851973:MOW851973 MYR851973:MYS851973 NIN851973:NIO851973 NSJ851973:NSK851973 OCF851973:OCG851973 OMB851973:OMC851973 OVX851973:OVY851973 PFT851973:PFU851973 PPP851973:PPQ851973 PZL851973:PZM851973 QJH851973:QJI851973 QTD851973:QTE851973 RCZ851973:RDA851973 RMV851973:RMW851973 RWR851973:RWS851973 SGN851973:SGO851973 SQJ851973:SQK851973 TAF851973:TAG851973 TKB851973:TKC851973 TTX851973:TTY851973 UDT851973:UDU851973 UNP851973:UNQ851973 UXL851973:UXM851973 VHH851973:VHI851973 VRD851973:VRE851973 WAZ851973:WBA851973 WKV851973:WKW851973 WUR851973:WUS851973 IF917509:IG917509 SB917509:SC917509 ABX917509:ABY917509 ALT917509:ALU917509 AVP917509:AVQ917509 BFL917509:BFM917509 BPH917509:BPI917509 BZD917509:BZE917509 CIZ917509:CJA917509 CSV917509:CSW917509 DCR917509:DCS917509 DMN917509:DMO917509 DWJ917509:DWK917509 EGF917509:EGG917509 EQB917509:EQC917509 EZX917509:EZY917509 FJT917509:FJU917509 FTP917509:FTQ917509 GDL917509:GDM917509 GNH917509:GNI917509 GXD917509:GXE917509 HGZ917509:HHA917509 HQV917509:HQW917509 IAR917509:IAS917509 IKN917509:IKO917509 IUJ917509:IUK917509 JEF917509:JEG917509 JOB917509:JOC917509 JXX917509:JXY917509 KHT917509:KHU917509 KRP917509:KRQ917509 LBL917509:LBM917509 LLH917509:LLI917509 LVD917509:LVE917509 MEZ917509:MFA917509 MOV917509:MOW917509 MYR917509:MYS917509 NIN917509:NIO917509 NSJ917509:NSK917509 OCF917509:OCG917509 OMB917509:OMC917509 OVX917509:OVY917509 PFT917509:PFU917509 PPP917509:PPQ917509 PZL917509:PZM917509 QJH917509:QJI917509 QTD917509:QTE917509 RCZ917509:RDA917509 RMV917509:RMW917509 RWR917509:RWS917509 SGN917509:SGO917509 SQJ917509:SQK917509 TAF917509:TAG917509 TKB917509:TKC917509 TTX917509:TTY917509 UDT917509:UDU917509 UNP917509:UNQ917509 UXL917509:UXM917509 VHH917509:VHI917509 VRD917509:VRE917509 WAZ917509:WBA917509 WKV917509:WKW917509 WUR917509:WUS917509 IF983045:IG983045 SB983045:SC983045 ABX983045:ABY983045 ALT983045:ALU983045 AVP983045:AVQ983045 BFL983045:BFM983045 BPH983045:BPI983045 BZD983045:BZE983045 CIZ983045:CJA983045 CSV983045:CSW983045 DCR983045:DCS983045 DMN983045:DMO983045 DWJ983045:DWK983045 EGF983045:EGG983045 EQB983045:EQC983045 EZX983045:EZY983045 FJT983045:FJU983045 FTP983045:FTQ983045 GDL983045:GDM983045 GNH983045:GNI983045 GXD983045:GXE983045 HGZ983045:HHA983045 HQV983045:HQW983045 IAR983045:IAS983045 IKN983045:IKO983045 IUJ983045:IUK983045 JEF983045:JEG983045 JOB983045:JOC983045 JXX983045:JXY983045 KHT983045:KHU983045 KRP983045:KRQ983045 LBL983045:LBM983045 LLH983045:LLI983045 LVD983045:LVE983045 MEZ983045:MFA983045 MOV983045:MOW983045 MYR983045:MYS983045 NIN983045:NIO983045 NSJ983045:NSK983045 OCF983045:OCG983045 OMB983045:OMC983045 OVX983045:OVY983045 PFT983045:PFU983045 PPP983045:PPQ983045 PZL983045:PZM983045 QJH983045:QJI983045 QTD983045:QTE983045 RCZ983045:RDA983045 RMV983045:RMW983045 RWR983045:RWS983045 SGN983045:SGO983045 SQJ983045:SQK983045 TAF983045:TAG983045 TKB983045:TKC983045 TTX983045:TTY983045 UDT983045:UDU983045 UNP983045:UNQ983045 UXL983045:UXM983045 VHH983045:VHI983045 VRD983045:VRE983045 WAZ983045:WBA983045 WKV983045:WKW983045 WUR983045:WUS983045 II65541:IJ65541 SE65541:SF65541 ACA65541:ACB65541 ALW65541:ALX65541 AVS65541:AVT65541 BFO65541:BFP65541 BPK65541:BPL65541 BZG65541:BZH65541 CJC65541:CJD65541 CSY65541:CSZ65541 DCU65541:DCV65541 DMQ65541:DMR65541 DWM65541:DWN65541 EGI65541:EGJ65541 EQE65541:EQF65541 FAA65541:FAB65541 FJW65541:FJX65541 FTS65541:FTT65541 GDO65541:GDP65541 GNK65541:GNL65541 GXG65541:GXH65541 HHC65541:HHD65541 HQY65541:HQZ65541 IAU65541:IAV65541 IKQ65541:IKR65541 IUM65541:IUN65541 JEI65541:JEJ65541 JOE65541:JOF65541 JYA65541:JYB65541 KHW65541:KHX65541 KRS65541:KRT65541 LBO65541:LBP65541 LLK65541:LLL65541 LVG65541:LVH65541 MFC65541:MFD65541 MOY65541:MOZ65541 MYU65541:MYV65541 NIQ65541:NIR65541 NSM65541:NSN65541 OCI65541:OCJ65541 OME65541:OMF65541 OWA65541:OWB65541 PFW65541:PFX65541 PPS65541:PPT65541 PZO65541:PZP65541 QJK65541:QJL65541 QTG65541:QTH65541 RDC65541:RDD65541 RMY65541:RMZ65541 RWU65541:RWV65541 SGQ65541:SGR65541 SQM65541:SQN65541 TAI65541:TAJ65541 TKE65541:TKF65541 TUA65541:TUB65541 UDW65541:UDX65541 UNS65541:UNT65541 UXO65541:UXP65541 VHK65541:VHL65541 VRG65541:VRH65541 WBC65541:WBD65541 WKY65541:WKZ65541 WUU65541:WUV65541 II131077:IJ131077 SE131077:SF131077 ACA131077:ACB131077 ALW131077:ALX131077 AVS131077:AVT131077 BFO131077:BFP131077 BPK131077:BPL131077 BZG131077:BZH131077 CJC131077:CJD131077 CSY131077:CSZ131077 DCU131077:DCV131077 DMQ131077:DMR131077 DWM131077:DWN131077 EGI131077:EGJ131077 EQE131077:EQF131077 FAA131077:FAB131077 FJW131077:FJX131077 FTS131077:FTT131077 GDO131077:GDP131077 GNK131077:GNL131077 GXG131077:GXH131077 HHC131077:HHD131077 HQY131077:HQZ131077 IAU131077:IAV131077 IKQ131077:IKR131077 IUM131077:IUN131077 JEI131077:JEJ131077 JOE131077:JOF131077 JYA131077:JYB131077 KHW131077:KHX131077 KRS131077:KRT131077 LBO131077:LBP131077 LLK131077:LLL131077 LVG131077:LVH131077 MFC131077:MFD131077 MOY131077:MOZ131077 MYU131077:MYV131077 NIQ131077:NIR131077 NSM131077:NSN131077 OCI131077:OCJ131077 OME131077:OMF131077 OWA131077:OWB131077 PFW131077:PFX131077 PPS131077:PPT131077 PZO131077:PZP131077 QJK131077:QJL131077 QTG131077:QTH131077 RDC131077:RDD131077 RMY131077:RMZ131077 RWU131077:RWV131077 SGQ131077:SGR131077 SQM131077:SQN131077 TAI131077:TAJ131077 TKE131077:TKF131077 TUA131077:TUB131077 UDW131077:UDX131077 UNS131077:UNT131077 UXO131077:UXP131077 VHK131077:VHL131077 VRG131077:VRH131077 WBC131077:WBD131077 WKY131077:WKZ131077 WUU131077:WUV131077 II196613:IJ196613 SE196613:SF196613 ACA196613:ACB196613 ALW196613:ALX196613 AVS196613:AVT196613 BFO196613:BFP196613 BPK196613:BPL196613 BZG196613:BZH196613 CJC196613:CJD196613 CSY196613:CSZ196613 DCU196613:DCV196613 DMQ196613:DMR196613 DWM196613:DWN196613 EGI196613:EGJ196613 EQE196613:EQF196613 FAA196613:FAB196613 FJW196613:FJX196613 FTS196613:FTT196613 GDO196613:GDP196613 GNK196613:GNL196613 GXG196613:GXH196613 HHC196613:HHD196613 HQY196613:HQZ196613 IAU196613:IAV196613 IKQ196613:IKR196613 IUM196613:IUN196613 JEI196613:JEJ196613 JOE196613:JOF196613 JYA196613:JYB196613 KHW196613:KHX196613 KRS196613:KRT196613 LBO196613:LBP196613 LLK196613:LLL196613 LVG196613:LVH196613 MFC196613:MFD196613 MOY196613:MOZ196613 MYU196613:MYV196613 NIQ196613:NIR196613 NSM196613:NSN196613 OCI196613:OCJ196613 OME196613:OMF196613 OWA196613:OWB196613 PFW196613:PFX196613 PPS196613:PPT196613 PZO196613:PZP196613 QJK196613:QJL196613 QTG196613:QTH196613 RDC196613:RDD196613 RMY196613:RMZ196613 RWU196613:RWV196613 SGQ196613:SGR196613 SQM196613:SQN196613 TAI196613:TAJ196613 TKE196613:TKF196613 TUA196613:TUB196613 UDW196613:UDX196613 UNS196613:UNT196613 UXO196613:UXP196613 VHK196613:VHL196613 VRG196613:VRH196613 WBC196613:WBD196613 WKY196613:WKZ196613 WUU196613:WUV196613 II262149:IJ262149 SE262149:SF262149 ACA262149:ACB262149 ALW262149:ALX262149 AVS262149:AVT262149 BFO262149:BFP262149 BPK262149:BPL262149 BZG262149:BZH262149 CJC262149:CJD262149 CSY262149:CSZ262149 DCU262149:DCV262149 DMQ262149:DMR262149 DWM262149:DWN262149 EGI262149:EGJ262149 EQE262149:EQF262149 FAA262149:FAB262149 FJW262149:FJX262149 FTS262149:FTT262149 GDO262149:GDP262149 GNK262149:GNL262149 GXG262149:GXH262149 HHC262149:HHD262149 HQY262149:HQZ262149 IAU262149:IAV262149 IKQ262149:IKR262149 IUM262149:IUN262149 JEI262149:JEJ262149 JOE262149:JOF262149 JYA262149:JYB262149 KHW262149:KHX262149 KRS262149:KRT262149 LBO262149:LBP262149 LLK262149:LLL262149 LVG262149:LVH262149 MFC262149:MFD262149 MOY262149:MOZ262149 MYU262149:MYV262149 NIQ262149:NIR262149 NSM262149:NSN262149 OCI262149:OCJ262149 OME262149:OMF262149 OWA262149:OWB262149 PFW262149:PFX262149 PPS262149:PPT262149 PZO262149:PZP262149 QJK262149:QJL262149 QTG262149:QTH262149 RDC262149:RDD262149 RMY262149:RMZ262149 RWU262149:RWV262149 SGQ262149:SGR262149 SQM262149:SQN262149 TAI262149:TAJ262149 TKE262149:TKF262149 TUA262149:TUB262149 UDW262149:UDX262149 UNS262149:UNT262149 UXO262149:UXP262149 VHK262149:VHL262149 VRG262149:VRH262149 WBC262149:WBD262149 WKY262149:WKZ262149 WUU262149:WUV262149 II327685:IJ327685 SE327685:SF327685 ACA327685:ACB327685 ALW327685:ALX327685 AVS327685:AVT327685 BFO327685:BFP327685 BPK327685:BPL327685 BZG327685:BZH327685 CJC327685:CJD327685 CSY327685:CSZ327685 DCU327685:DCV327685 DMQ327685:DMR327685 DWM327685:DWN327685 EGI327685:EGJ327685 EQE327685:EQF327685 FAA327685:FAB327685 FJW327685:FJX327685 FTS327685:FTT327685 GDO327685:GDP327685 GNK327685:GNL327685 GXG327685:GXH327685 HHC327685:HHD327685 HQY327685:HQZ327685 IAU327685:IAV327685 IKQ327685:IKR327685 IUM327685:IUN327685 JEI327685:JEJ327685 JOE327685:JOF327685 JYA327685:JYB327685 KHW327685:KHX327685 KRS327685:KRT327685 LBO327685:LBP327685 LLK327685:LLL327685 LVG327685:LVH327685 MFC327685:MFD327685 MOY327685:MOZ327685 MYU327685:MYV327685 NIQ327685:NIR327685 NSM327685:NSN327685 OCI327685:OCJ327685 OME327685:OMF327685 OWA327685:OWB327685 PFW327685:PFX327685 PPS327685:PPT327685 PZO327685:PZP327685 QJK327685:QJL327685 QTG327685:QTH327685 RDC327685:RDD327685 RMY327685:RMZ327685 RWU327685:RWV327685 SGQ327685:SGR327685 SQM327685:SQN327685 TAI327685:TAJ327685 TKE327685:TKF327685 TUA327685:TUB327685 UDW327685:UDX327685 UNS327685:UNT327685 UXO327685:UXP327685 VHK327685:VHL327685 VRG327685:VRH327685 WBC327685:WBD327685 WKY327685:WKZ327685 WUU327685:WUV327685 II393221:IJ393221 SE393221:SF393221 ACA393221:ACB393221 ALW393221:ALX393221 AVS393221:AVT393221 BFO393221:BFP393221 BPK393221:BPL393221 BZG393221:BZH393221 CJC393221:CJD393221 CSY393221:CSZ393221 DCU393221:DCV393221 DMQ393221:DMR393221 DWM393221:DWN393221 EGI393221:EGJ393221 EQE393221:EQF393221 FAA393221:FAB393221 FJW393221:FJX393221 FTS393221:FTT393221 GDO393221:GDP393221 GNK393221:GNL393221 GXG393221:GXH393221 HHC393221:HHD393221 HQY393221:HQZ393221 IAU393221:IAV393221 IKQ393221:IKR393221 IUM393221:IUN393221 JEI393221:JEJ393221 JOE393221:JOF393221 JYA393221:JYB393221 KHW393221:KHX393221 KRS393221:KRT393221 LBO393221:LBP393221 LLK393221:LLL393221 LVG393221:LVH393221 MFC393221:MFD393221 MOY393221:MOZ393221 MYU393221:MYV393221 NIQ393221:NIR393221 NSM393221:NSN393221 OCI393221:OCJ393221 OME393221:OMF393221 OWA393221:OWB393221 PFW393221:PFX393221 PPS393221:PPT393221 PZO393221:PZP393221 QJK393221:QJL393221 QTG393221:QTH393221 RDC393221:RDD393221 RMY393221:RMZ393221 RWU393221:RWV393221 SGQ393221:SGR393221 SQM393221:SQN393221 TAI393221:TAJ393221 TKE393221:TKF393221 TUA393221:TUB393221 UDW393221:UDX393221 UNS393221:UNT393221 UXO393221:UXP393221 VHK393221:VHL393221 VRG393221:VRH393221 WBC393221:WBD393221 WKY393221:WKZ393221 WUU393221:WUV393221 II458757:IJ458757 SE458757:SF458757 ACA458757:ACB458757 ALW458757:ALX458757 AVS458757:AVT458757 BFO458757:BFP458757 BPK458757:BPL458757 BZG458757:BZH458757 CJC458757:CJD458757 CSY458757:CSZ458757 DCU458757:DCV458757 DMQ458757:DMR458757 DWM458757:DWN458757 EGI458757:EGJ458757 EQE458757:EQF458757 FAA458757:FAB458757 FJW458757:FJX458757 FTS458757:FTT458757 GDO458757:GDP458757 GNK458757:GNL458757 GXG458757:GXH458757 HHC458757:HHD458757 HQY458757:HQZ458757 IAU458757:IAV458757 IKQ458757:IKR458757 IUM458757:IUN458757 JEI458757:JEJ458757 JOE458757:JOF458757 JYA458757:JYB458757 KHW458757:KHX458757 KRS458757:KRT458757 LBO458757:LBP458757 LLK458757:LLL458757 LVG458757:LVH458757 MFC458757:MFD458757 MOY458757:MOZ458757 MYU458757:MYV458757 NIQ458757:NIR458757 NSM458757:NSN458757 OCI458757:OCJ458757 OME458757:OMF458757 OWA458757:OWB458757 PFW458757:PFX458757 PPS458757:PPT458757 PZO458757:PZP458757 QJK458757:QJL458757 QTG458757:QTH458757 RDC458757:RDD458757 RMY458757:RMZ458757 RWU458757:RWV458757 SGQ458757:SGR458757 SQM458757:SQN458757 TAI458757:TAJ458757 TKE458757:TKF458757 TUA458757:TUB458757 UDW458757:UDX458757 UNS458757:UNT458757 UXO458757:UXP458757 VHK458757:VHL458757 VRG458757:VRH458757 WBC458757:WBD458757 WKY458757:WKZ458757 WUU458757:WUV458757 II524293:IJ524293 SE524293:SF524293 ACA524293:ACB524293 ALW524293:ALX524293 AVS524293:AVT524293 BFO524293:BFP524293 BPK524293:BPL524293 BZG524293:BZH524293 CJC524293:CJD524293 CSY524293:CSZ524293 DCU524293:DCV524293 DMQ524293:DMR524293 DWM524293:DWN524293 EGI524293:EGJ524293 EQE524293:EQF524293 FAA524293:FAB524293 FJW524293:FJX524293 FTS524293:FTT524293 GDO524293:GDP524293 GNK524293:GNL524293 GXG524293:GXH524293 HHC524293:HHD524293 HQY524293:HQZ524293 IAU524293:IAV524293 IKQ524293:IKR524293 IUM524293:IUN524293 JEI524293:JEJ524293 JOE524293:JOF524293 JYA524293:JYB524293 KHW524293:KHX524293 KRS524293:KRT524293 LBO524293:LBP524293 LLK524293:LLL524293 LVG524293:LVH524293 MFC524293:MFD524293 MOY524293:MOZ524293 MYU524293:MYV524293 NIQ524293:NIR524293 NSM524293:NSN524293 OCI524293:OCJ524293 OME524293:OMF524293 OWA524293:OWB524293 PFW524293:PFX524293 PPS524293:PPT524293 PZO524293:PZP524293 QJK524293:QJL524293 QTG524293:QTH524293 RDC524293:RDD524293 RMY524293:RMZ524293 RWU524293:RWV524293 SGQ524293:SGR524293 SQM524293:SQN524293 TAI524293:TAJ524293 TKE524293:TKF524293 TUA524293:TUB524293 UDW524293:UDX524293 UNS524293:UNT524293 UXO524293:UXP524293 VHK524293:VHL524293 VRG524293:VRH524293 WBC524293:WBD524293 WKY524293:WKZ524293 WUU524293:WUV524293 II589829:IJ589829 SE589829:SF589829 ACA589829:ACB589829 ALW589829:ALX589829 AVS589829:AVT589829 BFO589829:BFP589829 BPK589829:BPL589829 BZG589829:BZH589829 CJC589829:CJD589829 CSY589829:CSZ589829 DCU589829:DCV589829 DMQ589829:DMR589829 DWM589829:DWN589829 EGI589829:EGJ589829 EQE589829:EQF589829 FAA589829:FAB589829 FJW589829:FJX589829 FTS589829:FTT589829 GDO589829:GDP589829 GNK589829:GNL589829 GXG589829:GXH589829 HHC589829:HHD589829 HQY589829:HQZ589829 IAU589829:IAV589829 IKQ589829:IKR589829 IUM589829:IUN589829 JEI589829:JEJ589829 JOE589829:JOF589829 JYA589829:JYB589829 KHW589829:KHX589829 KRS589829:KRT589829 LBO589829:LBP589829 LLK589829:LLL589829 LVG589829:LVH589829 MFC589829:MFD589829 MOY589829:MOZ589829 MYU589829:MYV589829 NIQ589829:NIR589829 NSM589829:NSN589829 OCI589829:OCJ589829 OME589829:OMF589829 OWA589829:OWB589829 PFW589829:PFX589829 PPS589829:PPT589829 PZO589829:PZP589829 QJK589829:QJL589829 QTG589829:QTH589829 RDC589829:RDD589829 RMY589829:RMZ589829 RWU589829:RWV589829 SGQ589829:SGR589829 SQM589829:SQN589829 TAI589829:TAJ589829 TKE589829:TKF589829 TUA589829:TUB589829 UDW589829:UDX589829 UNS589829:UNT589829 UXO589829:UXP589829 VHK589829:VHL589829 VRG589829:VRH589829 WBC589829:WBD589829 WKY589829:WKZ589829 WUU589829:WUV589829 II655365:IJ655365 SE655365:SF655365 ACA655365:ACB655365 ALW655365:ALX655365 AVS655365:AVT655365 BFO655365:BFP655365 BPK655365:BPL655365 BZG655365:BZH655365 CJC655365:CJD655365 CSY655365:CSZ655365 DCU655365:DCV655365 DMQ655365:DMR655365 DWM655365:DWN655365 EGI655365:EGJ655365 EQE655365:EQF655365 FAA655365:FAB655365 FJW655365:FJX655365 FTS655365:FTT655365 GDO655365:GDP655365 GNK655365:GNL655365 GXG655365:GXH655365 HHC655365:HHD655365 HQY655365:HQZ655365 IAU655365:IAV655365 IKQ655365:IKR655365 IUM655365:IUN655365 JEI655365:JEJ655365 JOE655365:JOF655365 JYA655365:JYB655365 KHW655365:KHX655365 KRS655365:KRT655365 LBO655365:LBP655365 LLK655365:LLL655365 LVG655365:LVH655365 MFC655365:MFD655365 MOY655365:MOZ655365 MYU655365:MYV655365 NIQ655365:NIR655365 NSM655365:NSN655365 OCI655365:OCJ655365 OME655365:OMF655365 OWA655365:OWB655365 PFW655365:PFX655365 PPS655365:PPT655365 PZO655365:PZP655365 QJK655365:QJL655365 QTG655365:QTH655365 RDC655365:RDD655365 RMY655365:RMZ655365 RWU655365:RWV655365 SGQ655365:SGR655365 SQM655365:SQN655365 TAI655365:TAJ655365 TKE655365:TKF655365 TUA655365:TUB655365 UDW655365:UDX655365 UNS655365:UNT655365 UXO655365:UXP655365 VHK655365:VHL655365 VRG655365:VRH655365 WBC655365:WBD655365 WKY655365:WKZ655365 WUU655365:WUV655365 II720901:IJ720901 SE720901:SF720901 ACA720901:ACB720901 ALW720901:ALX720901 AVS720901:AVT720901 BFO720901:BFP720901 BPK720901:BPL720901 BZG720901:BZH720901 CJC720901:CJD720901 CSY720901:CSZ720901 DCU720901:DCV720901 DMQ720901:DMR720901 DWM720901:DWN720901 EGI720901:EGJ720901 EQE720901:EQF720901 FAA720901:FAB720901 FJW720901:FJX720901 FTS720901:FTT720901 GDO720901:GDP720901 GNK720901:GNL720901 GXG720901:GXH720901 HHC720901:HHD720901 HQY720901:HQZ720901 IAU720901:IAV720901 IKQ720901:IKR720901 IUM720901:IUN720901 JEI720901:JEJ720901 JOE720901:JOF720901 JYA720901:JYB720901 KHW720901:KHX720901 KRS720901:KRT720901 LBO720901:LBP720901 LLK720901:LLL720901 LVG720901:LVH720901 MFC720901:MFD720901 MOY720901:MOZ720901 MYU720901:MYV720901 NIQ720901:NIR720901 NSM720901:NSN720901 OCI720901:OCJ720901 OME720901:OMF720901 OWA720901:OWB720901 PFW720901:PFX720901 PPS720901:PPT720901 PZO720901:PZP720901 QJK720901:QJL720901 QTG720901:QTH720901 RDC720901:RDD720901 RMY720901:RMZ720901 RWU720901:RWV720901 SGQ720901:SGR720901 SQM720901:SQN720901 TAI720901:TAJ720901 TKE720901:TKF720901 TUA720901:TUB720901 UDW720901:UDX720901 UNS720901:UNT720901 UXO720901:UXP720901 VHK720901:VHL720901 VRG720901:VRH720901 WBC720901:WBD720901 WKY720901:WKZ720901 WUU720901:WUV720901 II786437:IJ786437 SE786437:SF786437 ACA786437:ACB786437 ALW786437:ALX786437 AVS786437:AVT786437 BFO786437:BFP786437 BPK786437:BPL786437 BZG786437:BZH786437 CJC786437:CJD786437 CSY786437:CSZ786437 DCU786437:DCV786437 DMQ786437:DMR786437 DWM786437:DWN786437 EGI786437:EGJ786437 EQE786437:EQF786437 FAA786437:FAB786437 FJW786437:FJX786437 FTS786437:FTT786437 GDO786437:GDP786437 GNK786437:GNL786437 GXG786437:GXH786437 HHC786437:HHD786437 HQY786437:HQZ786437 IAU786437:IAV786437 IKQ786437:IKR786437 IUM786437:IUN786437 JEI786437:JEJ786437 JOE786437:JOF786437 JYA786437:JYB786437 KHW786437:KHX786437 KRS786437:KRT786437 LBO786437:LBP786437 LLK786437:LLL786437 LVG786437:LVH786437 MFC786437:MFD786437 MOY786437:MOZ786437 MYU786437:MYV786437 NIQ786437:NIR786437 NSM786437:NSN786437 OCI786437:OCJ786437 OME786437:OMF786437 OWA786437:OWB786437 PFW786437:PFX786437 PPS786437:PPT786437 PZO786437:PZP786437 QJK786437:QJL786437 QTG786437:QTH786437 RDC786437:RDD786437 RMY786437:RMZ786437 RWU786437:RWV786437 SGQ786437:SGR786437 SQM786437:SQN786437 TAI786437:TAJ786437 TKE786437:TKF786437 TUA786437:TUB786437 UDW786437:UDX786437 UNS786437:UNT786437 UXO786437:UXP786437 VHK786437:VHL786437 VRG786437:VRH786437 WBC786437:WBD786437 WKY786437:WKZ786437 WUU786437:WUV786437 II851973:IJ851973 SE851973:SF851973 ACA851973:ACB851973 ALW851973:ALX851973 AVS851973:AVT851973 BFO851973:BFP851973 BPK851973:BPL851973 BZG851973:BZH851973 CJC851973:CJD851973 CSY851973:CSZ851973 DCU851973:DCV851973 DMQ851973:DMR851973 DWM851973:DWN851973 EGI851973:EGJ851973 EQE851973:EQF851973 FAA851973:FAB851973 FJW851973:FJX851973 FTS851973:FTT851973 GDO851973:GDP851973 GNK851973:GNL851973 GXG851973:GXH851973 HHC851973:HHD851973 HQY851973:HQZ851973 IAU851973:IAV851973 IKQ851973:IKR851973 IUM851973:IUN851973 JEI851973:JEJ851973 JOE851973:JOF851973 JYA851973:JYB851973 KHW851973:KHX851973 KRS851973:KRT851973 LBO851973:LBP851973 LLK851973:LLL851973 LVG851973:LVH851973 MFC851973:MFD851973 MOY851973:MOZ851973 MYU851973:MYV851973 NIQ851973:NIR851973 NSM851973:NSN851973 OCI851973:OCJ851973 OME851973:OMF851973 OWA851973:OWB851973 PFW851973:PFX851973 PPS851973:PPT851973 PZO851973:PZP851973 QJK851973:QJL851973 QTG851973:QTH851973 RDC851973:RDD851973 RMY851973:RMZ851973 RWU851973:RWV851973 SGQ851973:SGR851973 SQM851973:SQN851973 TAI851973:TAJ851973 TKE851973:TKF851973 TUA851973:TUB851973 UDW851973:UDX851973 UNS851973:UNT851973 UXO851973:UXP851973 VHK851973:VHL851973 VRG851973:VRH851973 WBC851973:WBD851973 WKY851973:WKZ851973 WUU851973:WUV851973 II917509:IJ917509 SE917509:SF917509 ACA917509:ACB917509 ALW917509:ALX917509 AVS917509:AVT917509 BFO917509:BFP917509 BPK917509:BPL917509 BZG917509:BZH917509 CJC917509:CJD917509 CSY917509:CSZ917509 DCU917509:DCV917509 DMQ917509:DMR917509 DWM917509:DWN917509 EGI917509:EGJ917509 EQE917509:EQF917509 FAA917509:FAB917509 FJW917509:FJX917509 FTS917509:FTT917509 GDO917509:GDP917509 GNK917509:GNL917509 GXG917509:GXH917509 HHC917509:HHD917509 HQY917509:HQZ917509 IAU917509:IAV917509 IKQ917509:IKR917509 IUM917509:IUN917509 JEI917509:JEJ917509 JOE917509:JOF917509 JYA917509:JYB917509 KHW917509:KHX917509 KRS917509:KRT917509 LBO917509:LBP917509 LLK917509:LLL917509 LVG917509:LVH917509 MFC917509:MFD917509 MOY917509:MOZ917509 MYU917509:MYV917509 NIQ917509:NIR917509 NSM917509:NSN917509 OCI917509:OCJ917509 OME917509:OMF917509 OWA917509:OWB917509 PFW917509:PFX917509 PPS917509:PPT917509 PZO917509:PZP917509 QJK917509:QJL917509 QTG917509:QTH917509 RDC917509:RDD917509 RMY917509:RMZ917509 RWU917509:RWV917509 SGQ917509:SGR917509 SQM917509:SQN917509 TAI917509:TAJ917509 TKE917509:TKF917509 TUA917509:TUB917509 UDW917509:UDX917509 UNS917509:UNT917509 UXO917509:UXP917509 VHK917509:VHL917509 VRG917509:VRH917509 WBC917509:WBD917509 WKY917509:WKZ917509 WUU917509:WUV917509 II983045:IJ983045 SE983045:SF983045 ACA983045:ACB983045 ALW983045:ALX983045 AVS983045:AVT983045 BFO983045:BFP983045 BPK983045:BPL983045 BZG983045:BZH983045 CJC983045:CJD983045 CSY983045:CSZ983045 DCU983045:DCV983045 DMQ983045:DMR983045 DWM983045:DWN983045 EGI983045:EGJ983045 EQE983045:EQF983045 FAA983045:FAB983045 FJW983045:FJX983045 FTS983045:FTT983045 GDO983045:GDP983045 GNK983045:GNL983045 GXG983045:GXH983045 HHC983045:HHD983045 HQY983045:HQZ983045 IAU983045:IAV983045 IKQ983045:IKR983045 IUM983045:IUN983045 JEI983045:JEJ983045 JOE983045:JOF983045 JYA983045:JYB983045 KHW983045:KHX983045 KRS983045:KRT983045 LBO983045:LBP983045 LLK983045:LLL983045 LVG983045:LVH983045 MFC983045:MFD983045 MOY983045:MOZ983045 MYU983045:MYV983045 NIQ983045:NIR983045 NSM983045:NSN983045 OCI983045:OCJ983045 OME983045:OMF983045 OWA983045:OWB983045 PFW983045:PFX983045 PPS983045:PPT983045 PZO983045:PZP983045 QJK983045:QJL983045 QTG983045:QTH983045 RDC983045:RDD983045 RMY983045:RMZ983045 RWU983045:RWV983045 SGQ983045:SGR983045 SQM983045:SQN983045 TAI983045:TAJ983045 TKE983045:TKF983045 TUA983045:TUB983045 UDW983045:UDX983045 UNS983045:UNT983045 UXO983045:UXP983045 VHK983045:VHL983045 VRG983045:VRH983045 WBC983045:WBD983045 WKY983045:WKZ983045 WUU983045:WUV983045 IL65541:IM65541 SH65541:SI65541 ACD65541:ACE65541 ALZ65541:AMA65541 AVV65541:AVW65541 BFR65541:BFS65541 BPN65541:BPO65541 BZJ65541:BZK65541 CJF65541:CJG65541 CTB65541:CTC65541 DCX65541:DCY65541 DMT65541:DMU65541 DWP65541:DWQ65541 EGL65541:EGM65541 EQH65541:EQI65541 FAD65541:FAE65541 FJZ65541:FKA65541 FTV65541:FTW65541 GDR65541:GDS65541 GNN65541:GNO65541 GXJ65541:GXK65541 HHF65541:HHG65541 HRB65541:HRC65541 IAX65541:IAY65541 IKT65541:IKU65541 IUP65541:IUQ65541 JEL65541:JEM65541 JOH65541:JOI65541 JYD65541:JYE65541 KHZ65541:KIA65541 KRV65541:KRW65541 LBR65541:LBS65541 LLN65541:LLO65541 LVJ65541:LVK65541 MFF65541:MFG65541 MPB65541:MPC65541 MYX65541:MYY65541 NIT65541:NIU65541 NSP65541:NSQ65541 OCL65541:OCM65541 OMH65541:OMI65541 OWD65541:OWE65541 PFZ65541:PGA65541 PPV65541:PPW65541 PZR65541:PZS65541 QJN65541:QJO65541 QTJ65541:QTK65541 RDF65541:RDG65541 RNB65541:RNC65541 RWX65541:RWY65541 SGT65541:SGU65541 SQP65541:SQQ65541 TAL65541:TAM65541 TKH65541:TKI65541 TUD65541:TUE65541 UDZ65541:UEA65541 UNV65541:UNW65541 UXR65541:UXS65541 VHN65541:VHO65541 VRJ65541:VRK65541 WBF65541:WBG65541 WLB65541:WLC65541 WUX65541:WUY65541 IL131077:IM131077 SH131077:SI131077 ACD131077:ACE131077 ALZ131077:AMA131077 AVV131077:AVW131077 BFR131077:BFS131077 BPN131077:BPO131077 BZJ131077:BZK131077 CJF131077:CJG131077 CTB131077:CTC131077 DCX131077:DCY131077 DMT131077:DMU131077 DWP131077:DWQ131077 EGL131077:EGM131077 EQH131077:EQI131077 FAD131077:FAE131077 FJZ131077:FKA131077 FTV131077:FTW131077 GDR131077:GDS131077 GNN131077:GNO131077 GXJ131077:GXK131077 HHF131077:HHG131077 HRB131077:HRC131077 IAX131077:IAY131077 IKT131077:IKU131077 IUP131077:IUQ131077 JEL131077:JEM131077 JOH131077:JOI131077 JYD131077:JYE131077 KHZ131077:KIA131077 KRV131077:KRW131077 LBR131077:LBS131077 LLN131077:LLO131077 LVJ131077:LVK131077 MFF131077:MFG131077 MPB131077:MPC131077 MYX131077:MYY131077 NIT131077:NIU131077 NSP131077:NSQ131077 OCL131077:OCM131077 OMH131077:OMI131077 OWD131077:OWE131077 PFZ131077:PGA131077 PPV131077:PPW131077 PZR131077:PZS131077 QJN131077:QJO131077 QTJ131077:QTK131077 RDF131077:RDG131077 RNB131077:RNC131077 RWX131077:RWY131077 SGT131077:SGU131077 SQP131077:SQQ131077 TAL131077:TAM131077 TKH131077:TKI131077 TUD131077:TUE131077 UDZ131077:UEA131077 UNV131077:UNW131077 UXR131077:UXS131077 VHN131077:VHO131077 VRJ131077:VRK131077 WBF131077:WBG131077 WLB131077:WLC131077 WUX131077:WUY131077 IL196613:IM196613 SH196613:SI196613 ACD196613:ACE196613 ALZ196613:AMA196613 AVV196613:AVW196613 BFR196613:BFS196613 BPN196613:BPO196613 BZJ196613:BZK196613 CJF196613:CJG196613 CTB196613:CTC196613 DCX196613:DCY196613 DMT196613:DMU196613 DWP196613:DWQ196613 EGL196613:EGM196613 EQH196613:EQI196613 FAD196613:FAE196613 FJZ196613:FKA196613 FTV196613:FTW196613 GDR196613:GDS196613 GNN196613:GNO196613 GXJ196613:GXK196613 HHF196613:HHG196613 HRB196613:HRC196613 IAX196613:IAY196613 IKT196613:IKU196613 IUP196613:IUQ196613 JEL196613:JEM196613 JOH196613:JOI196613 JYD196613:JYE196613 KHZ196613:KIA196613 KRV196613:KRW196613 LBR196613:LBS196613 LLN196613:LLO196613 LVJ196613:LVK196613 MFF196613:MFG196613 MPB196613:MPC196613 MYX196613:MYY196613 NIT196613:NIU196613 NSP196613:NSQ196613 OCL196613:OCM196613 OMH196613:OMI196613 OWD196613:OWE196613 PFZ196613:PGA196613 PPV196613:PPW196613 PZR196613:PZS196613 QJN196613:QJO196613 QTJ196613:QTK196613 RDF196613:RDG196613 RNB196613:RNC196613 RWX196613:RWY196613 SGT196613:SGU196613 SQP196613:SQQ196613 TAL196613:TAM196613 TKH196613:TKI196613 TUD196613:TUE196613 UDZ196613:UEA196613 UNV196613:UNW196613 UXR196613:UXS196613 VHN196613:VHO196613 VRJ196613:VRK196613 WBF196613:WBG196613 WLB196613:WLC196613 WUX196613:WUY196613 IL262149:IM262149 SH262149:SI262149 ACD262149:ACE262149 ALZ262149:AMA262149 AVV262149:AVW262149 BFR262149:BFS262149 BPN262149:BPO262149 BZJ262149:BZK262149 CJF262149:CJG262149 CTB262149:CTC262149 DCX262149:DCY262149 DMT262149:DMU262149 DWP262149:DWQ262149 EGL262149:EGM262149 EQH262149:EQI262149 FAD262149:FAE262149 FJZ262149:FKA262149 FTV262149:FTW262149 GDR262149:GDS262149 GNN262149:GNO262149 GXJ262149:GXK262149 HHF262149:HHG262149 HRB262149:HRC262149 IAX262149:IAY262149 IKT262149:IKU262149 IUP262149:IUQ262149 JEL262149:JEM262149 JOH262149:JOI262149 JYD262149:JYE262149 KHZ262149:KIA262149 KRV262149:KRW262149 LBR262149:LBS262149 LLN262149:LLO262149 LVJ262149:LVK262149 MFF262149:MFG262149 MPB262149:MPC262149 MYX262149:MYY262149 NIT262149:NIU262149 NSP262149:NSQ262149 OCL262149:OCM262149 OMH262149:OMI262149 OWD262149:OWE262149 PFZ262149:PGA262149 PPV262149:PPW262149 PZR262149:PZS262149 QJN262149:QJO262149 QTJ262149:QTK262149 RDF262149:RDG262149 RNB262149:RNC262149 RWX262149:RWY262149 SGT262149:SGU262149 SQP262149:SQQ262149 TAL262149:TAM262149 TKH262149:TKI262149 TUD262149:TUE262149 UDZ262149:UEA262149 UNV262149:UNW262149 UXR262149:UXS262149 VHN262149:VHO262149 VRJ262149:VRK262149 WBF262149:WBG262149 WLB262149:WLC262149 WUX262149:WUY262149 IL327685:IM327685 SH327685:SI327685 ACD327685:ACE327685 ALZ327685:AMA327685 AVV327685:AVW327685 BFR327685:BFS327685 BPN327685:BPO327685 BZJ327685:BZK327685 CJF327685:CJG327685 CTB327685:CTC327685 DCX327685:DCY327685 DMT327685:DMU327685 DWP327685:DWQ327685 EGL327685:EGM327685 EQH327685:EQI327685 FAD327685:FAE327685 FJZ327685:FKA327685 FTV327685:FTW327685 GDR327685:GDS327685 GNN327685:GNO327685 GXJ327685:GXK327685 HHF327685:HHG327685 HRB327685:HRC327685 IAX327685:IAY327685 IKT327685:IKU327685 IUP327685:IUQ327685 JEL327685:JEM327685 JOH327685:JOI327685 JYD327685:JYE327685 KHZ327685:KIA327685 KRV327685:KRW327685 LBR327685:LBS327685 LLN327685:LLO327685 LVJ327685:LVK327685 MFF327685:MFG327685 MPB327685:MPC327685 MYX327685:MYY327685 NIT327685:NIU327685 NSP327685:NSQ327685 OCL327685:OCM327685 OMH327685:OMI327685 OWD327685:OWE327685 PFZ327685:PGA327685 PPV327685:PPW327685 PZR327685:PZS327685 QJN327685:QJO327685 QTJ327685:QTK327685 RDF327685:RDG327685 RNB327685:RNC327685 RWX327685:RWY327685 SGT327685:SGU327685 SQP327685:SQQ327685 TAL327685:TAM327685 TKH327685:TKI327685 TUD327685:TUE327685 UDZ327685:UEA327685 UNV327685:UNW327685 UXR327685:UXS327685 VHN327685:VHO327685 VRJ327685:VRK327685 WBF327685:WBG327685 WLB327685:WLC327685 WUX327685:WUY327685 IL393221:IM393221 SH393221:SI393221 ACD393221:ACE393221 ALZ393221:AMA393221 AVV393221:AVW393221 BFR393221:BFS393221 BPN393221:BPO393221 BZJ393221:BZK393221 CJF393221:CJG393221 CTB393221:CTC393221 DCX393221:DCY393221 DMT393221:DMU393221 DWP393221:DWQ393221 EGL393221:EGM393221 EQH393221:EQI393221 FAD393221:FAE393221 FJZ393221:FKA393221 FTV393221:FTW393221 GDR393221:GDS393221 GNN393221:GNO393221 GXJ393221:GXK393221 HHF393221:HHG393221 HRB393221:HRC393221 IAX393221:IAY393221 IKT393221:IKU393221 IUP393221:IUQ393221 JEL393221:JEM393221 JOH393221:JOI393221 JYD393221:JYE393221 KHZ393221:KIA393221 KRV393221:KRW393221 LBR393221:LBS393221 LLN393221:LLO393221 LVJ393221:LVK393221 MFF393221:MFG393221 MPB393221:MPC393221 MYX393221:MYY393221 NIT393221:NIU393221 NSP393221:NSQ393221 OCL393221:OCM393221 OMH393221:OMI393221 OWD393221:OWE393221 PFZ393221:PGA393221 PPV393221:PPW393221 PZR393221:PZS393221 QJN393221:QJO393221 QTJ393221:QTK393221 RDF393221:RDG393221 RNB393221:RNC393221 RWX393221:RWY393221 SGT393221:SGU393221 SQP393221:SQQ393221 TAL393221:TAM393221 TKH393221:TKI393221 TUD393221:TUE393221 UDZ393221:UEA393221 UNV393221:UNW393221 UXR393221:UXS393221 VHN393221:VHO393221 VRJ393221:VRK393221 WBF393221:WBG393221 WLB393221:WLC393221 WUX393221:WUY393221 IL458757:IM458757 SH458757:SI458757 ACD458757:ACE458757 ALZ458757:AMA458757 AVV458757:AVW458757 BFR458757:BFS458757 BPN458757:BPO458757 BZJ458757:BZK458757 CJF458757:CJG458757 CTB458757:CTC458757 DCX458757:DCY458757 DMT458757:DMU458757 DWP458757:DWQ458757 EGL458757:EGM458757 EQH458757:EQI458757 FAD458757:FAE458757 FJZ458757:FKA458757 FTV458757:FTW458757 GDR458757:GDS458757 GNN458757:GNO458757 GXJ458757:GXK458757 HHF458757:HHG458757 HRB458757:HRC458757 IAX458757:IAY458757 IKT458757:IKU458757 IUP458757:IUQ458757 JEL458757:JEM458757 JOH458757:JOI458757 JYD458757:JYE458757 KHZ458757:KIA458757 KRV458757:KRW458757 LBR458757:LBS458757 LLN458757:LLO458757 LVJ458757:LVK458757 MFF458757:MFG458757 MPB458757:MPC458757 MYX458757:MYY458757 NIT458757:NIU458757 NSP458757:NSQ458757 OCL458757:OCM458757 OMH458757:OMI458757 OWD458757:OWE458757 PFZ458757:PGA458757 PPV458757:PPW458757 PZR458757:PZS458757 QJN458757:QJO458757 QTJ458757:QTK458757 RDF458757:RDG458757 RNB458757:RNC458757 RWX458757:RWY458757 SGT458757:SGU458757 SQP458757:SQQ458757 TAL458757:TAM458757 TKH458757:TKI458757 TUD458757:TUE458757 UDZ458757:UEA458757 UNV458757:UNW458757 UXR458757:UXS458757 VHN458757:VHO458757 VRJ458757:VRK458757 WBF458757:WBG458757 WLB458757:WLC458757 WUX458757:WUY458757 IL524293:IM524293 SH524293:SI524293 ACD524293:ACE524293 ALZ524293:AMA524293 AVV524293:AVW524293 BFR524293:BFS524293 BPN524293:BPO524293 BZJ524293:BZK524293 CJF524293:CJG524293 CTB524293:CTC524293 DCX524293:DCY524293 DMT524293:DMU524293 DWP524293:DWQ524293 EGL524293:EGM524293 EQH524293:EQI524293 FAD524293:FAE524293 FJZ524293:FKA524293 FTV524293:FTW524293 GDR524293:GDS524293 GNN524293:GNO524293 GXJ524293:GXK524293 HHF524293:HHG524293 HRB524293:HRC524293 IAX524293:IAY524293 IKT524293:IKU524293 IUP524293:IUQ524293 JEL524293:JEM524293 JOH524293:JOI524293 JYD524293:JYE524293 KHZ524293:KIA524293 KRV524293:KRW524293 LBR524293:LBS524293 LLN524293:LLO524293 LVJ524293:LVK524293 MFF524293:MFG524293 MPB524293:MPC524293 MYX524293:MYY524293 NIT524293:NIU524293 NSP524293:NSQ524293 OCL524293:OCM524293 OMH524293:OMI524293 OWD524293:OWE524293 PFZ524293:PGA524293 PPV524293:PPW524293 PZR524293:PZS524293 QJN524293:QJO524293 QTJ524293:QTK524293 RDF524293:RDG524293 RNB524293:RNC524293 RWX524293:RWY524293 SGT524293:SGU524293 SQP524293:SQQ524293 TAL524293:TAM524293 TKH524293:TKI524293 TUD524293:TUE524293 UDZ524293:UEA524293 UNV524293:UNW524293 UXR524293:UXS524293 VHN524293:VHO524293 VRJ524293:VRK524293 WBF524293:WBG524293 WLB524293:WLC524293 WUX524293:WUY524293 IL589829:IM589829 SH589829:SI589829 ACD589829:ACE589829 ALZ589829:AMA589829 AVV589829:AVW589829 BFR589829:BFS589829 BPN589829:BPO589829 BZJ589829:BZK589829 CJF589829:CJG589829 CTB589829:CTC589829 DCX589829:DCY589829 DMT589829:DMU589829 DWP589829:DWQ589829 EGL589829:EGM589829 EQH589829:EQI589829 FAD589829:FAE589829 FJZ589829:FKA589829 FTV589829:FTW589829 GDR589829:GDS589829 GNN589829:GNO589829 GXJ589829:GXK589829 HHF589829:HHG589829 HRB589829:HRC589829 IAX589829:IAY589829 IKT589829:IKU589829 IUP589829:IUQ589829 JEL589829:JEM589829 JOH589829:JOI589829 JYD589829:JYE589829 KHZ589829:KIA589829 KRV589829:KRW589829 LBR589829:LBS589829 LLN589829:LLO589829 LVJ589829:LVK589829 MFF589829:MFG589829 MPB589829:MPC589829 MYX589829:MYY589829 NIT589829:NIU589829 NSP589829:NSQ589829 OCL589829:OCM589829 OMH589829:OMI589829 OWD589829:OWE589829 PFZ589829:PGA589829 PPV589829:PPW589829 PZR589829:PZS589829 QJN589829:QJO589829 QTJ589829:QTK589829 RDF589829:RDG589829 RNB589829:RNC589829 RWX589829:RWY589829 SGT589829:SGU589829 SQP589829:SQQ589829 TAL589829:TAM589829 TKH589829:TKI589829 TUD589829:TUE589829 UDZ589829:UEA589829 UNV589829:UNW589829 UXR589829:UXS589829 VHN589829:VHO589829 VRJ589829:VRK589829 WBF589829:WBG589829 WLB589829:WLC589829 WUX589829:WUY589829 IL655365:IM655365 SH655365:SI655365 ACD655365:ACE655365 ALZ655365:AMA655365 AVV655365:AVW655365 BFR655365:BFS655365 BPN655365:BPO655365 BZJ655365:BZK655365 CJF655365:CJG655365 CTB655365:CTC655365 DCX655365:DCY655365 DMT655365:DMU655365 DWP655365:DWQ655365 EGL655365:EGM655365 EQH655365:EQI655365 FAD655365:FAE655365 FJZ655365:FKA655365 FTV655365:FTW655365 GDR655365:GDS655365 GNN655365:GNO655365 GXJ655365:GXK655365 HHF655365:HHG655365 HRB655365:HRC655365 IAX655365:IAY655365 IKT655365:IKU655365 IUP655365:IUQ655365 JEL655365:JEM655365 JOH655365:JOI655365 JYD655365:JYE655365 KHZ655365:KIA655365 KRV655365:KRW655365 LBR655365:LBS655365 LLN655365:LLO655365 LVJ655365:LVK655365 MFF655365:MFG655365 MPB655365:MPC655365 MYX655365:MYY655365 NIT655365:NIU655365 NSP655365:NSQ655365 OCL655365:OCM655365 OMH655365:OMI655365 OWD655365:OWE655365 PFZ655365:PGA655365 PPV655365:PPW655365 PZR655365:PZS655365 QJN655365:QJO655365 QTJ655365:QTK655365 RDF655365:RDG655365 RNB655365:RNC655365 RWX655365:RWY655365 SGT655365:SGU655365 SQP655365:SQQ655365 TAL655365:TAM655365 TKH655365:TKI655365 TUD655365:TUE655365 UDZ655365:UEA655365 UNV655365:UNW655365 UXR655365:UXS655365 VHN655365:VHO655365 VRJ655365:VRK655365 WBF655365:WBG655365 WLB655365:WLC655365 WUX655365:WUY655365 IL720901:IM720901 SH720901:SI720901 ACD720901:ACE720901 ALZ720901:AMA720901 AVV720901:AVW720901 BFR720901:BFS720901 BPN720901:BPO720901 BZJ720901:BZK720901 CJF720901:CJG720901 CTB720901:CTC720901 DCX720901:DCY720901 DMT720901:DMU720901 DWP720901:DWQ720901 EGL720901:EGM720901 EQH720901:EQI720901 FAD720901:FAE720901 FJZ720901:FKA720901 FTV720901:FTW720901 GDR720901:GDS720901 GNN720901:GNO720901 GXJ720901:GXK720901 HHF720901:HHG720901 HRB720901:HRC720901 IAX720901:IAY720901 IKT720901:IKU720901 IUP720901:IUQ720901 JEL720901:JEM720901 JOH720901:JOI720901 JYD720901:JYE720901 KHZ720901:KIA720901 KRV720901:KRW720901 LBR720901:LBS720901 LLN720901:LLO720901 LVJ720901:LVK720901 MFF720901:MFG720901 MPB720901:MPC720901 MYX720901:MYY720901 NIT720901:NIU720901 NSP720901:NSQ720901 OCL720901:OCM720901 OMH720901:OMI720901 OWD720901:OWE720901 PFZ720901:PGA720901 PPV720901:PPW720901 PZR720901:PZS720901 QJN720901:QJO720901 QTJ720901:QTK720901 RDF720901:RDG720901 RNB720901:RNC720901 RWX720901:RWY720901 SGT720901:SGU720901 SQP720901:SQQ720901 TAL720901:TAM720901 TKH720901:TKI720901 TUD720901:TUE720901 UDZ720901:UEA720901 UNV720901:UNW720901 UXR720901:UXS720901 VHN720901:VHO720901 VRJ720901:VRK720901 WBF720901:WBG720901 WLB720901:WLC720901 WUX720901:WUY720901 IL786437:IM786437 SH786437:SI786437 ACD786437:ACE786437 ALZ786437:AMA786437 AVV786437:AVW786437 BFR786437:BFS786437 BPN786437:BPO786437 BZJ786437:BZK786437 CJF786437:CJG786437 CTB786437:CTC786437 DCX786437:DCY786437 DMT786437:DMU786437 DWP786437:DWQ786437 EGL786437:EGM786437 EQH786437:EQI786437 FAD786437:FAE786437 FJZ786437:FKA786437 FTV786437:FTW786437 GDR786437:GDS786437 GNN786437:GNO786437 GXJ786437:GXK786437 HHF786437:HHG786437 HRB786437:HRC786437 IAX786437:IAY786437 IKT786437:IKU786437 IUP786437:IUQ786437 JEL786437:JEM786437 JOH786437:JOI786437 JYD786437:JYE786437 KHZ786437:KIA786437 KRV786437:KRW786437 LBR786437:LBS786437 LLN786437:LLO786437 LVJ786437:LVK786437 MFF786437:MFG786437 MPB786437:MPC786437 MYX786437:MYY786437 NIT786437:NIU786437 NSP786437:NSQ786437 OCL786437:OCM786437 OMH786437:OMI786437 OWD786437:OWE786437 PFZ786437:PGA786437 PPV786437:PPW786437 PZR786437:PZS786437 QJN786437:QJO786437 QTJ786437:QTK786437 RDF786437:RDG786437 RNB786437:RNC786437 RWX786437:RWY786437 SGT786437:SGU786437 SQP786437:SQQ786437 TAL786437:TAM786437 TKH786437:TKI786437 TUD786437:TUE786437 UDZ786437:UEA786437 UNV786437:UNW786437 UXR786437:UXS786437 VHN786437:VHO786437 VRJ786437:VRK786437 WBF786437:WBG786437 WLB786437:WLC786437 WUX786437:WUY786437 IL851973:IM851973 SH851973:SI851973 ACD851973:ACE851973 ALZ851973:AMA851973 AVV851973:AVW851973 BFR851973:BFS851973 BPN851973:BPO851973 BZJ851973:BZK851973 CJF851973:CJG851973 CTB851973:CTC851973 DCX851973:DCY851973 DMT851973:DMU851973 DWP851973:DWQ851973 EGL851973:EGM851973 EQH851973:EQI851973 FAD851973:FAE851973 FJZ851973:FKA851973 FTV851973:FTW851973 GDR851973:GDS851973 GNN851973:GNO851973 GXJ851973:GXK851973 HHF851973:HHG851973 HRB851973:HRC851973 IAX851973:IAY851973 IKT851973:IKU851973 IUP851973:IUQ851973 JEL851973:JEM851973 JOH851973:JOI851973 JYD851973:JYE851973 KHZ851973:KIA851973 KRV851973:KRW851973 LBR851973:LBS851973 LLN851973:LLO851973 LVJ851973:LVK851973 MFF851973:MFG851973 MPB851973:MPC851973 MYX851973:MYY851973 NIT851973:NIU851973 NSP851973:NSQ851973 OCL851973:OCM851973 OMH851973:OMI851973 OWD851973:OWE851973 PFZ851973:PGA851973 PPV851973:PPW851973 PZR851973:PZS851973 QJN851973:QJO851973 QTJ851973:QTK851973 RDF851973:RDG851973 RNB851973:RNC851973 RWX851973:RWY851973 SGT851973:SGU851973 SQP851973:SQQ851973 TAL851973:TAM851973 TKH851973:TKI851973 TUD851973:TUE851973 UDZ851973:UEA851973 UNV851973:UNW851973 UXR851973:UXS851973 VHN851973:VHO851973 VRJ851973:VRK851973 WBF851973:WBG851973 WLB851973:WLC851973 WUX851973:WUY851973 IL917509:IM917509 SH917509:SI917509 ACD917509:ACE917509 ALZ917509:AMA917509 AVV917509:AVW917509 BFR917509:BFS917509 BPN917509:BPO917509 BZJ917509:BZK917509 CJF917509:CJG917509 CTB917509:CTC917509 DCX917509:DCY917509 DMT917509:DMU917509 DWP917509:DWQ917509 EGL917509:EGM917509 EQH917509:EQI917509 FAD917509:FAE917509 FJZ917509:FKA917509 FTV917509:FTW917509 GDR917509:GDS917509 GNN917509:GNO917509 GXJ917509:GXK917509 HHF917509:HHG917509 HRB917509:HRC917509 IAX917509:IAY917509 IKT917509:IKU917509 IUP917509:IUQ917509 JEL917509:JEM917509 JOH917509:JOI917509 JYD917509:JYE917509 KHZ917509:KIA917509 KRV917509:KRW917509 LBR917509:LBS917509 LLN917509:LLO917509 LVJ917509:LVK917509 MFF917509:MFG917509 MPB917509:MPC917509 MYX917509:MYY917509 NIT917509:NIU917509 NSP917509:NSQ917509 OCL917509:OCM917509 OMH917509:OMI917509 OWD917509:OWE917509 PFZ917509:PGA917509 PPV917509:PPW917509 PZR917509:PZS917509 QJN917509:QJO917509 QTJ917509:QTK917509 RDF917509:RDG917509 RNB917509:RNC917509 RWX917509:RWY917509 SGT917509:SGU917509 SQP917509:SQQ917509 TAL917509:TAM917509 TKH917509:TKI917509 TUD917509:TUE917509 UDZ917509:UEA917509 UNV917509:UNW917509 UXR917509:UXS917509 VHN917509:VHO917509 VRJ917509:VRK917509 WBF917509:WBG917509 WLB917509:WLC917509 WUX917509:WUY917509 IL983045:IM983045 SH983045:SI983045 ACD983045:ACE983045 ALZ983045:AMA983045 AVV983045:AVW983045 BFR983045:BFS983045 BPN983045:BPO983045 BZJ983045:BZK983045 CJF983045:CJG983045 CTB983045:CTC983045 DCX983045:DCY983045 DMT983045:DMU983045 DWP983045:DWQ983045 EGL983045:EGM983045 EQH983045:EQI983045 FAD983045:FAE983045 FJZ983045:FKA983045 FTV983045:FTW983045 GDR983045:GDS983045 GNN983045:GNO983045 GXJ983045:GXK983045 HHF983045:HHG983045 HRB983045:HRC983045 IAX983045:IAY983045 IKT983045:IKU983045 IUP983045:IUQ983045 JEL983045:JEM983045 JOH983045:JOI983045 JYD983045:JYE983045 KHZ983045:KIA983045 KRV983045:KRW983045 LBR983045:LBS983045 LLN983045:LLO983045 LVJ983045:LVK983045 MFF983045:MFG983045 MPB983045:MPC983045 MYX983045:MYY983045 NIT983045:NIU983045 NSP983045:NSQ983045 OCL983045:OCM983045 OMH983045:OMI983045 OWD983045:OWE983045 PFZ983045:PGA983045 PPV983045:PPW983045 PZR983045:PZS983045 QJN983045:QJO983045 QTJ983045:QTK983045 RDF983045:RDG983045 RNB983045:RNC983045 RWX983045:RWY983045 SGT983045:SGU983045 SQP983045:SQQ983045 TAL983045:TAM983045 TKH983045:TKI983045 TUD983045:TUE983045 UDZ983045:UEA983045 UNV983045:UNW983045 UXR983045:UXS983045 VHN983045:VHO983045 VRJ983045:VRK983045 WBF983045:WBG983045 WLB983045:WLC983045 WUX983045:WUY983045 HN8:HO8 RJ8:RK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RP8:RQ8 HT8:HU8 WUC8:WUD8 WKG8:WKH8 WAK8:WAL8 VQO8:VQP8 VGS8:VGT8 UWW8:UWX8 UNA8:UNB8 UDE8:UDF8 TTI8:TTJ8 TJM8:TJN8 SZQ8:SZR8 SPU8:SPV8 SFY8:SFZ8 RWC8:RWD8 RMG8:RMH8 RCK8:RCL8 QSO8:QSP8 QIS8:QIT8 PYW8:PYX8 PPA8:PPB8 PFE8:PFF8 OVI8:OVJ8 OLM8:OLN8 OBQ8:OBR8 NRU8:NRV8 NHY8:NHZ8 MYC8:MYD8 MOG8:MOH8 MEK8:MEL8 LUO8:LUP8 LKS8:LKT8 LAW8:LAX8 KRA8:KRB8 KHE8:KHF8 JXI8:JXJ8 JNM8:JNN8 JDQ8:JDR8 ITU8:ITV8 IJY8:IJZ8 IAC8:IAD8 HQG8:HQH8 HGK8:HGL8 GWO8:GWP8 GMS8:GMT8 GCW8:GCX8 FTA8:FTB8 FJE8:FJF8 EZI8:EZJ8 EPM8:EPN8 EFQ8:EFR8 DVU8:DVV8 DLY8:DLZ8 DCC8:DCD8 CSG8:CSH8 CIK8:CIL8 BYO8:BYP8 BOS8:BOT8 BEW8:BEX8 AVA8:AVB8 ALE8:ALF8 ABI8:ABJ8 RM8:RN8 HQ8:HR8 WTZ8:WUA8 WKD8:WKE8 WAH8:WAI8 VQL8:VQM8 VGP8:VGQ8 UWT8:UWU8 UMX8:UMY8 UDB8:UDC8 TTF8:TTG8 TJJ8:TJK8 SZN8:SZO8 SPR8:SPS8 SFV8:SFW8 RVZ8:RWA8 RMD8:RME8 RCH8:RCI8 QSL8:QSM8 QIP8:QIQ8 PYT8:PYU8 POX8:POY8 PFB8:PFC8 OVF8:OVG8 OLJ8:OLK8 OBN8:OBO8 NRR8:NRS8 NHV8:NHW8 MXZ8:MYA8 MOD8:MOE8 MEH8:MEI8 LUL8:LUM8 LKP8:LKQ8 LAT8:LAU8 KQX8:KQY8 KHB8:KHC8 JXF8:JXG8 JNJ8:JNK8 JDN8:JDO8 ITR8:ITS8 IJV8:IJW8 HZZ8:IAA8 HQD8:HQE8 HGH8:HGI8 GWL8:GWM8 GMP8:GMQ8 GCT8:GCU8 FSX8:FSY8 FJB8:FJC8 EZF8:EZG8 EPJ8:EPK8 EFN8:EFO8 DVR8:DVS8 DLV8:DLW8 DBZ8:DCA8 CSD8:CSE8 CIH8:CII8 BYL8:BYM8 BOP8:BOQ8 BET8:BEU8 AUX8:AUY8 ALB8:ALC8 ABF8:ABG8">
      <formula1>HN3</formula1>
    </dataValidation>
    <dataValidation type="whole" operator="lessThanOrEqual" allowBlank="1" showInputMessage="1" showErrorMessage="1" sqref="HN65541 RJ65541 ABF65541 ALB65541 AUX65541 BET65541 BOP65541 BYL65541 CIH65541 CSD65541 DBZ65541 DLV65541 DVR65541 EFN65541 EPJ65541 EZF65541 FJB65541 FSX65541 GCT65541 GMP65541 GWL65541 HGH65541 HQD65541 HZZ65541 IJV65541 ITR65541 JDN65541 JNJ65541 JXF65541 KHB65541 KQX65541 LAT65541 LKP65541 LUL65541 MEH65541 MOD65541 MXZ65541 NHV65541 NRR65541 OBN65541 OLJ65541 OVF65541 PFB65541 POX65541 PYT65541 QIP65541 QSL65541 RCH65541 RMD65541 RVZ65541 SFV65541 SPR65541 SZN65541 TJJ65541 TTF65541 UDB65541 UMX65541 UWT65541 VGP65541 VQL65541 WAH65541 WKD65541 WTZ65541 HN131077 RJ131077 ABF131077 ALB131077 AUX131077 BET131077 BOP131077 BYL131077 CIH131077 CSD131077 DBZ131077 DLV131077 DVR131077 EFN131077 EPJ131077 EZF131077 FJB131077 FSX131077 GCT131077 GMP131077 GWL131077 HGH131077 HQD131077 HZZ131077 IJV131077 ITR131077 JDN131077 JNJ131077 JXF131077 KHB131077 KQX131077 LAT131077 LKP131077 LUL131077 MEH131077 MOD131077 MXZ131077 NHV131077 NRR131077 OBN131077 OLJ131077 OVF131077 PFB131077 POX131077 PYT131077 QIP131077 QSL131077 RCH131077 RMD131077 RVZ131077 SFV131077 SPR131077 SZN131077 TJJ131077 TTF131077 UDB131077 UMX131077 UWT131077 VGP131077 VQL131077 WAH131077 WKD131077 WTZ131077 HN196613 RJ196613 ABF196613 ALB196613 AUX196613 BET196613 BOP196613 BYL196613 CIH196613 CSD196613 DBZ196613 DLV196613 DVR196613 EFN196613 EPJ196613 EZF196613 FJB196613 FSX196613 GCT196613 GMP196613 GWL196613 HGH196613 HQD196613 HZZ196613 IJV196613 ITR196613 JDN196613 JNJ196613 JXF196613 KHB196613 KQX196613 LAT196613 LKP196613 LUL196613 MEH196613 MOD196613 MXZ196613 NHV196613 NRR196613 OBN196613 OLJ196613 OVF196613 PFB196613 POX196613 PYT196613 QIP196613 QSL196613 RCH196613 RMD196613 RVZ196613 SFV196613 SPR196613 SZN196613 TJJ196613 TTF196613 UDB196613 UMX196613 UWT196613 VGP196613 VQL196613 WAH196613 WKD196613 WTZ196613 HN262149 RJ262149 ABF262149 ALB262149 AUX262149 BET262149 BOP262149 BYL262149 CIH262149 CSD262149 DBZ262149 DLV262149 DVR262149 EFN262149 EPJ262149 EZF262149 FJB262149 FSX262149 GCT262149 GMP262149 GWL262149 HGH262149 HQD262149 HZZ262149 IJV262149 ITR262149 JDN262149 JNJ262149 JXF262149 KHB262149 KQX262149 LAT262149 LKP262149 LUL262149 MEH262149 MOD262149 MXZ262149 NHV262149 NRR262149 OBN262149 OLJ262149 OVF262149 PFB262149 POX262149 PYT262149 QIP262149 QSL262149 RCH262149 RMD262149 RVZ262149 SFV262149 SPR262149 SZN262149 TJJ262149 TTF262149 UDB262149 UMX262149 UWT262149 VGP262149 VQL262149 WAH262149 WKD262149 WTZ262149 HN327685 RJ327685 ABF327685 ALB327685 AUX327685 BET327685 BOP327685 BYL327685 CIH327685 CSD327685 DBZ327685 DLV327685 DVR327685 EFN327685 EPJ327685 EZF327685 FJB327685 FSX327685 GCT327685 GMP327685 GWL327685 HGH327685 HQD327685 HZZ327685 IJV327685 ITR327685 JDN327685 JNJ327685 JXF327685 KHB327685 KQX327685 LAT327685 LKP327685 LUL327685 MEH327685 MOD327685 MXZ327685 NHV327685 NRR327685 OBN327685 OLJ327685 OVF327685 PFB327685 POX327685 PYT327685 QIP327685 QSL327685 RCH327685 RMD327685 RVZ327685 SFV327685 SPR327685 SZN327685 TJJ327685 TTF327685 UDB327685 UMX327685 UWT327685 VGP327685 VQL327685 WAH327685 WKD327685 WTZ327685 HN393221 RJ393221 ABF393221 ALB393221 AUX393221 BET393221 BOP393221 BYL393221 CIH393221 CSD393221 DBZ393221 DLV393221 DVR393221 EFN393221 EPJ393221 EZF393221 FJB393221 FSX393221 GCT393221 GMP393221 GWL393221 HGH393221 HQD393221 HZZ393221 IJV393221 ITR393221 JDN393221 JNJ393221 JXF393221 KHB393221 KQX393221 LAT393221 LKP393221 LUL393221 MEH393221 MOD393221 MXZ393221 NHV393221 NRR393221 OBN393221 OLJ393221 OVF393221 PFB393221 POX393221 PYT393221 QIP393221 QSL393221 RCH393221 RMD393221 RVZ393221 SFV393221 SPR393221 SZN393221 TJJ393221 TTF393221 UDB393221 UMX393221 UWT393221 VGP393221 VQL393221 WAH393221 WKD393221 WTZ393221 HN458757 RJ458757 ABF458757 ALB458757 AUX458757 BET458757 BOP458757 BYL458757 CIH458757 CSD458757 DBZ458757 DLV458757 DVR458757 EFN458757 EPJ458757 EZF458757 FJB458757 FSX458757 GCT458757 GMP458757 GWL458757 HGH458757 HQD458757 HZZ458757 IJV458757 ITR458757 JDN458757 JNJ458757 JXF458757 KHB458757 KQX458757 LAT458757 LKP458757 LUL458757 MEH458757 MOD458757 MXZ458757 NHV458757 NRR458757 OBN458757 OLJ458757 OVF458757 PFB458757 POX458757 PYT458757 QIP458757 QSL458757 RCH458757 RMD458757 RVZ458757 SFV458757 SPR458757 SZN458757 TJJ458757 TTF458757 UDB458757 UMX458757 UWT458757 VGP458757 VQL458757 WAH458757 WKD458757 WTZ458757 HN524293 RJ524293 ABF524293 ALB524293 AUX524293 BET524293 BOP524293 BYL524293 CIH524293 CSD524293 DBZ524293 DLV524293 DVR524293 EFN524293 EPJ524293 EZF524293 FJB524293 FSX524293 GCT524293 GMP524293 GWL524293 HGH524293 HQD524293 HZZ524293 IJV524293 ITR524293 JDN524293 JNJ524293 JXF524293 KHB524293 KQX524293 LAT524293 LKP524293 LUL524293 MEH524293 MOD524293 MXZ524293 NHV524293 NRR524293 OBN524293 OLJ524293 OVF524293 PFB524293 POX524293 PYT524293 QIP524293 QSL524293 RCH524293 RMD524293 RVZ524293 SFV524293 SPR524293 SZN524293 TJJ524293 TTF524293 UDB524293 UMX524293 UWT524293 VGP524293 VQL524293 WAH524293 WKD524293 WTZ524293 HN589829 RJ589829 ABF589829 ALB589829 AUX589829 BET589829 BOP589829 BYL589829 CIH589829 CSD589829 DBZ589829 DLV589829 DVR589829 EFN589829 EPJ589829 EZF589829 FJB589829 FSX589829 GCT589829 GMP589829 GWL589829 HGH589829 HQD589829 HZZ589829 IJV589829 ITR589829 JDN589829 JNJ589829 JXF589829 KHB589829 KQX589829 LAT589829 LKP589829 LUL589829 MEH589829 MOD589829 MXZ589829 NHV589829 NRR589829 OBN589829 OLJ589829 OVF589829 PFB589829 POX589829 PYT589829 QIP589829 QSL589829 RCH589829 RMD589829 RVZ589829 SFV589829 SPR589829 SZN589829 TJJ589829 TTF589829 UDB589829 UMX589829 UWT589829 VGP589829 VQL589829 WAH589829 WKD589829 WTZ589829 HN655365 RJ655365 ABF655365 ALB655365 AUX655365 BET655365 BOP655365 BYL655365 CIH655365 CSD655365 DBZ655365 DLV655365 DVR655365 EFN655365 EPJ655365 EZF655365 FJB655365 FSX655365 GCT655365 GMP655365 GWL655365 HGH655365 HQD655365 HZZ655365 IJV655365 ITR655365 JDN655365 JNJ655365 JXF655365 KHB655365 KQX655365 LAT655365 LKP655365 LUL655365 MEH655365 MOD655365 MXZ655365 NHV655365 NRR655365 OBN655365 OLJ655365 OVF655365 PFB655365 POX655365 PYT655365 QIP655365 QSL655365 RCH655365 RMD655365 RVZ655365 SFV655365 SPR655365 SZN655365 TJJ655365 TTF655365 UDB655365 UMX655365 UWT655365 VGP655365 VQL655365 WAH655365 WKD655365 WTZ655365 HN720901 RJ720901 ABF720901 ALB720901 AUX720901 BET720901 BOP720901 BYL720901 CIH720901 CSD720901 DBZ720901 DLV720901 DVR720901 EFN720901 EPJ720901 EZF720901 FJB720901 FSX720901 GCT720901 GMP720901 GWL720901 HGH720901 HQD720901 HZZ720901 IJV720901 ITR720901 JDN720901 JNJ720901 JXF720901 KHB720901 KQX720901 LAT720901 LKP720901 LUL720901 MEH720901 MOD720901 MXZ720901 NHV720901 NRR720901 OBN720901 OLJ720901 OVF720901 PFB720901 POX720901 PYT720901 QIP720901 QSL720901 RCH720901 RMD720901 RVZ720901 SFV720901 SPR720901 SZN720901 TJJ720901 TTF720901 UDB720901 UMX720901 UWT720901 VGP720901 VQL720901 WAH720901 WKD720901 WTZ720901 HN786437 RJ786437 ABF786437 ALB786437 AUX786437 BET786437 BOP786437 BYL786437 CIH786437 CSD786437 DBZ786437 DLV786437 DVR786437 EFN786437 EPJ786437 EZF786437 FJB786437 FSX786437 GCT786437 GMP786437 GWL786437 HGH786437 HQD786437 HZZ786437 IJV786437 ITR786437 JDN786437 JNJ786437 JXF786437 KHB786437 KQX786437 LAT786437 LKP786437 LUL786437 MEH786437 MOD786437 MXZ786437 NHV786437 NRR786437 OBN786437 OLJ786437 OVF786437 PFB786437 POX786437 PYT786437 QIP786437 QSL786437 RCH786437 RMD786437 RVZ786437 SFV786437 SPR786437 SZN786437 TJJ786437 TTF786437 UDB786437 UMX786437 UWT786437 VGP786437 VQL786437 WAH786437 WKD786437 WTZ786437 HN851973 RJ851973 ABF851973 ALB851973 AUX851973 BET851973 BOP851973 BYL851973 CIH851973 CSD851973 DBZ851973 DLV851973 DVR851973 EFN851973 EPJ851973 EZF851973 FJB851973 FSX851973 GCT851973 GMP851973 GWL851973 HGH851973 HQD851973 HZZ851973 IJV851973 ITR851973 JDN851973 JNJ851973 JXF851973 KHB851973 KQX851973 LAT851973 LKP851973 LUL851973 MEH851973 MOD851973 MXZ851973 NHV851973 NRR851973 OBN851973 OLJ851973 OVF851973 PFB851973 POX851973 PYT851973 QIP851973 QSL851973 RCH851973 RMD851973 RVZ851973 SFV851973 SPR851973 SZN851973 TJJ851973 TTF851973 UDB851973 UMX851973 UWT851973 VGP851973 VQL851973 WAH851973 WKD851973 WTZ851973 HN917509 RJ917509 ABF917509 ALB917509 AUX917509 BET917509 BOP917509 BYL917509 CIH917509 CSD917509 DBZ917509 DLV917509 DVR917509 EFN917509 EPJ917509 EZF917509 FJB917509 FSX917509 GCT917509 GMP917509 GWL917509 HGH917509 HQD917509 HZZ917509 IJV917509 ITR917509 JDN917509 JNJ917509 JXF917509 KHB917509 KQX917509 LAT917509 LKP917509 LUL917509 MEH917509 MOD917509 MXZ917509 NHV917509 NRR917509 OBN917509 OLJ917509 OVF917509 PFB917509 POX917509 PYT917509 QIP917509 QSL917509 RCH917509 RMD917509 RVZ917509 SFV917509 SPR917509 SZN917509 TJJ917509 TTF917509 UDB917509 UMX917509 UWT917509 VGP917509 VQL917509 WAH917509 WKD917509 WTZ917509">
      <formula1>HN131069</formula1>
    </dataValidation>
    <dataValidation type="whole" operator="lessThanOrEqual" allowBlank="1" showInputMessage="1" showErrorMessage="1" sqref="HN65568:HO65568 RJ65568:RK65568 ABF65568:ABG65568 ALB65568:ALC65568 AUX65568:AUY65568 BET65568:BEU65568 BOP65568:BOQ65568 BYL65568:BYM65568 CIH65568:CII65568 CSD65568:CSE65568 DBZ65568:DCA65568 DLV65568:DLW65568 DVR65568:DVS65568 EFN65568:EFO65568 EPJ65568:EPK65568 EZF65568:EZG65568 FJB65568:FJC65568 FSX65568:FSY65568 GCT65568:GCU65568 GMP65568:GMQ65568 GWL65568:GWM65568 HGH65568:HGI65568 HQD65568:HQE65568 HZZ65568:IAA65568 IJV65568:IJW65568 ITR65568:ITS65568 JDN65568:JDO65568 JNJ65568:JNK65568 JXF65568:JXG65568 KHB65568:KHC65568 KQX65568:KQY65568 LAT65568:LAU65568 LKP65568:LKQ65568 LUL65568:LUM65568 MEH65568:MEI65568 MOD65568:MOE65568 MXZ65568:MYA65568 NHV65568:NHW65568 NRR65568:NRS65568 OBN65568:OBO65568 OLJ65568:OLK65568 OVF65568:OVG65568 PFB65568:PFC65568 POX65568:POY65568 PYT65568:PYU65568 QIP65568:QIQ65568 QSL65568:QSM65568 RCH65568:RCI65568 RMD65568:RME65568 RVZ65568:RWA65568 SFV65568:SFW65568 SPR65568:SPS65568 SZN65568:SZO65568 TJJ65568:TJK65568 TTF65568:TTG65568 UDB65568:UDC65568 UMX65568:UMY65568 UWT65568:UWU65568 VGP65568:VGQ65568 VQL65568:VQM65568 WAH65568:WAI65568 WKD65568:WKE65568 WTZ65568:WUA65568 HN131104:HO131104 RJ131104:RK131104 ABF131104:ABG131104 ALB131104:ALC131104 AUX131104:AUY131104 BET131104:BEU131104 BOP131104:BOQ131104 BYL131104:BYM131104 CIH131104:CII131104 CSD131104:CSE131104 DBZ131104:DCA131104 DLV131104:DLW131104 DVR131104:DVS131104 EFN131104:EFO131104 EPJ131104:EPK131104 EZF131104:EZG131104 FJB131104:FJC131104 FSX131104:FSY131104 GCT131104:GCU131104 GMP131104:GMQ131104 GWL131104:GWM131104 HGH131104:HGI131104 HQD131104:HQE131104 HZZ131104:IAA131104 IJV131104:IJW131104 ITR131104:ITS131104 JDN131104:JDO131104 JNJ131104:JNK131104 JXF131104:JXG131104 KHB131104:KHC131104 KQX131104:KQY131104 LAT131104:LAU131104 LKP131104:LKQ131104 LUL131104:LUM131104 MEH131104:MEI131104 MOD131104:MOE131104 MXZ131104:MYA131104 NHV131104:NHW131104 NRR131104:NRS131104 OBN131104:OBO131104 OLJ131104:OLK131104 OVF131104:OVG131104 PFB131104:PFC131104 POX131104:POY131104 PYT131104:PYU131104 QIP131104:QIQ131104 QSL131104:QSM131104 RCH131104:RCI131104 RMD131104:RME131104 RVZ131104:RWA131104 SFV131104:SFW131104 SPR131104:SPS131104 SZN131104:SZO131104 TJJ131104:TJK131104 TTF131104:TTG131104 UDB131104:UDC131104 UMX131104:UMY131104 UWT131104:UWU131104 VGP131104:VGQ131104 VQL131104:VQM131104 WAH131104:WAI131104 WKD131104:WKE131104 WTZ131104:WUA131104 HN196640:HO196640 RJ196640:RK196640 ABF196640:ABG196640 ALB196640:ALC196640 AUX196640:AUY196640 BET196640:BEU196640 BOP196640:BOQ196640 BYL196640:BYM196640 CIH196640:CII196640 CSD196640:CSE196640 DBZ196640:DCA196640 DLV196640:DLW196640 DVR196640:DVS196640 EFN196640:EFO196640 EPJ196640:EPK196640 EZF196640:EZG196640 FJB196640:FJC196640 FSX196640:FSY196640 GCT196640:GCU196640 GMP196640:GMQ196640 GWL196640:GWM196640 HGH196640:HGI196640 HQD196640:HQE196640 HZZ196640:IAA196640 IJV196640:IJW196640 ITR196640:ITS196640 JDN196640:JDO196640 JNJ196640:JNK196640 JXF196640:JXG196640 KHB196640:KHC196640 KQX196640:KQY196640 LAT196640:LAU196640 LKP196640:LKQ196640 LUL196640:LUM196640 MEH196640:MEI196640 MOD196640:MOE196640 MXZ196640:MYA196640 NHV196640:NHW196640 NRR196640:NRS196640 OBN196640:OBO196640 OLJ196640:OLK196640 OVF196640:OVG196640 PFB196640:PFC196640 POX196640:POY196640 PYT196640:PYU196640 QIP196640:QIQ196640 QSL196640:QSM196640 RCH196640:RCI196640 RMD196640:RME196640 RVZ196640:RWA196640 SFV196640:SFW196640 SPR196640:SPS196640 SZN196640:SZO196640 TJJ196640:TJK196640 TTF196640:TTG196640 UDB196640:UDC196640 UMX196640:UMY196640 UWT196640:UWU196640 VGP196640:VGQ196640 VQL196640:VQM196640 WAH196640:WAI196640 WKD196640:WKE196640 WTZ196640:WUA196640 HN262176:HO262176 RJ262176:RK262176 ABF262176:ABG262176 ALB262176:ALC262176 AUX262176:AUY262176 BET262176:BEU262176 BOP262176:BOQ262176 BYL262176:BYM262176 CIH262176:CII262176 CSD262176:CSE262176 DBZ262176:DCA262176 DLV262176:DLW262176 DVR262176:DVS262176 EFN262176:EFO262176 EPJ262176:EPK262176 EZF262176:EZG262176 FJB262176:FJC262176 FSX262176:FSY262176 GCT262176:GCU262176 GMP262176:GMQ262176 GWL262176:GWM262176 HGH262176:HGI262176 HQD262176:HQE262176 HZZ262176:IAA262176 IJV262176:IJW262176 ITR262176:ITS262176 JDN262176:JDO262176 JNJ262176:JNK262176 JXF262176:JXG262176 KHB262176:KHC262176 KQX262176:KQY262176 LAT262176:LAU262176 LKP262176:LKQ262176 LUL262176:LUM262176 MEH262176:MEI262176 MOD262176:MOE262176 MXZ262176:MYA262176 NHV262176:NHW262176 NRR262176:NRS262176 OBN262176:OBO262176 OLJ262176:OLK262176 OVF262176:OVG262176 PFB262176:PFC262176 POX262176:POY262176 PYT262176:PYU262176 QIP262176:QIQ262176 QSL262176:QSM262176 RCH262176:RCI262176 RMD262176:RME262176 RVZ262176:RWA262176 SFV262176:SFW262176 SPR262176:SPS262176 SZN262176:SZO262176 TJJ262176:TJK262176 TTF262176:TTG262176 UDB262176:UDC262176 UMX262176:UMY262176 UWT262176:UWU262176 VGP262176:VGQ262176 VQL262176:VQM262176 WAH262176:WAI262176 WKD262176:WKE262176 WTZ262176:WUA262176 HN327712:HO327712 RJ327712:RK327712 ABF327712:ABG327712 ALB327712:ALC327712 AUX327712:AUY327712 BET327712:BEU327712 BOP327712:BOQ327712 BYL327712:BYM327712 CIH327712:CII327712 CSD327712:CSE327712 DBZ327712:DCA327712 DLV327712:DLW327712 DVR327712:DVS327712 EFN327712:EFO327712 EPJ327712:EPK327712 EZF327712:EZG327712 FJB327712:FJC327712 FSX327712:FSY327712 GCT327712:GCU327712 GMP327712:GMQ327712 GWL327712:GWM327712 HGH327712:HGI327712 HQD327712:HQE327712 HZZ327712:IAA327712 IJV327712:IJW327712 ITR327712:ITS327712 JDN327712:JDO327712 JNJ327712:JNK327712 JXF327712:JXG327712 KHB327712:KHC327712 KQX327712:KQY327712 LAT327712:LAU327712 LKP327712:LKQ327712 LUL327712:LUM327712 MEH327712:MEI327712 MOD327712:MOE327712 MXZ327712:MYA327712 NHV327712:NHW327712 NRR327712:NRS327712 OBN327712:OBO327712 OLJ327712:OLK327712 OVF327712:OVG327712 PFB327712:PFC327712 POX327712:POY327712 PYT327712:PYU327712 QIP327712:QIQ327712 QSL327712:QSM327712 RCH327712:RCI327712 RMD327712:RME327712 RVZ327712:RWA327712 SFV327712:SFW327712 SPR327712:SPS327712 SZN327712:SZO327712 TJJ327712:TJK327712 TTF327712:TTG327712 UDB327712:UDC327712 UMX327712:UMY327712 UWT327712:UWU327712 VGP327712:VGQ327712 VQL327712:VQM327712 WAH327712:WAI327712 WKD327712:WKE327712 WTZ327712:WUA327712 HN393248:HO393248 RJ393248:RK393248 ABF393248:ABG393248 ALB393248:ALC393248 AUX393248:AUY393248 BET393248:BEU393248 BOP393248:BOQ393248 BYL393248:BYM393248 CIH393248:CII393248 CSD393248:CSE393248 DBZ393248:DCA393248 DLV393248:DLW393248 DVR393248:DVS393248 EFN393248:EFO393248 EPJ393248:EPK393248 EZF393248:EZG393248 FJB393248:FJC393248 FSX393248:FSY393248 GCT393248:GCU393248 GMP393248:GMQ393248 GWL393248:GWM393248 HGH393248:HGI393248 HQD393248:HQE393248 HZZ393248:IAA393248 IJV393248:IJW393248 ITR393248:ITS393248 JDN393248:JDO393248 JNJ393248:JNK393248 JXF393248:JXG393248 KHB393248:KHC393248 KQX393248:KQY393248 LAT393248:LAU393248 LKP393248:LKQ393248 LUL393248:LUM393248 MEH393248:MEI393248 MOD393248:MOE393248 MXZ393248:MYA393248 NHV393248:NHW393248 NRR393248:NRS393248 OBN393248:OBO393248 OLJ393248:OLK393248 OVF393248:OVG393248 PFB393248:PFC393248 POX393248:POY393248 PYT393248:PYU393248 QIP393248:QIQ393248 QSL393248:QSM393248 RCH393248:RCI393248 RMD393248:RME393248 RVZ393248:RWA393248 SFV393248:SFW393248 SPR393248:SPS393248 SZN393248:SZO393248 TJJ393248:TJK393248 TTF393248:TTG393248 UDB393248:UDC393248 UMX393248:UMY393248 UWT393248:UWU393248 VGP393248:VGQ393248 VQL393248:VQM393248 WAH393248:WAI393248 WKD393248:WKE393248 WTZ393248:WUA393248 HN458784:HO458784 RJ458784:RK458784 ABF458784:ABG458784 ALB458784:ALC458784 AUX458784:AUY458784 BET458784:BEU458784 BOP458784:BOQ458784 BYL458784:BYM458784 CIH458784:CII458784 CSD458784:CSE458784 DBZ458784:DCA458784 DLV458784:DLW458784 DVR458784:DVS458784 EFN458784:EFO458784 EPJ458784:EPK458784 EZF458784:EZG458784 FJB458784:FJC458784 FSX458784:FSY458784 GCT458784:GCU458784 GMP458784:GMQ458784 GWL458784:GWM458784 HGH458784:HGI458784 HQD458784:HQE458784 HZZ458784:IAA458784 IJV458784:IJW458784 ITR458784:ITS458784 JDN458784:JDO458784 JNJ458784:JNK458784 JXF458784:JXG458784 KHB458784:KHC458784 KQX458784:KQY458784 LAT458784:LAU458784 LKP458784:LKQ458784 LUL458784:LUM458784 MEH458784:MEI458784 MOD458784:MOE458784 MXZ458784:MYA458784 NHV458784:NHW458784 NRR458784:NRS458784 OBN458784:OBO458784 OLJ458784:OLK458784 OVF458784:OVG458784 PFB458784:PFC458784 POX458784:POY458784 PYT458784:PYU458784 QIP458784:QIQ458784 QSL458784:QSM458784 RCH458784:RCI458784 RMD458784:RME458784 RVZ458784:RWA458784 SFV458784:SFW458784 SPR458784:SPS458784 SZN458784:SZO458784 TJJ458784:TJK458784 TTF458784:TTG458784 UDB458784:UDC458784 UMX458784:UMY458784 UWT458784:UWU458784 VGP458784:VGQ458784 VQL458784:VQM458784 WAH458784:WAI458784 WKD458784:WKE458784 WTZ458784:WUA458784 HN524320:HO524320 RJ524320:RK524320 ABF524320:ABG524320 ALB524320:ALC524320 AUX524320:AUY524320 BET524320:BEU524320 BOP524320:BOQ524320 BYL524320:BYM524320 CIH524320:CII524320 CSD524320:CSE524320 DBZ524320:DCA524320 DLV524320:DLW524320 DVR524320:DVS524320 EFN524320:EFO524320 EPJ524320:EPK524320 EZF524320:EZG524320 FJB524320:FJC524320 FSX524320:FSY524320 GCT524320:GCU524320 GMP524320:GMQ524320 GWL524320:GWM524320 HGH524320:HGI524320 HQD524320:HQE524320 HZZ524320:IAA524320 IJV524320:IJW524320 ITR524320:ITS524320 JDN524320:JDO524320 JNJ524320:JNK524320 JXF524320:JXG524320 KHB524320:KHC524320 KQX524320:KQY524320 LAT524320:LAU524320 LKP524320:LKQ524320 LUL524320:LUM524320 MEH524320:MEI524320 MOD524320:MOE524320 MXZ524320:MYA524320 NHV524320:NHW524320 NRR524320:NRS524320 OBN524320:OBO524320 OLJ524320:OLK524320 OVF524320:OVG524320 PFB524320:PFC524320 POX524320:POY524320 PYT524320:PYU524320 QIP524320:QIQ524320 QSL524320:QSM524320 RCH524320:RCI524320 RMD524320:RME524320 RVZ524320:RWA524320 SFV524320:SFW524320 SPR524320:SPS524320 SZN524320:SZO524320 TJJ524320:TJK524320 TTF524320:TTG524320 UDB524320:UDC524320 UMX524320:UMY524320 UWT524320:UWU524320 VGP524320:VGQ524320 VQL524320:VQM524320 WAH524320:WAI524320 WKD524320:WKE524320 WTZ524320:WUA524320 HN589856:HO589856 RJ589856:RK589856 ABF589856:ABG589856 ALB589856:ALC589856 AUX589856:AUY589856 BET589856:BEU589856 BOP589856:BOQ589856 BYL589856:BYM589856 CIH589856:CII589856 CSD589856:CSE589856 DBZ589856:DCA589856 DLV589856:DLW589856 DVR589856:DVS589856 EFN589856:EFO589856 EPJ589856:EPK589856 EZF589856:EZG589856 FJB589856:FJC589856 FSX589856:FSY589856 GCT589856:GCU589856 GMP589856:GMQ589856 GWL589856:GWM589856 HGH589856:HGI589856 HQD589856:HQE589856 HZZ589856:IAA589856 IJV589856:IJW589856 ITR589856:ITS589856 JDN589856:JDO589856 JNJ589856:JNK589856 JXF589856:JXG589856 KHB589856:KHC589856 KQX589856:KQY589856 LAT589856:LAU589856 LKP589856:LKQ589856 LUL589856:LUM589856 MEH589856:MEI589856 MOD589856:MOE589856 MXZ589856:MYA589856 NHV589856:NHW589856 NRR589856:NRS589856 OBN589856:OBO589856 OLJ589856:OLK589856 OVF589856:OVG589856 PFB589856:PFC589856 POX589856:POY589856 PYT589856:PYU589856 QIP589856:QIQ589856 QSL589856:QSM589856 RCH589856:RCI589856 RMD589856:RME589856 RVZ589856:RWA589856 SFV589856:SFW589856 SPR589856:SPS589856 SZN589856:SZO589856 TJJ589856:TJK589856 TTF589856:TTG589856 UDB589856:UDC589856 UMX589856:UMY589856 UWT589856:UWU589856 VGP589856:VGQ589856 VQL589856:VQM589856 WAH589856:WAI589856 WKD589856:WKE589856 WTZ589856:WUA589856 HN655392:HO655392 RJ655392:RK655392 ABF655392:ABG655392 ALB655392:ALC655392 AUX655392:AUY655392 BET655392:BEU655392 BOP655392:BOQ655392 BYL655392:BYM655392 CIH655392:CII655392 CSD655392:CSE655392 DBZ655392:DCA655392 DLV655392:DLW655392 DVR655392:DVS655392 EFN655392:EFO655392 EPJ655392:EPK655392 EZF655392:EZG655392 FJB655392:FJC655392 FSX655392:FSY655392 GCT655392:GCU655392 GMP655392:GMQ655392 GWL655392:GWM655392 HGH655392:HGI655392 HQD655392:HQE655392 HZZ655392:IAA655392 IJV655392:IJW655392 ITR655392:ITS655392 JDN655392:JDO655392 JNJ655392:JNK655392 JXF655392:JXG655392 KHB655392:KHC655392 KQX655392:KQY655392 LAT655392:LAU655392 LKP655392:LKQ655392 LUL655392:LUM655392 MEH655392:MEI655392 MOD655392:MOE655392 MXZ655392:MYA655392 NHV655392:NHW655392 NRR655392:NRS655392 OBN655392:OBO655392 OLJ655392:OLK655392 OVF655392:OVG655392 PFB655392:PFC655392 POX655392:POY655392 PYT655392:PYU655392 QIP655392:QIQ655392 QSL655392:QSM655392 RCH655392:RCI655392 RMD655392:RME655392 RVZ655392:RWA655392 SFV655392:SFW655392 SPR655392:SPS655392 SZN655392:SZO655392 TJJ655392:TJK655392 TTF655392:TTG655392 UDB655392:UDC655392 UMX655392:UMY655392 UWT655392:UWU655392 VGP655392:VGQ655392 VQL655392:VQM655392 WAH655392:WAI655392 WKD655392:WKE655392 WTZ655392:WUA655392 HN720928:HO720928 RJ720928:RK720928 ABF720928:ABG720928 ALB720928:ALC720928 AUX720928:AUY720928 BET720928:BEU720928 BOP720928:BOQ720928 BYL720928:BYM720928 CIH720928:CII720928 CSD720928:CSE720928 DBZ720928:DCA720928 DLV720928:DLW720928 DVR720928:DVS720928 EFN720928:EFO720928 EPJ720928:EPK720928 EZF720928:EZG720928 FJB720928:FJC720928 FSX720928:FSY720928 GCT720928:GCU720928 GMP720928:GMQ720928 GWL720928:GWM720928 HGH720928:HGI720928 HQD720928:HQE720928 HZZ720928:IAA720928 IJV720928:IJW720928 ITR720928:ITS720928 JDN720928:JDO720928 JNJ720928:JNK720928 JXF720928:JXG720928 KHB720928:KHC720928 KQX720928:KQY720928 LAT720928:LAU720928 LKP720928:LKQ720928 LUL720928:LUM720928 MEH720928:MEI720928 MOD720928:MOE720928 MXZ720928:MYA720928 NHV720928:NHW720928 NRR720928:NRS720928 OBN720928:OBO720928 OLJ720928:OLK720928 OVF720928:OVG720928 PFB720928:PFC720928 POX720928:POY720928 PYT720928:PYU720928 QIP720928:QIQ720928 QSL720928:QSM720928 RCH720928:RCI720928 RMD720928:RME720928 RVZ720928:RWA720928 SFV720928:SFW720928 SPR720928:SPS720928 SZN720928:SZO720928 TJJ720928:TJK720928 TTF720928:TTG720928 UDB720928:UDC720928 UMX720928:UMY720928 UWT720928:UWU720928 VGP720928:VGQ720928 VQL720928:VQM720928 WAH720928:WAI720928 WKD720928:WKE720928 WTZ720928:WUA720928 HN786464:HO786464 RJ786464:RK786464 ABF786464:ABG786464 ALB786464:ALC786464 AUX786464:AUY786464 BET786464:BEU786464 BOP786464:BOQ786464 BYL786464:BYM786464 CIH786464:CII786464 CSD786464:CSE786464 DBZ786464:DCA786464 DLV786464:DLW786464 DVR786464:DVS786464 EFN786464:EFO786464 EPJ786464:EPK786464 EZF786464:EZG786464 FJB786464:FJC786464 FSX786464:FSY786464 GCT786464:GCU786464 GMP786464:GMQ786464 GWL786464:GWM786464 HGH786464:HGI786464 HQD786464:HQE786464 HZZ786464:IAA786464 IJV786464:IJW786464 ITR786464:ITS786464 JDN786464:JDO786464 JNJ786464:JNK786464 JXF786464:JXG786464 KHB786464:KHC786464 KQX786464:KQY786464 LAT786464:LAU786464 LKP786464:LKQ786464 LUL786464:LUM786464 MEH786464:MEI786464 MOD786464:MOE786464 MXZ786464:MYA786464 NHV786464:NHW786464 NRR786464:NRS786464 OBN786464:OBO786464 OLJ786464:OLK786464 OVF786464:OVG786464 PFB786464:PFC786464 POX786464:POY786464 PYT786464:PYU786464 QIP786464:QIQ786464 QSL786464:QSM786464 RCH786464:RCI786464 RMD786464:RME786464 RVZ786464:RWA786464 SFV786464:SFW786464 SPR786464:SPS786464 SZN786464:SZO786464 TJJ786464:TJK786464 TTF786464:TTG786464 UDB786464:UDC786464 UMX786464:UMY786464 UWT786464:UWU786464 VGP786464:VGQ786464 VQL786464:VQM786464 WAH786464:WAI786464 WKD786464:WKE786464 WTZ786464:WUA786464 HN852000:HO852000 RJ852000:RK852000 ABF852000:ABG852000 ALB852000:ALC852000 AUX852000:AUY852000 BET852000:BEU852000 BOP852000:BOQ852000 BYL852000:BYM852000 CIH852000:CII852000 CSD852000:CSE852000 DBZ852000:DCA852000 DLV852000:DLW852000 DVR852000:DVS852000 EFN852000:EFO852000 EPJ852000:EPK852000 EZF852000:EZG852000 FJB852000:FJC852000 FSX852000:FSY852000 GCT852000:GCU852000 GMP852000:GMQ852000 GWL852000:GWM852000 HGH852000:HGI852000 HQD852000:HQE852000 HZZ852000:IAA852000 IJV852000:IJW852000 ITR852000:ITS852000 JDN852000:JDO852000 JNJ852000:JNK852000 JXF852000:JXG852000 KHB852000:KHC852000 KQX852000:KQY852000 LAT852000:LAU852000 LKP852000:LKQ852000 LUL852000:LUM852000 MEH852000:MEI852000 MOD852000:MOE852000 MXZ852000:MYA852000 NHV852000:NHW852000 NRR852000:NRS852000 OBN852000:OBO852000 OLJ852000:OLK852000 OVF852000:OVG852000 PFB852000:PFC852000 POX852000:POY852000 PYT852000:PYU852000 QIP852000:QIQ852000 QSL852000:QSM852000 RCH852000:RCI852000 RMD852000:RME852000 RVZ852000:RWA852000 SFV852000:SFW852000 SPR852000:SPS852000 SZN852000:SZO852000 TJJ852000:TJK852000 TTF852000:TTG852000 UDB852000:UDC852000 UMX852000:UMY852000 UWT852000:UWU852000 VGP852000:VGQ852000 VQL852000:VQM852000 WAH852000:WAI852000 WKD852000:WKE852000 WTZ852000:WUA852000 HN917536:HO917536 RJ917536:RK917536 ABF917536:ABG917536 ALB917536:ALC917536 AUX917536:AUY917536 BET917536:BEU917536 BOP917536:BOQ917536 BYL917536:BYM917536 CIH917536:CII917536 CSD917536:CSE917536 DBZ917536:DCA917536 DLV917536:DLW917536 DVR917536:DVS917536 EFN917536:EFO917536 EPJ917536:EPK917536 EZF917536:EZG917536 FJB917536:FJC917536 FSX917536:FSY917536 GCT917536:GCU917536 GMP917536:GMQ917536 GWL917536:GWM917536 HGH917536:HGI917536 HQD917536:HQE917536 HZZ917536:IAA917536 IJV917536:IJW917536 ITR917536:ITS917536 JDN917536:JDO917536 JNJ917536:JNK917536 JXF917536:JXG917536 KHB917536:KHC917536 KQX917536:KQY917536 LAT917536:LAU917536 LKP917536:LKQ917536 LUL917536:LUM917536 MEH917536:MEI917536 MOD917536:MOE917536 MXZ917536:MYA917536 NHV917536:NHW917536 NRR917536:NRS917536 OBN917536:OBO917536 OLJ917536:OLK917536 OVF917536:OVG917536 PFB917536:PFC917536 POX917536:POY917536 PYT917536:PYU917536 QIP917536:QIQ917536 QSL917536:QSM917536 RCH917536:RCI917536 RMD917536:RME917536 RVZ917536:RWA917536 SFV917536:SFW917536 SPR917536:SPS917536 SZN917536:SZO917536 TJJ917536:TJK917536 TTF917536:TTG917536 UDB917536:UDC917536 UMX917536:UMY917536 UWT917536:UWU917536 VGP917536:VGQ917536 VQL917536:VQM917536 WAH917536:WAI917536 WKD917536:WKE917536 WTZ917536:WUA917536 HN983072:HO983072 RJ983072:RK983072 ABF983072:ABG983072 ALB983072:ALC983072 AUX983072:AUY983072 BET983072:BEU983072 BOP983072:BOQ983072 BYL983072:BYM983072 CIH983072:CII983072 CSD983072:CSE983072 DBZ983072:DCA983072 DLV983072:DLW983072 DVR983072:DVS983072 EFN983072:EFO983072 EPJ983072:EPK983072 EZF983072:EZG983072 FJB983072:FJC983072 FSX983072:FSY983072 GCT983072:GCU983072 GMP983072:GMQ983072 GWL983072:GWM983072 HGH983072:HGI983072 HQD983072:HQE983072 HZZ983072:IAA983072 IJV983072:IJW983072 ITR983072:ITS983072 JDN983072:JDO983072 JNJ983072:JNK983072 JXF983072:JXG983072 KHB983072:KHC983072 KQX983072:KQY983072 LAT983072:LAU983072 LKP983072:LKQ983072 LUL983072:LUM983072 MEH983072:MEI983072 MOD983072:MOE983072 MXZ983072:MYA983072 NHV983072:NHW983072 NRR983072:NRS983072 OBN983072:OBO983072 OLJ983072:OLK983072 OVF983072:OVG983072 PFB983072:PFC983072 POX983072:POY983072 PYT983072:PYU983072 QIP983072:QIQ983072 QSL983072:QSM983072 RCH983072:RCI983072 RMD983072:RME983072 RVZ983072:RWA983072 SFV983072:SFW983072 SPR983072:SPS983072 SZN983072:SZO983072 TJJ983072:TJK983072 TTF983072:TTG983072 UDB983072:UDC983072 UMX983072:UMY983072 UWT983072:UWU983072 VGP983072:VGQ983072 VQL983072:VQM983072 WAH983072:WAI983072 WKD983072:WKE983072 WTZ983072:WUA983072 HQ65568:HR65568 RM65568:RN65568 ABI65568:ABJ65568 ALE65568:ALF65568 AVA65568:AVB65568 BEW65568:BEX65568 BOS65568:BOT65568 BYO65568:BYP65568 CIK65568:CIL65568 CSG65568:CSH65568 DCC65568:DCD65568 DLY65568:DLZ65568 DVU65568:DVV65568 EFQ65568:EFR65568 EPM65568:EPN65568 EZI65568:EZJ65568 FJE65568:FJF65568 FTA65568:FTB65568 GCW65568:GCX65568 GMS65568:GMT65568 GWO65568:GWP65568 HGK65568:HGL65568 HQG65568:HQH65568 IAC65568:IAD65568 IJY65568:IJZ65568 ITU65568:ITV65568 JDQ65568:JDR65568 JNM65568:JNN65568 JXI65568:JXJ65568 KHE65568:KHF65568 KRA65568:KRB65568 LAW65568:LAX65568 LKS65568:LKT65568 LUO65568:LUP65568 MEK65568:MEL65568 MOG65568:MOH65568 MYC65568:MYD65568 NHY65568:NHZ65568 NRU65568:NRV65568 OBQ65568:OBR65568 OLM65568:OLN65568 OVI65568:OVJ65568 PFE65568:PFF65568 PPA65568:PPB65568 PYW65568:PYX65568 QIS65568:QIT65568 QSO65568:QSP65568 RCK65568:RCL65568 RMG65568:RMH65568 RWC65568:RWD65568 SFY65568:SFZ65568 SPU65568:SPV65568 SZQ65568:SZR65568 TJM65568:TJN65568 TTI65568:TTJ65568 UDE65568:UDF65568 UNA65568:UNB65568 UWW65568:UWX65568 VGS65568:VGT65568 VQO65568:VQP65568 WAK65568:WAL65568 WKG65568:WKH65568 WUC65568:WUD65568 HQ131104:HR131104 RM131104:RN131104 ABI131104:ABJ131104 ALE131104:ALF131104 AVA131104:AVB131104 BEW131104:BEX131104 BOS131104:BOT131104 BYO131104:BYP131104 CIK131104:CIL131104 CSG131104:CSH131104 DCC131104:DCD131104 DLY131104:DLZ131104 DVU131104:DVV131104 EFQ131104:EFR131104 EPM131104:EPN131104 EZI131104:EZJ131104 FJE131104:FJF131104 FTA131104:FTB131104 GCW131104:GCX131104 GMS131104:GMT131104 GWO131104:GWP131104 HGK131104:HGL131104 HQG131104:HQH131104 IAC131104:IAD131104 IJY131104:IJZ131104 ITU131104:ITV131104 JDQ131104:JDR131104 JNM131104:JNN131104 JXI131104:JXJ131104 KHE131104:KHF131104 KRA131104:KRB131104 LAW131104:LAX131104 LKS131104:LKT131104 LUO131104:LUP131104 MEK131104:MEL131104 MOG131104:MOH131104 MYC131104:MYD131104 NHY131104:NHZ131104 NRU131104:NRV131104 OBQ131104:OBR131104 OLM131104:OLN131104 OVI131104:OVJ131104 PFE131104:PFF131104 PPA131104:PPB131104 PYW131104:PYX131104 QIS131104:QIT131104 QSO131104:QSP131104 RCK131104:RCL131104 RMG131104:RMH131104 RWC131104:RWD131104 SFY131104:SFZ131104 SPU131104:SPV131104 SZQ131104:SZR131104 TJM131104:TJN131104 TTI131104:TTJ131104 UDE131104:UDF131104 UNA131104:UNB131104 UWW131104:UWX131104 VGS131104:VGT131104 VQO131104:VQP131104 WAK131104:WAL131104 WKG131104:WKH131104 WUC131104:WUD131104 HQ196640:HR196640 RM196640:RN196640 ABI196640:ABJ196640 ALE196640:ALF196640 AVA196640:AVB196640 BEW196640:BEX196640 BOS196640:BOT196640 BYO196640:BYP196640 CIK196640:CIL196640 CSG196640:CSH196640 DCC196640:DCD196640 DLY196640:DLZ196640 DVU196640:DVV196640 EFQ196640:EFR196640 EPM196640:EPN196640 EZI196640:EZJ196640 FJE196640:FJF196640 FTA196640:FTB196640 GCW196640:GCX196640 GMS196640:GMT196640 GWO196640:GWP196640 HGK196640:HGL196640 HQG196640:HQH196640 IAC196640:IAD196640 IJY196640:IJZ196640 ITU196640:ITV196640 JDQ196640:JDR196640 JNM196640:JNN196640 JXI196640:JXJ196640 KHE196640:KHF196640 KRA196640:KRB196640 LAW196640:LAX196640 LKS196640:LKT196640 LUO196640:LUP196640 MEK196640:MEL196640 MOG196640:MOH196640 MYC196640:MYD196640 NHY196640:NHZ196640 NRU196640:NRV196640 OBQ196640:OBR196640 OLM196640:OLN196640 OVI196640:OVJ196640 PFE196640:PFF196640 PPA196640:PPB196640 PYW196640:PYX196640 QIS196640:QIT196640 QSO196640:QSP196640 RCK196640:RCL196640 RMG196640:RMH196640 RWC196640:RWD196640 SFY196640:SFZ196640 SPU196640:SPV196640 SZQ196640:SZR196640 TJM196640:TJN196640 TTI196640:TTJ196640 UDE196640:UDF196640 UNA196640:UNB196640 UWW196640:UWX196640 VGS196640:VGT196640 VQO196640:VQP196640 WAK196640:WAL196640 WKG196640:WKH196640 WUC196640:WUD196640 HQ262176:HR262176 RM262176:RN262176 ABI262176:ABJ262176 ALE262176:ALF262176 AVA262176:AVB262176 BEW262176:BEX262176 BOS262176:BOT262176 BYO262176:BYP262176 CIK262176:CIL262176 CSG262176:CSH262176 DCC262176:DCD262176 DLY262176:DLZ262176 DVU262176:DVV262176 EFQ262176:EFR262176 EPM262176:EPN262176 EZI262176:EZJ262176 FJE262176:FJF262176 FTA262176:FTB262176 GCW262176:GCX262176 GMS262176:GMT262176 GWO262176:GWP262176 HGK262176:HGL262176 HQG262176:HQH262176 IAC262176:IAD262176 IJY262176:IJZ262176 ITU262176:ITV262176 JDQ262176:JDR262176 JNM262176:JNN262176 JXI262176:JXJ262176 KHE262176:KHF262176 KRA262176:KRB262176 LAW262176:LAX262176 LKS262176:LKT262176 LUO262176:LUP262176 MEK262176:MEL262176 MOG262176:MOH262176 MYC262176:MYD262176 NHY262176:NHZ262176 NRU262176:NRV262176 OBQ262176:OBR262176 OLM262176:OLN262176 OVI262176:OVJ262176 PFE262176:PFF262176 PPA262176:PPB262176 PYW262176:PYX262176 QIS262176:QIT262176 QSO262176:QSP262176 RCK262176:RCL262176 RMG262176:RMH262176 RWC262176:RWD262176 SFY262176:SFZ262176 SPU262176:SPV262176 SZQ262176:SZR262176 TJM262176:TJN262176 TTI262176:TTJ262176 UDE262176:UDF262176 UNA262176:UNB262176 UWW262176:UWX262176 VGS262176:VGT262176 VQO262176:VQP262176 WAK262176:WAL262176 WKG262176:WKH262176 WUC262176:WUD262176 HQ327712:HR327712 RM327712:RN327712 ABI327712:ABJ327712 ALE327712:ALF327712 AVA327712:AVB327712 BEW327712:BEX327712 BOS327712:BOT327712 BYO327712:BYP327712 CIK327712:CIL327712 CSG327712:CSH327712 DCC327712:DCD327712 DLY327712:DLZ327712 DVU327712:DVV327712 EFQ327712:EFR327712 EPM327712:EPN327712 EZI327712:EZJ327712 FJE327712:FJF327712 FTA327712:FTB327712 GCW327712:GCX327712 GMS327712:GMT327712 GWO327712:GWP327712 HGK327712:HGL327712 HQG327712:HQH327712 IAC327712:IAD327712 IJY327712:IJZ327712 ITU327712:ITV327712 JDQ327712:JDR327712 JNM327712:JNN327712 JXI327712:JXJ327712 KHE327712:KHF327712 KRA327712:KRB327712 LAW327712:LAX327712 LKS327712:LKT327712 LUO327712:LUP327712 MEK327712:MEL327712 MOG327712:MOH327712 MYC327712:MYD327712 NHY327712:NHZ327712 NRU327712:NRV327712 OBQ327712:OBR327712 OLM327712:OLN327712 OVI327712:OVJ327712 PFE327712:PFF327712 PPA327712:PPB327712 PYW327712:PYX327712 QIS327712:QIT327712 QSO327712:QSP327712 RCK327712:RCL327712 RMG327712:RMH327712 RWC327712:RWD327712 SFY327712:SFZ327712 SPU327712:SPV327712 SZQ327712:SZR327712 TJM327712:TJN327712 TTI327712:TTJ327712 UDE327712:UDF327712 UNA327712:UNB327712 UWW327712:UWX327712 VGS327712:VGT327712 VQO327712:VQP327712 WAK327712:WAL327712 WKG327712:WKH327712 WUC327712:WUD327712 HQ393248:HR393248 RM393248:RN393248 ABI393248:ABJ393248 ALE393248:ALF393248 AVA393248:AVB393248 BEW393248:BEX393248 BOS393248:BOT393248 BYO393248:BYP393248 CIK393248:CIL393248 CSG393248:CSH393248 DCC393248:DCD393248 DLY393248:DLZ393248 DVU393248:DVV393248 EFQ393248:EFR393248 EPM393248:EPN393248 EZI393248:EZJ393248 FJE393248:FJF393248 FTA393248:FTB393248 GCW393248:GCX393248 GMS393248:GMT393248 GWO393248:GWP393248 HGK393248:HGL393248 HQG393248:HQH393248 IAC393248:IAD393248 IJY393248:IJZ393248 ITU393248:ITV393248 JDQ393248:JDR393248 JNM393248:JNN393248 JXI393248:JXJ393248 KHE393248:KHF393248 KRA393248:KRB393248 LAW393248:LAX393248 LKS393248:LKT393248 LUO393248:LUP393248 MEK393248:MEL393248 MOG393248:MOH393248 MYC393248:MYD393248 NHY393248:NHZ393248 NRU393248:NRV393248 OBQ393248:OBR393248 OLM393248:OLN393248 OVI393248:OVJ393248 PFE393248:PFF393248 PPA393248:PPB393248 PYW393248:PYX393248 QIS393248:QIT393248 QSO393248:QSP393248 RCK393248:RCL393248 RMG393248:RMH393248 RWC393248:RWD393248 SFY393248:SFZ393248 SPU393248:SPV393248 SZQ393248:SZR393248 TJM393248:TJN393248 TTI393248:TTJ393248 UDE393248:UDF393248 UNA393248:UNB393248 UWW393248:UWX393248 VGS393248:VGT393248 VQO393248:VQP393248 WAK393248:WAL393248 WKG393248:WKH393248 WUC393248:WUD393248 HQ458784:HR458784 RM458784:RN458784 ABI458784:ABJ458784 ALE458784:ALF458784 AVA458784:AVB458784 BEW458784:BEX458784 BOS458784:BOT458784 BYO458784:BYP458784 CIK458784:CIL458784 CSG458784:CSH458784 DCC458784:DCD458784 DLY458784:DLZ458784 DVU458784:DVV458784 EFQ458784:EFR458784 EPM458784:EPN458784 EZI458784:EZJ458784 FJE458784:FJF458784 FTA458784:FTB458784 GCW458784:GCX458784 GMS458784:GMT458784 GWO458784:GWP458784 HGK458784:HGL458784 HQG458784:HQH458784 IAC458784:IAD458784 IJY458784:IJZ458784 ITU458784:ITV458784 JDQ458784:JDR458784 JNM458784:JNN458784 JXI458784:JXJ458784 KHE458784:KHF458784 KRA458784:KRB458784 LAW458784:LAX458784 LKS458784:LKT458784 LUO458784:LUP458784 MEK458784:MEL458784 MOG458784:MOH458784 MYC458784:MYD458784 NHY458784:NHZ458784 NRU458784:NRV458784 OBQ458784:OBR458784 OLM458784:OLN458784 OVI458784:OVJ458784 PFE458784:PFF458784 PPA458784:PPB458784 PYW458784:PYX458784 QIS458784:QIT458784 QSO458784:QSP458784 RCK458784:RCL458784 RMG458784:RMH458784 RWC458784:RWD458784 SFY458784:SFZ458784 SPU458784:SPV458784 SZQ458784:SZR458784 TJM458784:TJN458784 TTI458784:TTJ458784 UDE458784:UDF458784 UNA458784:UNB458784 UWW458784:UWX458784 VGS458784:VGT458784 VQO458784:VQP458784 WAK458784:WAL458784 WKG458784:WKH458784 WUC458784:WUD458784 HQ524320:HR524320 RM524320:RN524320 ABI524320:ABJ524320 ALE524320:ALF524320 AVA524320:AVB524320 BEW524320:BEX524320 BOS524320:BOT524320 BYO524320:BYP524320 CIK524320:CIL524320 CSG524320:CSH524320 DCC524320:DCD524320 DLY524320:DLZ524320 DVU524320:DVV524320 EFQ524320:EFR524320 EPM524320:EPN524320 EZI524320:EZJ524320 FJE524320:FJF524320 FTA524320:FTB524320 GCW524320:GCX524320 GMS524320:GMT524320 GWO524320:GWP524320 HGK524320:HGL524320 HQG524320:HQH524320 IAC524320:IAD524320 IJY524320:IJZ524320 ITU524320:ITV524320 JDQ524320:JDR524320 JNM524320:JNN524320 JXI524320:JXJ524320 KHE524320:KHF524320 KRA524320:KRB524320 LAW524320:LAX524320 LKS524320:LKT524320 LUO524320:LUP524320 MEK524320:MEL524320 MOG524320:MOH524320 MYC524320:MYD524320 NHY524320:NHZ524320 NRU524320:NRV524320 OBQ524320:OBR524320 OLM524320:OLN524320 OVI524320:OVJ524320 PFE524320:PFF524320 PPA524320:PPB524320 PYW524320:PYX524320 QIS524320:QIT524320 QSO524320:QSP524320 RCK524320:RCL524320 RMG524320:RMH524320 RWC524320:RWD524320 SFY524320:SFZ524320 SPU524320:SPV524320 SZQ524320:SZR524320 TJM524320:TJN524320 TTI524320:TTJ524320 UDE524320:UDF524320 UNA524320:UNB524320 UWW524320:UWX524320 VGS524320:VGT524320 VQO524320:VQP524320 WAK524320:WAL524320 WKG524320:WKH524320 WUC524320:WUD524320 HQ589856:HR589856 RM589856:RN589856 ABI589856:ABJ589856 ALE589856:ALF589856 AVA589856:AVB589856 BEW589856:BEX589856 BOS589856:BOT589856 BYO589856:BYP589856 CIK589856:CIL589856 CSG589856:CSH589856 DCC589856:DCD589856 DLY589856:DLZ589856 DVU589856:DVV589856 EFQ589856:EFR589856 EPM589856:EPN589856 EZI589856:EZJ589856 FJE589856:FJF589856 FTA589856:FTB589856 GCW589856:GCX589856 GMS589856:GMT589856 GWO589856:GWP589856 HGK589856:HGL589856 HQG589856:HQH589856 IAC589856:IAD589856 IJY589856:IJZ589856 ITU589856:ITV589856 JDQ589856:JDR589856 JNM589856:JNN589856 JXI589856:JXJ589856 KHE589856:KHF589856 KRA589856:KRB589856 LAW589856:LAX589856 LKS589856:LKT589856 LUO589856:LUP589856 MEK589856:MEL589856 MOG589856:MOH589856 MYC589856:MYD589856 NHY589856:NHZ589856 NRU589856:NRV589856 OBQ589856:OBR589856 OLM589856:OLN589856 OVI589856:OVJ589856 PFE589856:PFF589856 PPA589856:PPB589856 PYW589856:PYX589856 QIS589856:QIT589856 QSO589856:QSP589856 RCK589856:RCL589856 RMG589856:RMH589856 RWC589856:RWD589856 SFY589856:SFZ589856 SPU589856:SPV589856 SZQ589856:SZR589856 TJM589856:TJN589856 TTI589856:TTJ589856 UDE589856:UDF589856 UNA589856:UNB589856 UWW589856:UWX589856 VGS589856:VGT589856 VQO589856:VQP589856 WAK589856:WAL589856 WKG589856:WKH589856 WUC589856:WUD589856 HQ655392:HR655392 RM655392:RN655392 ABI655392:ABJ655392 ALE655392:ALF655392 AVA655392:AVB655392 BEW655392:BEX655392 BOS655392:BOT655392 BYO655392:BYP655392 CIK655392:CIL655392 CSG655392:CSH655392 DCC655392:DCD655392 DLY655392:DLZ655392 DVU655392:DVV655392 EFQ655392:EFR655392 EPM655392:EPN655392 EZI655392:EZJ655392 FJE655392:FJF655392 FTA655392:FTB655392 GCW655392:GCX655392 GMS655392:GMT655392 GWO655392:GWP655392 HGK655392:HGL655392 HQG655392:HQH655392 IAC655392:IAD655392 IJY655392:IJZ655392 ITU655392:ITV655392 JDQ655392:JDR655392 JNM655392:JNN655392 JXI655392:JXJ655392 KHE655392:KHF655392 KRA655392:KRB655392 LAW655392:LAX655392 LKS655392:LKT655392 LUO655392:LUP655392 MEK655392:MEL655392 MOG655392:MOH655392 MYC655392:MYD655392 NHY655392:NHZ655392 NRU655392:NRV655392 OBQ655392:OBR655392 OLM655392:OLN655392 OVI655392:OVJ655392 PFE655392:PFF655392 PPA655392:PPB655392 PYW655392:PYX655392 QIS655392:QIT655392 QSO655392:QSP655392 RCK655392:RCL655392 RMG655392:RMH655392 RWC655392:RWD655392 SFY655392:SFZ655392 SPU655392:SPV655392 SZQ655392:SZR655392 TJM655392:TJN655392 TTI655392:TTJ655392 UDE655392:UDF655392 UNA655392:UNB655392 UWW655392:UWX655392 VGS655392:VGT655392 VQO655392:VQP655392 WAK655392:WAL655392 WKG655392:WKH655392 WUC655392:WUD655392 HQ720928:HR720928 RM720928:RN720928 ABI720928:ABJ720928 ALE720928:ALF720928 AVA720928:AVB720928 BEW720928:BEX720928 BOS720928:BOT720928 BYO720928:BYP720928 CIK720928:CIL720928 CSG720928:CSH720928 DCC720928:DCD720928 DLY720928:DLZ720928 DVU720928:DVV720928 EFQ720928:EFR720928 EPM720928:EPN720928 EZI720928:EZJ720928 FJE720928:FJF720928 FTA720928:FTB720928 GCW720928:GCX720928 GMS720928:GMT720928 GWO720928:GWP720928 HGK720928:HGL720928 HQG720928:HQH720928 IAC720928:IAD720928 IJY720928:IJZ720928 ITU720928:ITV720928 JDQ720928:JDR720928 JNM720928:JNN720928 JXI720928:JXJ720928 KHE720928:KHF720928 KRA720928:KRB720928 LAW720928:LAX720928 LKS720928:LKT720928 LUO720928:LUP720928 MEK720928:MEL720928 MOG720928:MOH720928 MYC720928:MYD720928 NHY720928:NHZ720928 NRU720928:NRV720928 OBQ720928:OBR720928 OLM720928:OLN720928 OVI720928:OVJ720928 PFE720928:PFF720928 PPA720928:PPB720928 PYW720928:PYX720928 QIS720928:QIT720928 QSO720928:QSP720928 RCK720928:RCL720928 RMG720928:RMH720928 RWC720928:RWD720928 SFY720928:SFZ720928 SPU720928:SPV720928 SZQ720928:SZR720928 TJM720928:TJN720928 TTI720928:TTJ720928 UDE720928:UDF720928 UNA720928:UNB720928 UWW720928:UWX720928 VGS720928:VGT720928 VQO720928:VQP720928 WAK720928:WAL720928 WKG720928:WKH720928 WUC720928:WUD720928 HQ786464:HR786464 RM786464:RN786464 ABI786464:ABJ786464 ALE786464:ALF786464 AVA786464:AVB786464 BEW786464:BEX786464 BOS786464:BOT786464 BYO786464:BYP786464 CIK786464:CIL786464 CSG786464:CSH786464 DCC786464:DCD786464 DLY786464:DLZ786464 DVU786464:DVV786464 EFQ786464:EFR786464 EPM786464:EPN786464 EZI786464:EZJ786464 FJE786464:FJF786464 FTA786464:FTB786464 GCW786464:GCX786464 GMS786464:GMT786464 GWO786464:GWP786464 HGK786464:HGL786464 HQG786464:HQH786464 IAC786464:IAD786464 IJY786464:IJZ786464 ITU786464:ITV786464 JDQ786464:JDR786464 JNM786464:JNN786464 JXI786464:JXJ786464 KHE786464:KHF786464 KRA786464:KRB786464 LAW786464:LAX786464 LKS786464:LKT786464 LUO786464:LUP786464 MEK786464:MEL786464 MOG786464:MOH786464 MYC786464:MYD786464 NHY786464:NHZ786464 NRU786464:NRV786464 OBQ786464:OBR786464 OLM786464:OLN786464 OVI786464:OVJ786464 PFE786464:PFF786464 PPA786464:PPB786464 PYW786464:PYX786464 QIS786464:QIT786464 QSO786464:QSP786464 RCK786464:RCL786464 RMG786464:RMH786464 RWC786464:RWD786464 SFY786464:SFZ786464 SPU786464:SPV786464 SZQ786464:SZR786464 TJM786464:TJN786464 TTI786464:TTJ786464 UDE786464:UDF786464 UNA786464:UNB786464 UWW786464:UWX786464 VGS786464:VGT786464 VQO786464:VQP786464 WAK786464:WAL786464 WKG786464:WKH786464 WUC786464:WUD786464 HQ852000:HR852000 RM852000:RN852000 ABI852000:ABJ852000 ALE852000:ALF852000 AVA852000:AVB852000 BEW852000:BEX852000 BOS852000:BOT852000 BYO852000:BYP852000 CIK852000:CIL852000 CSG852000:CSH852000 DCC852000:DCD852000 DLY852000:DLZ852000 DVU852000:DVV852000 EFQ852000:EFR852000 EPM852000:EPN852000 EZI852000:EZJ852000 FJE852000:FJF852000 FTA852000:FTB852000 GCW852000:GCX852000 GMS852000:GMT852000 GWO852000:GWP852000 HGK852000:HGL852000 HQG852000:HQH852000 IAC852000:IAD852000 IJY852000:IJZ852000 ITU852000:ITV852000 JDQ852000:JDR852000 JNM852000:JNN852000 JXI852000:JXJ852000 KHE852000:KHF852000 KRA852000:KRB852000 LAW852000:LAX852000 LKS852000:LKT852000 LUO852000:LUP852000 MEK852000:MEL852000 MOG852000:MOH852000 MYC852000:MYD852000 NHY852000:NHZ852000 NRU852000:NRV852000 OBQ852000:OBR852000 OLM852000:OLN852000 OVI852000:OVJ852000 PFE852000:PFF852000 PPA852000:PPB852000 PYW852000:PYX852000 QIS852000:QIT852000 QSO852000:QSP852000 RCK852000:RCL852000 RMG852000:RMH852000 RWC852000:RWD852000 SFY852000:SFZ852000 SPU852000:SPV852000 SZQ852000:SZR852000 TJM852000:TJN852000 TTI852000:TTJ852000 UDE852000:UDF852000 UNA852000:UNB852000 UWW852000:UWX852000 VGS852000:VGT852000 VQO852000:VQP852000 WAK852000:WAL852000 WKG852000:WKH852000 WUC852000:WUD852000 HQ917536:HR917536 RM917536:RN917536 ABI917536:ABJ917536 ALE917536:ALF917536 AVA917536:AVB917536 BEW917536:BEX917536 BOS917536:BOT917536 BYO917536:BYP917536 CIK917536:CIL917536 CSG917536:CSH917536 DCC917536:DCD917536 DLY917536:DLZ917536 DVU917536:DVV917536 EFQ917536:EFR917536 EPM917536:EPN917536 EZI917536:EZJ917536 FJE917536:FJF917536 FTA917536:FTB917536 GCW917536:GCX917536 GMS917536:GMT917536 GWO917536:GWP917536 HGK917536:HGL917536 HQG917536:HQH917536 IAC917536:IAD917536 IJY917536:IJZ917536 ITU917536:ITV917536 JDQ917536:JDR917536 JNM917536:JNN917536 JXI917536:JXJ917536 KHE917536:KHF917536 KRA917536:KRB917536 LAW917536:LAX917536 LKS917536:LKT917536 LUO917536:LUP917536 MEK917536:MEL917536 MOG917536:MOH917536 MYC917536:MYD917536 NHY917536:NHZ917536 NRU917536:NRV917536 OBQ917536:OBR917536 OLM917536:OLN917536 OVI917536:OVJ917536 PFE917536:PFF917536 PPA917536:PPB917536 PYW917536:PYX917536 QIS917536:QIT917536 QSO917536:QSP917536 RCK917536:RCL917536 RMG917536:RMH917536 RWC917536:RWD917536 SFY917536:SFZ917536 SPU917536:SPV917536 SZQ917536:SZR917536 TJM917536:TJN917536 TTI917536:TTJ917536 UDE917536:UDF917536 UNA917536:UNB917536 UWW917536:UWX917536 VGS917536:VGT917536 VQO917536:VQP917536 WAK917536:WAL917536 WKG917536:WKH917536 WUC917536:WUD917536 HQ983072:HR983072 RM983072:RN983072 ABI983072:ABJ983072 ALE983072:ALF983072 AVA983072:AVB983072 BEW983072:BEX983072 BOS983072:BOT983072 BYO983072:BYP983072 CIK983072:CIL983072 CSG983072:CSH983072 DCC983072:DCD983072 DLY983072:DLZ983072 DVU983072:DVV983072 EFQ983072:EFR983072 EPM983072:EPN983072 EZI983072:EZJ983072 FJE983072:FJF983072 FTA983072:FTB983072 GCW983072:GCX983072 GMS983072:GMT983072 GWO983072:GWP983072 HGK983072:HGL983072 HQG983072:HQH983072 IAC983072:IAD983072 IJY983072:IJZ983072 ITU983072:ITV983072 JDQ983072:JDR983072 JNM983072:JNN983072 JXI983072:JXJ983072 KHE983072:KHF983072 KRA983072:KRB983072 LAW983072:LAX983072 LKS983072:LKT983072 LUO983072:LUP983072 MEK983072:MEL983072 MOG983072:MOH983072 MYC983072:MYD983072 NHY983072:NHZ983072 NRU983072:NRV983072 OBQ983072:OBR983072 OLM983072:OLN983072 OVI983072:OVJ983072 PFE983072:PFF983072 PPA983072:PPB983072 PYW983072:PYX983072 QIS983072:QIT983072 QSO983072:QSP983072 RCK983072:RCL983072 RMG983072:RMH983072 RWC983072:RWD983072 SFY983072:SFZ983072 SPU983072:SPV983072 SZQ983072:SZR983072 TJM983072:TJN983072 TTI983072:TTJ983072 UDE983072:UDF983072 UNA983072:UNB983072 UWW983072:UWX983072 VGS983072:VGT983072 VQO983072:VQP983072 WAK983072:WAL983072 WKG983072:WKH983072 WUC983072:WUD983072 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I65568:IJ65568 SE65568:SF65568 ACA65568:ACB65568 ALW65568:ALX65568 AVS65568:AVT65568 BFO65568:BFP65568 BPK65568:BPL65568 BZG65568:BZH65568 CJC65568:CJD65568 CSY65568:CSZ65568 DCU65568:DCV65568 DMQ65568:DMR65568 DWM65568:DWN65568 EGI65568:EGJ65568 EQE65568:EQF65568 FAA65568:FAB65568 FJW65568:FJX65568 FTS65568:FTT65568 GDO65568:GDP65568 GNK65568:GNL65568 GXG65568:GXH65568 HHC65568:HHD65568 HQY65568:HQZ65568 IAU65568:IAV65568 IKQ65568:IKR65568 IUM65568:IUN65568 JEI65568:JEJ65568 JOE65568:JOF65568 JYA65568:JYB65568 KHW65568:KHX65568 KRS65568:KRT65568 LBO65568:LBP65568 LLK65568:LLL65568 LVG65568:LVH65568 MFC65568:MFD65568 MOY65568:MOZ65568 MYU65568:MYV65568 NIQ65568:NIR65568 NSM65568:NSN65568 OCI65568:OCJ65568 OME65568:OMF65568 OWA65568:OWB65568 PFW65568:PFX65568 PPS65568:PPT65568 PZO65568:PZP65568 QJK65568:QJL65568 QTG65568:QTH65568 RDC65568:RDD65568 RMY65568:RMZ65568 RWU65568:RWV65568 SGQ65568:SGR65568 SQM65568:SQN65568 TAI65568:TAJ65568 TKE65568:TKF65568 TUA65568:TUB65568 UDW65568:UDX65568 UNS65568:UNT65568 UXO65568:UXP65568 VHK65568:VHL65568 VRG65568:VRH65568 WBC65568:WBD65568 WKY65568:WKZ65568 WUU65568:WUV65568 II131104:IJ131104 SE131104:SF131104 ACA131104:ACB131104 ALW131104:ALX131104 AVS131104:AVT131104 BFO131104:BFP131104 BPK131104:BPL131104 BZG131104:BZH131104 CJC131104:CJD131104 CSY131104:CSZ131104 DCU131104:DCV131104 DMQ131104:DMR131104 DWM131104:DWN131104 EGI131104:EGJ131104 EQE131104:EQF131104 FAA131104:FAB131104 FJW131104:FJX131104 FTS131104:FTT131104 GDO131104:GDP131104 GNK131104:GNL131104 GXG131104:GXH131104 HHC131104:HHD131104 HQY131104:HQZ131104 IAU131104:IAV131104 IKQ131104:IKR131104 IUM131104:IUN131104 JEI131104:JEJ131104 JOE131104:JOF131104 JYA131104:JYB131104 KHW131104:KHX131104 KRS131104:KRT131104 LBO131104:LBP131104 LLK131104:LLL131104 LVG131104:LVH131104 MFC131104:MFD131104 MOY131104:MOZ131104 MYU131104:MYV131104 NIQ131104:NIR131104 NSM131104:NSN131104 OCI131104:OCJ131104 OME131104:OMF131104 OWA131104:OWB131104 PFW131104:PFX131104 PPS131104:PPT131104 PZO131104:PZP131104 QJK131104:QJL131104 QTG131104:QTH131104 RDC131104:RDD131104 RMY131104:RMZ131104 RWU131104:RWV131104 SGQ131104:SGR131104 SQM131104:SQN131104 TAI131104:TAJ131104 TKE131104:TKF131104 TUA131104:TUB131104 UDW131104:UDX131104 UNS131104:UNT131104 UXO131104:UXP131104 VHK131104:VHL131104 VRG131104:VRH131104 WBC131104:WBD131104 WKY131104:WKZ131104 WUU131104:WUV131104 II196640:IJ196640 SE196640:SF196640 ACA196640:ACB196640 ALW196640:ALX196640 AVS196640:AVT196640 BFO196640:BFP196640 BPK196640:BPL196640 BZG196640:BZH196640 CJC196640:CJD196640 CSY196640:CSZ196640 DCU196640:DCV196640 DMQ196640:DMR196640 DWM196640:DWN196640 EGI196640:EGJ196640 EQE196640:EQF196640 FAA196640:FAB196640 FJW196640:FJX196640 FTS196640:FTT196640 GDO196640:GDP196640 GNK196640:GNL196640 GXG196640:GXH196640 HHC196640:HHD196640 HQY196640:HQZ196640 IAU196640:IAV196640 IKQ196640:IKR196640 IUM196640:IUN196640 JEI196640:JEJ196640 JOE196640:JOF196640 JYA196640:JYB196640 KHW196640:KHX196640 KRS196640:KRT196640 LBO196640:LBP196640 LLK196640:LLL196640 LVG196640:LVH196640 MFC196640:MFD196640 MOY196640:MOZ196640 MYU196640:MYV196640 NIQ196640:NIR196640 NSM196640:NSN196640 OCI196640:OCJ196640 OME196640:OMF196640 OWA196640:OWB196640 PFW196640:PFX196640 PPS196640:PPT196640 PZO196640:PZP196640 QJK196640:QJL196640 QTG196640:QTH196640 RDC196640:RDD196640 RMY196640:RMZ196640 RWU196640:RWV196640 SGQ196640:SGR196640 SQM196640:SQN196640 TAI196640:TAJ196640 TKE196640:TKF196640 TUA196640:TUB196640 UDW196640:UDX196640 UNS196640:UNT196640 UXO196640:UXP196640 VHK196640:VHL196640 VRG196640:VRH196640 WBC196640:WBD196640 WKY196640:WKZ196640 WUU196640:WUV196640 II262176:IJ262176 SE262176:SF262176 ACA262176:ACB262176 ALW262176:ALX262176 AVS262176:AVT262176 BFO262176:BFP262176 BPK262176:BPL262176 BZG262176:BZH262176 CJC262176:CJD262176 CSY262176:CSZ262176 DCU262176:DCV262176 DMQ262176:DMR262176 DWM262176:DWN262176 EGI262176:EGJ262176 EQE262176:EQF262176 FAA262176:FAB262176 FJW262176:FJX262176 FTS262176:FTT262176 GDO262176:GDP262176 GNK262176:GNL262176 GXG262176:GXH262176 HHC262176:HHD262176 HQY262176:HQZ262176 IAU262176:IAV262176 IKQ262176:IKR262176 IUM262176:IUN262176 JEI262176:JEJ262176 JOE262176:JOF262176 JYA262176:JYB262176 KHW262176:KHX262176 KRS262176:KRT262176 LBO262176:LBP262176 LLK262176:LLL262176 LVG262176:LVH262176 MFC262176:MFD262176 MOY262176:MOZ262176 MYU262176:MYV262176 NIQ262176:NIR262176 NSM262176:NSN262176 OCI262176:OCJ262176 OME262176:OMF262176 OWA262176:OWB262176 PFW262176:PFX262176 PPS262176:PPT262176 PZO262176:PZP262176 QJK262176:QJL262176 QTG262176:QTH262176 RDC262176:RDD262176 RMY262176:RMZ262176 RWU262176:RWV262176 SGQ262176:SGR262176 SQM262176:SQN262176 TAI262176:TAJ262176 TKE262176:TKF262176 TUA262176:TUB262176 UDW262176:UDX262176 UNS262176:UNT262176 UXO262176:UXP262176 VHK262176:VHL262176 VRG262176:VRH262176 WBC262176:WBD262176 WKY262176:WKZ262176 WUU262176:WUV262176 II327712:IJ327712 SE327712:SF327712 ACA327712:ACB327712 ALW327712:ALX327712 AVS327712:AVT327712 BFO327712:BFP327712 BPK327712:BPL327712 BZG327712:BZH327712 CJC327712:CJD327712 CSY327712:CSZ327712 DCU327712:DCV327712 DMQ327712:DMR327712 DWM327712:DWN327712 EGI327712:EGJ327712 EQE327712:EQF327712 FAA327712:FAB327712 FJW327712:FJX327712 FTS327712:FTT327712 GDO327712:GDP327712 GNK327712:GNL327712 GXG327712:GXH327712 HHC327712:HHD327712 HQY327712:HQZ327712 IAU327712:IAV327712 IKQ327712:IKR327712 IUM327712:IUN327712 JEI327712:JEJ327712 JOE327712:JOF327712 JYA327712:JYB327712 KHW327712:KHX327712 KRS327712:KRT327712 LBO327712:LBP327712 LLK327712:LLL327712 LVG327712:LVH327712 MFC327712:MFD327712 MOY327712:MOZ327712 MYU327712:MYV327712 NIQ327712:NIR327712 NSM327712:NSN327712 OCI327712:OCJ327712 OME327712:OMF327712 OWA327712:OWB327712 PFW327712:PFX327712 PPS327712:PPT327712 PZO327712:PZP327712 QJK327712:QJL327712 QTG327712:QTH327712 RDC327712:RDD327712 RMY327712:RMZ327712 RWU327712:RWV327712 SGQ327712:SGR327712 SQM327712:SQN327712 TAI327712:TAJ327712 TKE327712:TKF327712 TUA327712:TUB327712 UDW327712:UDX327712 UNS327712:UNT327712 UXO327712:UXP327712 VHK327712:VHL327712 VRG327712:VRH327712 WBC327712:WBD327712 WKY327712:WKZ327712 WUU327712:WUV327712 II393248:IJ393248 SE393248:SF393248 ACA393248:ACB393248 ALW393248:ALX393248 AVS393248:AVT393248 BFO393248:BFP393248 BPK393248:BPL393248 BZG393248:BZH393248 CJC393248:CJD393248 CSY393248:CSZ393248 DCU393248:DCV393248 DMQ393248:DMR393248 DWM393248:DWN393248 EGI393248:EGJ393248 EQE393248:EQF393248 FAA393248:FAB393248 FJW393248:FJX393248 FTS393248:FTT393248 GDO393248:GDP393248 GNK393248:GNL393248 GXG393248:GXH393248 HHC393248:HHD393248 HQY393248:HQZ393248 IAU393248:IAV393248 IKQ393248:IKR393248 IUM393248:IUN393248 JEI393248:JEJ393248 JOE393248:JOF393248 JYA393248:JYB393248 KHW393248:KHX393248 KRS393248:KRT393248 LBO393248:LBP393248 LLK393248:LLL393248 LVG393248:LVH393248 MFC393248:MFD393248 MOY393248:MOZ393248 MYU393248:MYV393248 NIQ393248:NIR393248 NSM393248:NSN393248 OCI393248:OCJ393248 OME393248:OMF393248 OWA393248:OWB393248 PFW393248:PFX393248 PPS393248:PPT393248 PZO393248:PZP393248 QJK393248:QJL393248 QTG393248:QTH393248 RDC393248:RDD393248 RMY393248:RMZ393248 RWU393248:RWV393248 SGQ393248:SGR393248 SQM393248:SQN393248 TAI393248:TAJ393248 TKE393248:TKF393248 TUA393248:TUB393248 UDW393248:UDX393248 UNS393248:UNT393248 UXO393248:UXP393248 VHK393248:VHL393248 VRG393248:VRH393248 WBC393248:WBD393248 WKY393248:WKZ393248 WUU393248:WUV393248 II458784:IJ458784 SE458784:SF458784 ACA458784:ACB458784 ALW458784:ALX458784 AVS458784:AVT458784 BFO458784:BFP458784 BPK458784:BPL458784 BZG458784:BZH458784 CJC458784:CJD458784 CSY458784:CSZ458784 DCU458784:DCV458784 DMQ458784:DMR458784 DWM458784:DWN458784 EGI458784:EGJ458784 EQE458784:EQF458784 FAA458784:FAB458784 FJW458784:FJX458784 FTS458784:FTT458784 GDO458784:GDP458784 GNK458784:GNL458784 GXG458784:GXH458784 HHC458784:HHD458784 HQY458784:HQZ458784 IAU458784:IAV458784 IKQ458784:IKR458784 IUM458784:IUN458784 JEI458784:JEJ458784 JOE458784:JOF458784 JYA458784:JYB458784 KHW458784:KHX458784 KRS458784:KRT458784 LBO458784:LBP458784 LLK458784:LLL458784 LVG458784:LVH458784 MFC458784:MFD458784 MOY458784:MOZ458784 MYU458784:MYV458784 NIQ458784:NIR458784 NSM458784:NSN458784 OCI458784:OCJ458784 OME458784:OMF458784 OWA458784:OWB458784 PFW458784:PFX458784 PPS458784:PPT458784 PZO458784:PZP458784 QJK458784:QJL458784 QTG458784:QTH458784 RDC458784:RDD458784 RMY458784:RMZ458784 RWU458784:RWV458784 SGQ458784:SGR458784 SQM458784:SQN458784 TAI458784:TAJ458784 TKE458784:TKF458784 TUA458784:TUB458784 UDW458784:UDX458784 UNS458784:UNT458784 UXO458784:UXP458784 VHK458784:VHL458784 VRG458784:VRH458784 WBC458784:WBD458784 WKY458784:WKZ458784 WUU458784:WUV458784 II524320:IJ524320 SE524320:SF524320 ACA524320:ACB524320 ALW524320:ALX524320 AVS524320:AVT524320 BFO524320:BFP524320 BPK524320:BPL524320 BZG524320:BZH524320 CJC524320:CJD524320 CSY524320:CSZ524320 DCU524320:DCV524320 DMQ524320:DMR524320 DWM524320:DWN524320 EGI524320:EGJ524320 EQE524320:EQF524320 FAA524320:FAB524320 FJW524320:FJX524320 FTS524320:FTT524320 GDO524320:GDP524320 GNK524320:GNL524320 GXG524320:GXH524320 HHC524320:HHD524320 HQY524320:HQZ524320 IAU524320:IAV524320 IKQ524320:IKR524320 IUM524320:IUN524320 JEI524320:JEJ524320 JOE524320:JOF524320 JYA524320:JYB524320 KHW524320:KHX524320 KRS524320:KRT524320 LBO524320:LBP524320 LLK524320:LLL524320 LVG524320:LVH524320 MFC524320:MFD524320 MOY524320:MOZ524320 MYU524320:MYV524320 NIQ524320:NIR524320 NSM524320:NSN524320 OCI524320:OCJ524320 OME524320:OMF524320 OWA524320:OWB524320 PFW524320:PFX524320 PPS524320:PPT524320 PZO524320:PZP524320 QJK524320:QJL524320 QTG524320:QTH524320 RDC524320:RDD524320 RMY524320:RMZ524320 RWU524320:RWV524320 SGQ524320:SGR524320 SQM524320:SQN524320 TAI524320:TAJ524320 TKE524320:TKF524320 TUA524320:TUB524320 UDW524320:UDX524320 UNS524320:UNT524320 UXO524320:UXP524320 VHK524320:VHL524320 VRG524320:VRH524320 WBC524320:WBD524320 WKY524320:WKZ524320 WUU524320:WUV524320 II589856:IJ589856 SE589856:SF589856 ACA589856:ACB589856 ALW589856:ALX589856 AVS589856:AVT589856 BFO589856:BFP589856 BPK589856:BPL589856 BZG589856:BZH589856 CJC589856:CJD589856 CSY589856:CSZ589856 DCU589856:DCV589856 DMQ589856:DMR589856 DWM589856:DWN589856 EGI589856:EGJ589856 EQE589856:EQF589856 FAA589856:FAB589856 FJW589856:FJX589856 FTS589856:FTT589856 GDO589856:GDP589856 GNK589856:GNL589856 GXG589856:GXH589856 HHC589856:HHD589856 HQY589856:HQZ589856 IAU589856:IAV589856 IKQ589856:IKR589856 IUM589856:IUN589856 JEI589856:JEJ589856 JOE589856:JOF589856 JYA589856:JYB589856 KHW589856:KHX589856 KRS589856:KRT589856 LBO589856:LBP589856 LLK589856:LLL589856 LVG589856:LVH589856 MFC589856:MFD589856 MOY589856:MOZ589856 MYU589856:MYV589856 NIQ589856:NIR589856 NSM589856:NSN589856 OCI589856:OCJ589856 OME589856:OMF589856 OWA589856:OWB589856 PFW589856:PFX589856 PPS589856:PPT589856 PZO589856:PZP589856 QJK589856:QJL589856 QTG589856:QTH589856 RDC589856:RDD589856 RMY589856:RMZ589856 RWU589856:RWV589856 SGQ589856:SGR589856 SQM589856:SQN589856 TAI589856:TAJ589856 TKE589856:TKF589856 TUA589856:TUB589856 UDW589856:UDX589856 UNS589856:UNT589856 UXO589856:UXP589856 VHK589856:VHL589856 VRG589856:VRH589856 WBC589856:WBD589856 WKY589856:WKZ589856 WUU589856:WUV589856 II655392:IJ655392 SE655392:SF655392 ACA655392:ACB655392 ALW655392:ALX655392 AVS655392:AVT655392 BFO655392:BFP655392 BPK655392:BPL655392 BZG655392:BZH655392 CJC655392:CJD655392 CSY655392:CSZ655392 DCU655392:DCV655392 DMQ655392:DMR655392 DWM655392:DWN655392 EGI655392:EGJ655392 EQE655392:EQF655392 FAA655392:FAB655392 FJW655392:FJX655392 FTS655392:FTT655392 GDO655392:GDP655392 GNK655392:GNL655392 GXG655392:GXH655392 HHC655392:HHD655392 HQY655392:HQZ655392 IAU655392:IAV655392 IKQ655392:IKR655392 IUM655392:IUN655392 JEI655392:JEJ655392 JOE655392:JOF655392 JYA655392:JYB655392 KHW655392:KHX655392 KRS655392:KRT655392 LBO655392:LBP655392 LLK655392:LLL655392 LVG655392:LVH655392 MFC655392:MFD655392 MOY655392:MOZ655392 MYU655392:MYV655392 NIQ655392:NIR655392 NSM655392:NSN655392 OCI655392:OCJ655392 OME655392:OMF655392 OWA655392:OWB655392 PFW655392:PFX655392 PPS655392:PPT655392 PZO655392:PZP655392 QJK655392:QJL655392 QTG655392:QTH655392 RDC655392:RDD655392 RMY655392:RMZ655392 RWU655392:RWV655392 SGQ655392:SGR655392 SQM655392:SQN655392 TAI655392:TAJ655392 TKE655392:TKF655392 TUA655392:TUB655392 UDW655392:UDX655392 UNS655392:UNT655392 UXO655392:UXP655392 VHK655392:VHL655392 VRG655392:VRH655392 WBC655392:WBD655392 WKY655392:WKZ655392 WUU655392:WUV655392 II720928:IJ720928 SE720928:SF720928 ACA720928:ACB720928 ALW720928:ALX720928 AVS720928:AVT720928 BFO720928:BFP720928 BPK720928:BPL720928 BZG720928:BZH720928 CJC720928:CJD720928 CSY720928:CSZ720928 DCU720928:DCV720928 DMQ720928:DMR720928 DWM720928:DWN720928 EGI720928:EGJ720928 EQE720928:EQF720928 FAA720928:FAB720928 FJW720928:FJX720928 FTS720928:FTT720928 GDO720928:GDP720928 GNK720928:GNL720928 GXG720928:GXH720928 HHC720928:HHD720928 HQY720928:HQZ720928 IAU720928:IAV720928 IKQ720928:IKR720928 IUM720928:IUN720928 JEI720928:JEJ720928 JOE720928:JOF720928 JYA720928:JYB720928 KHW720928:KHX720928 KRS720928:KRT720928 LBO720928:LBP720928 LLK720928:LLL720928 LVG720928:LVH720928 MFC720928:MFD720928 MOY720928:MOZ720928 MYU720928:MYV720928 NIQ720928:NIR720928 NSM720928:NSN720928 OCI720928:OCJ720928 OME720928:OMF720928 OWA720928:OWB720928 PFW720928:PFX720928 PPS720928:PPT720928 PZO720928:PZP720928 QJK720928:QJL720928 QTG720928:QTH720928 RDC720928:RDD720928 RMY720928:RMZ720928 RWU720928:RWV720928 SGQ720928:SGR720928 SQM720928:SQN720928 TAI720928:TAJ720928 TKE720928:TKF720928 TUA720928:TUB720928 UDW720928:UDX720928 UNS720928:UNT720928 UXO720928:UXP720928 VHK720928:VHL720928 VRG720928:VRH720928 WBC720928:WBD720928 WKY720928:WKZ720928 WUU720928:WUV720928 II786464:IJ786464 SE786464:SF786464 ACA786464:ACB786464 ALW786464:ALX786464 AVS786464:AVT786464 BFO786464:BFP786464 BPK786464:BPL786464 BZG786464:BZH786464 CJC786464:CJD786464 CSY786464:CSZ786464 DCU786464:DCV786464 DMQ786464:DMR786464 DWM786464:DWN786464 EGI786464:EGJ786464 EQE786464:EQF786464 FAA786464:FAB786464 FJW786464:FJX786464 FTS786464:FTT786464 GDO786464:GDP786464 GNK786464:GNL786464 GXG786464:GXH786464 HHC786464:HHD786464 HQY786464:HQZ786464 IAU786464:IAV786464 IKQ786464:IKR786464 IUM786464:IUN786464 JEI786464:JEJ786464 JOE786464:JOF786464 JYA786464:JYB786464 KHW786464:KHX786464 KRS786464:KRT786464 LBO786464:LBP786464 LLK786464:LLL786464 LVG786464:LVH786464 MFC786464:MFD786464 MOY786464:MOZ786464 MYU786464:MYV786464 NIQ786464:NIR786464 NSM786464:NSN786464 OCI786464:OCJ786464 OME786464:OMF786464 OWA786464:OWB786464 PFW786464:PFX786464 PPS786464:PPT786464 PZO786464:PZP786464 QJK786464:QJL786464 QTG786464:QTH786464 RDC786464:RDD786464 RMY786464:RMZ786464 RWU786464:RWV786464 SGQ786464:SGR786464 SQM786464:SQN786464 TAI786464:TAJ786464 TKE786464:TKF786464 TUA786464:TUB786464 UDW786464:UDX786464 UNS786464:UNT786464 UXO786464:UXP786464 VHK786464:VHL786464 VRG786464:VRH786464 WBC786464:WBD786464 WKY786464:WKZ786464 WUU786464:WUV786464 II852000:IJ852000 SE852000:SF852000 ACA852000:ACB852000 ALW852000:ALX852000 AVS852000:AVT852000 BFO852000:BFP852000 BPK852000:BPL852000 BZG852000:BZH852000 CJC852000:CJD852000 CSY852000:CSZ852000 DCU852000:DCV852000 DMQ852000:DMR852000 DWM852000:DWN852000 EGI852000:EGJ852000 EQE852000:EQF852000 FAA852000:FAB852000 FJW852000:FJX852000 FTS852000:FTT852000 GDO852000:GDP852000 GNK852000:GNL852000 GXG852000:GXH852000 HHC852000:HHD852000 HQY852000:HQZ852000 IAU852000:IAV852000 IKQ852000:IKR852000 IUM852000:IUN852000 JEI852000:JEJ852000 JOE852000:JOF852000 JYA852000:JYB852000 KHW852000:KHX852000 KRS852000:KRT852000 LBO852000:LBP852000 LLK852000:LLL852000 LVG852000:LVH852000 MFC852000:MFD852000 MOY852000:MOZ852000 MYU852000:MYV852000 NIQ852000:NIR852000 NSM852000:NSN852000 OCI852000:OCJ852000 OME852000:OMF852000 OWA852000:OWB852000 PFW852000:PFX852000 PPS852000:PPT852000 PZO852000:PZP852000 QJK852000:QJL852000 QTG852000:QTH852000 RDC852000:RDD852000 RMY852000:RMZ852000 RWU852000:RWV852000 SGQ852000:SGR852000 SQM852000:SQN852000 TAI852000:TAJ852000 TKE852000:TKF852000 TUA852000:TUB852000 UDW852000:UDX852000 UNS852000:UNT852000 UXO852000:UXP852000 VHK852000:VHL852000 VRG852000:VRH852000 WBC852000:WBD852000 WKY852000:WKZ852000 WUU852000:WUV852000 II917536:IJ917536 SE917536:SF917536 ACA917536:ACB917536 ALW917536:ALX917536 AVS917536:AVT917536 BFO917536:BFP917536 BPK917536:BPL917536 BZG917536:BZH917536 CJC917536:CJD917536 CSY917536:CSZ917536 DCU917536:DCV917536 DMQ917536:DMR917536 DWM917536:DWN917536 EGI917536:EGJ917536 EQE917536:EQF917536 FAA917536:FAB917536 FJW917536:FJX917536 FTS917536:FTT917536 GDO917536:GDP917536 GNK917536:GNL917536 GXG917536:GXH917536 HHC917536:HHD917536 HQY917536:HQZ917536 IAU917536:IAV917536 IKQ917536:IKR917536 IUM917536:IUN917536 JEI917536:JEJ917536 JOE917536:JOF917536 JYA917536:JYB917536 KHW917536:KHX917536 KRS917536:KRT917536 LBO917536:LBP917536 LLK917536:LLL917536 LVG917536:LVH917536 MFC917536:MFD917536 MOY917536:MOZ917536 MYU917536:MYV917536 NIQ917536:NIR917536 NSM917536:NSN917536 OCI917536:OCJ917536 OME917536:OMF917536 OWA917536:OWB917536 PFW917536:PFX917536 PPS917536:PPT917536 PZO917536:PZP917536 QJK917536:QJL917536 QTG917536:QTH917536 RDC917536:RDD917536 RMY917536:RMZ917536 RWU917536:RWV917536 SGQ917536:SGR917536 SQM917536:SQN917536 TAI917536:TAJ917536 TKE917536:TKF917536 TUA917536:TUB917536 UDW917536:UDX917536 UNS917536:UNT917536 UXO917536:UXP917536 VHK917536:VHL917536 VRG917536:VRH917536 WBC917536:WBD917536 WKY917536:WKZ917536 WUU917536:WUV917536 II983072:IJ983072 SE983072:SF983072 ACA983072:ACB983072 ALW983072:ALX983072 AVS983072:AVT983072 BFO983072:BFP983072 BPK983072:BPL983072 BZG983072:BZH983072 CJC983072:CJD983072 CSY983072:CSZ983072 DCU983072:DCV983072 DMQ983072:DMR983072 DWM983072:DWN983072 EGI983072:EGJ983072 EQE983072:EQF983072 FAA983072:FAB983072 FJW983072:FJX983072 FTS983072:FTT983072 GDO983072:GDP983072 GNK983072:GNL983072 GXG983072:GXH983072 HHC983072:HHD983072 HQY983072:HQZ983072 IAU983072:IAV983072 IKQ983072:IKR983072 IUM983072:IUN983072 JEI983072:JEJ983072 JOE983072:JOF983072 JYA983072:JYB983072 KHW983072:KHX983072 KRS983072:KRT983072 LBO983072:LBP983072 LLK983072:LLL983072 LVG983072:LVH983072 MFC983072:MFD983072 MOY983072:MOZ983072 MYU983072:MYV983072 NIQ983072:NIR983072 NSM983072:NSN983072 OCI983072:OCJ983072 OME983072:OMF983072 OWA983072:OWB983072 PFW983072:PFX983072 PPS983072:PPT983072 PZO983072:PZP983072 QJK983072:QJL983072 QTG983072:QTH983072 RDC983072:RDD983072 RMY983072:RMZ983072 RWU983072:RWV983072 SGQ983072:SGR983072 SQM983072:SQN983072 TAI983072:TAJ983072 TKE983072:TKF983072 TUA983072:TUB983072 UDW983072:UDX983072 UNS983072:UNT983072 UXO983072:UXP983072 VHK983072:VHL983072 VRG983072:VRH983072 WBC983072:WBD983072 WKY983072:WKZ983072 WUU983072:WUV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HN35:HO35 RJ35:RK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U35:WUV35 WKY35:WKZ35 WBC35:WBD35 VRG35:VRH35 VHK35:VHL35 UXO35:UXP35 UNS35:UNT35 UDW35:UDX35 TUA35:TUB35 TKE35:TKF35 TAI35:TAJ35 SQM35:SQN35 SGQ35:SGR35 RWU35:RWV35 RMY35:RMZ35 RDC35:RDD35 QTG35:QTH35 QJK35:QJL35 PZO35:PZP35 PPS35:PPT35 PFW35:PFX35 OWA35:OWB35 OME35:OMF35 OCI35:OCJ35 NSM35:NSN35 NIQ35:NIR35 MYU35:MYV35 MOY35:MOZ35 MFC35:MFD35 LVG35:LVH35 LLK35:LLL35 LBO35:LBP35 KRS35:KRT35 KHW35:KHX35 JYA35:JYB35 JOE35:JOF35 JEI35:JEJ35 IUM35:IUN35 IKQ35:IKR35 IAU35:IAV35 HQY35:HQZ35 HHC35:HHD35 GXG35:GXH35 GNK35:GNL35 GDO35:GDP35 FTS35:FTT35 FJW35:FJX35 FAA35:FAB35 EQE35:EQF35 EGI35:EGJ35 DWM35:DWN35 DMQ35:DMR35 DCU35:DCV35 CSY35:CSZ35 CJC35:CJD35 BZG35:BZH35 BPK35:BPL35 BFO35:BFP35 AVS35:AVT35 ALW35:ALX35 ACA35:ACB35 SE35:SF35 II35:IJ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RP35:RQ35 HT35:HU35 WUC35:WUD35 WKG35:WKH35 WAK35:WAL35 VQO35:VQP35 VGS35:VGT35 UWW35:UWX35 UNA35:UNB35 UDE35:UDF35 TTI35:TTJ35 TJM35:TJN35 SZQ35:SZR35 SPU35:SPV35 SFY35:SFZ35 RWC35:RWD35 RMG35:RMH35 RCK35:RCL35 QSO35:QSP35 QIS35:QIT35 PYW35:PYX35 PPA35:PPB35 PFE35:PFF35 OVI35:OVJ35 OLM35:OLN35 OBQ35:OBR35 NRU35:NRV35 NHY35:NHZ35 MYC35:MYD35 MOG35:MOH35 MEK35:MEL35 LUO35:LUP35 LKS35:LKT35 LAW35:LAX35 KRA35:KRB35 KHE35:KHF35 JXI35:JXJ35 JNM35:JNN35 JDQ35:JDR35 ITU35:ITV35 IJY35:IJZ35 IAC35:IAD35 HQG35:HQH35 HGK35:HGL35 GWO35:GWP35 GMS35:GMT35 GCW35:GCX35 FTA35:FTB35 FJE35:FJF35 EZI35:EZJ35 EPM35:EPN35 EFQ35:EFR35 DVU35:DVV35 DLY35:DLZ35 DCC35:DCD35 CSG35:CSH35 CIK35:CIL35 BYO35:BYP35 BOS35:BOT35 BEW35:BEX35 AVA35:AVB35 ALE35:ALF35 ABI35:ABJ35 RM35:RN35 HQ35:HR35 WTZ35:WUA35 WKD35:WKE35 WAH35:WAI35 VQL35:VQM35 VGP35:VGQ35 UWT35:UWU35 UMX35:UMY35 UDB35:UDC35 TTF35:TTG35 TJJ35:TJK35 SZN35:SZO35 SPR35:SPS35 SFV35:SFW35 RVZ35:RWA35 RMD35:RME35 RCH35:RCI35 QSL35:QSM35 QIP35:QIQ35 PYT35:PYU35 POX35:POY35 PFB35:PFC35 OVF35:OVG35 OLJ35:OLK35 OBN35:OBO35 NRR35:NRS35 NHV35:NHW35 MXZ35:MYA35 MOD35:MOE35 MEH35:MEI35 LUL35:LUM35 LKP35:LKQ35 LAT35:LAU35 KQX35:KQY35 KHB35:KHC35 JXF35:JXG35 JNJ35:JNK35 JDN35:JDO35 ITR35:ITS35 IJV35:IJW35 HZZ35:IAA35 HQD35:HQE35 HGH35:HGI35 GWL35:GWM35 GMP35:GMQ35 GCT35:GCU35 FSX35:FSY35 FJB35:FJC35 EZF35:EZG35 EPJ35:EPK35 EFN35:EFO35 DVR35:DVS35 DLV35:DLW35 DBZ35:DCA35 CSD35:CSE35 CIH35:CII35 BYL35:BYM35 BOP35:BOQ35 BET35:BEU35 AUX35:AUY35 ALB35:ALC35 ABF35:ABG35">
      <formula1>HN3</formula1>
    </dataValidation>
    <dataValidation type="whole" operator="lessThanOrEqual" allowBlank="1" showInputMessage="1" showErrorMessage="1" sqref="HN65567:HO65567 RJ65567:RK65567 ABF65567:ABG65567 ALB65567:ALC65567 AUX65567:AUY65567 BET65567:BEU65567 BOP65567:BOQ65567 BYL65567:BYM65567 CIH65567:CII65567 CSD65567:CSE65567 DBZ65567:DCA65567 DLV65567:DLW65567 DVR65567:DVS65567 EFN65567:EFO65567 EPJ65567:EPK65567 EZF65567:EZG65567 FJB65567:FJC65567 FSX65567:FSY65567 GCT65567:GCU65567 GMP65567:GMQ65567 GWL65567:GWM65567 HGH65567:HGI65567 HQD65567:HQE65567 HZZ65567:IAA65567 IJV65567:IJW65567 ITR65567:ITS65567 JDN65567:JDO65567 JNJ65567:JNK65567 JXF65567:JXG65567 KHB65567:KHC65567 KQX65567:KQY65567 LAT65567:LAU65567 LKP65567:LKQ65567 LUL65567:LUM65567 MEH65567:MEI65567 MOD65567:MOE65567 MXZ65567:MYA65567 NHV65567:NHW65567 NRR65567:NRS65567 OBN65567:OBO65567 OLJ65567:OLK65567 OVF65567:OVG65567 PFB65567:PFC65567 POX65567:POY65567 PYT65567:PYU65567 QIP65567:QIQ65567 QSL65567:QSM65567 RCH65567:RCI65567 RMD65567:RME65567 RVZ65567:RWA65567 SFV65567:SFW65567 SPR65567:SPS65567 SZN65567:SZO65567 TJJ65567:TJK65567 TTF65567:TTG65567 UDB65567:UDC65567 UMX65567:UMY65567 UWT65567:UWU65567 VGP65567:VGQ65567 VQL65567:VQM65567 WAH65567:WAI65567 WKD65567:WKE65567 WTZ65567:WUA65567 HN131103:HO131103 RJ131103:RK131103 ABF131103:ABG131103 ALB131103:ALC131103 AUX131103:AUY131103 BET131103:BEU131103 BOP131103:BOQ131103 BYL131103:BYM131103 CIH131103:CII131103 CSD131103:CSE131103 DBZ131103:DCA131103 DLV131103:DLW131103 DVR131103:DVS131103 EFN131103:EFO131103 EPJ131103:EPK131103 EZF131103:EZG131103 FJB131103:FJC131103 FSX131103:FSY131103 GCT131103:GCU131103 GMP131103:GMQ131103 GWL131103:GWM131103 HGH131103:HGI131103 HQD131103:HQE131103 HZZ131103:IAA131103 IJV131103:IJW131103 ITR131103:ITS131103 JDN131103:JDO131103 JNJ131103:JNK131103 JXF131103:JXG131103 KHB131103:KHC131103 KQX131103:KQY131103 LAT131103:LAU131103 LKP131103:LKQ131103 LUL131103:LUM131103 MEH131103:MEI131103 MOD131103:MOE131103 MXZ131103:MYA131103 NHV131103:NHW131103 NRR131103:NRS131103 OBN131103:OBO131103 OLJ131103:OLK131103 OVF131103:OVG131103 PFB131103:PFC131103 POX131103:POY131103 PYT131103:PYU131103 QIP131103:QIQ131103 QSL131103:QSM131103 RCH131103:RCI131103 RMD131103:RME131103 RVZ131103:RWA131103 SFV131103:SFW131103 SPR131103:SPS131103 SZN131103:SZO131103 TJJ131103:TJK131103 TTF131103:TTG131103 UDB131103:UDC131103 UMX131103:UMY131103 UWT131103:UWU131103 VGP131103:VGQ131103 VQL131103:VQM131103 WAH131103:WAI131103 WKD131103:WKE131103 WTZ131103:WUA131103 HN196639:HO196639 RJ196639:RK196639 ABF196639:ABG196639 ALB196639:ALC196639 AUX196639:AUY196639 BET196639:BEU196639 BOP196639:BOQ196639 BYL196639:BYM196639 CIH196639:CII196639 CSD196639:CSE196639 DBZ196639:DCA196639 DLV196639:DLW196639 DVR196639:DVS196639 EFN196639:EFO196639 EPJ196639:EPK196639 EZF196639:EZG196639 FJB196639:FJC196639 FSX196639:FSY196639 GCT196639:GCU196639 GMP196639:GMQ196639 GWL196639:GWM196639 HGH196639:HGI196639 HQD196639:HQE196639 HZZ196639:IAA196639 IJV196639:IJW196639 ITR196639:ITS196639 JDN196639:JDO196639 JNJ196639:JNK196639 JXF196639:JXG196639 KHB196639:KHC196639 KQX196639:KQY196639 LAT196639:LAU196639 LKP196639:LKQ196639 LUL196639:LUM196639 MEH196639:MEI196639 MOD196639:MOE196639 MXZ196639:MYA196639 NHV196639:NHW196639 NRR196639:NRS196639 OBN196639:OBO196639 OLJ196639:OLK196639 OVF196639:OVG196639 PFB196639:PFC196639 POX196639:POY196639 PYT196639:PYU196639 QIP196639:QIQ196639 QSL196639:QSM196639 RCH196639:RCI196639 RMD196639:RME196639 RVZ196639:RWA196639 SFV196639:SFW196639 SPR196639:SPS196639 SZN196639:SZO196639 TJJ196639:TJK196639 TTF196639:TTG196639 UDB196639:UDC196639 UMX196639:UMY196639 UWT196639:UWU196639 VGP196639:VGQ196639 VQL196639:VQM196639 WAH196639:WAI196639 WKD196639:WKE196639 WTZ196639:WUA196639 HN262175:HO262175 RJ262175:RK262175 ABF262175:ABG262175 ALB262175:ALC262175 AUX262175:AUY262175 BET262175:BEU262175 BOP262175:BOQ262175 BYL262175:BYM262175 CIH262175:CII262175 CSD262175:CSE262175 DBZ262175:DCA262175 DLV262175:DLW262175 DVR262175:DVS262175 EFN262175:EFO262175 EPJ262175:EPK262175 EZF262175:EZG262175 FJB262175:FJC262175 FSX262175:FSY262175 GCT262175:GCU262175 GMP262175:GMQ262175 GWL262175:GWM262175 HGH262175:HGI262175 HQD262175:HQE262175 HZZ262175:IAA262175 IJV262175:IJW262175 ITR262175:ITS262175 JDN262175:JDO262175 JNJ262175:JNK262175 JXF262175:JXG262175 KHB262175:KHC262175 KQX262175:KQY262175 LAT262175:LAU262175 LKP262175:LKQ262175 LUL262175:LUM262175 MEH262175:MEI262175 MOD262175:MOE262175 MXZ262175:MYA262175 NHV262175:NHW262175 NRR262175:NRS262175 OBN262175:OBO262175 OLJ262175:OLK262175 OVF262175:OVG262175 PFB262175:PFC262175 POX262175:POY262175 PYT262175:PYU262175 QIP262175:QIQ262175 QSL262175:QSM262175 RCH262175:RCI262175 RMD262175:RME262175 RVZ262175:RWA262175 SFV262175:SFW262175 SPR262175:SPS262175 SZN262175:SZO262175 TJJ262175:TJK262175 TTF262175:TTG262175 UDB262175:UDC262175 UMX262175:UMY262175 UWT262175:UWU262175 VGP262175:VGQ262175 VQL262175:VQM262175 WAH262175:WAI262175 WKD262175:WKE262175 WTZ262175:WUA262175 HN327711:HO327711 RJ327711:RK327711 ABF327711:ABG327711 ALB327711:ALC327711 AUX327711:AUY327711 BET327711:BEU327711 BOP327711:BOQ327711 BYL327711:BYM327711 CIH327711:CII327711 CSD327711:CSE327711 DBZ327711:DCA327711 DLV327711:DLW327711 DVR327711:DVS327711 EFN327711:EFO327711 EPJ327711:EPK327711 EZF327711:EZG327711 FJB327711:FJC327711 FSX327711:FSY327711 GCT327711:GCU327711 GMP327711:GMQ327711 GWL327711:GWM327711 HGH327711:HGI327711 HQD327711:HQE327711 HZZ327711:IAA327711 IJV327711:IJW327711 ITR327711:ITS327711 JDN327711:JDO327711 JNJ327711:JNK327711 JXF327711:JXG327711 KHB327711:KHC327711 KQX327711:KQY327711 LAT327711:LAU327711 LKP327711:LKQ327711 LUL327711:LUM327711 MEH327711:MEI327711 MOD327711:MOE327711 MXZ327711:MYA327711 NHV327711:NHW327711 NRR327711:NRS327711 OBN327711:OBO327711 OLJ327711:OLK327711 OVF327711:OVG327711 PFB327711:PFC327711 POX327711:POY327711 PYT327711:PYU327711 QIP327711:QIQ327711 QSL327711:QSM327711 RCH327711:RCI327711 RMD327711:RME327711 RVZ327711:RWA327711 SFV327711:SFW327711 SPR327711:SPS327711 SZN327711:SZO327711 TJJ327711:TJK327711 TTF327711:TTG327711 UDB327711:UDC327711 UMX327711:UMY327711 UWT327711:UWU327711 VGP327711:VGQ327711 VQL327711:VQM327711 WAH327711:WAI327711 WKD327711:WKE327711 WTZ327711:WUA327711 HN393247:HO393247 RJ393247:RK393247 ABF393247:ABG393247 ALB393247:ALC393247 AUX393247:AUY393247 BET393247:BEU393247 BOP393247:BOQ393247 BYL393247:BYM393247 CIH393247:CII393247 CSD393247:CSE393247 DBZ393247:DCA393247 DLV393247:DLW393247 DVR393247:DVS393247 EFN393247:EFO393247 EPJ393247:EPK393247 EZF393247:EZG393247 FJB393247:FJC393247 FSX393247:FSY393247 GCT393247:GCU393247 GMP393247:GMQ393247 GWL393247:GWM393247 HGH393247:HGI393247 HQD393247:HQE393247 HZZ393247:IAA393247 IJV393247:IJW393247 ITR393247:ITS393247 JDN393247:JDO393247 JNJ393247:JNK393247 JXF393247:JXG393247 KHB393247:KHC393247 KQX393247:KQY393247 LAT393247:LAU393247 LKP393247:LKQ393247 LUL393247:LUM393247 MEH393247:MEI393247 MOD393247:MOE393247 MXZ393247:MYA393247 NHV393247:NHW393247 NRR393247:NRS393247 OBN393247:OBO393247 OLJ393247:OLK393247 OVF393247:OVG393247 PFB393247:PFC393247 POX393247:POY393247 PYT393247:PYU393247 QIP393247:QIQ393247 QSL393247:QSM393247 RCH393247:RCI393247 RMD393247:RME393247 RVZ393247:RWA393247 SFV393247:SFW393247 SPR393247:SPS393247 SZN393247:SZO393247 TJJ393247:TJK393247 TTF393247:TTG393247 UDB393247:UDC393247 UMX393247:UMY393247 UWT393247:UWU393247 VGP393247:VGQ393247 VQL393247:VQM393247 WAH393247:WAI393247 WKD393247:WKE393247 WTZ393247:WUA393247 HN458783:HO458783 RJ458783:RK458783 ABF458783:ABG458783 ALB458783:ALC458783 AUX458783:AUY458783 BET458783:BEU458783 BOP458783:BOQ458783 BYL458783:BYM458783 CIH458783:CII458783 CSD458783:CSE458783 DBZ458783:DCA458783 DLV458783:DLW458783 DVR458783:DVS458783 EFN458783:EFO458783 EPJ458783:EPK458783 EZF458783:EZG458783 FJB458783:FJC458783 FSX458783:FSY458783 GCT458783:GCU458783 GMP458783:GMQ458783 GWL458783:GWM458783 HGH458783:HGI458783 HQD458783:HQE458783 HZZ458783:IAA458783 IJV458783:IJW458783 ITR458783:ITS458783 JDN458783:JDO458783 JNJ458783:JNK458783 JXF458783:JXG458783 KHB458783:KHC458783 KQX458783:KQY458783 LAT458783:LAU458783 LKP458783:LKQ458783 LUL458783:LUM458783 MEH458783:MEI458783 MOD458783:MOE458783 MXZ458783:MYA458783 NHV458783:NHW458783 NRR458783:NRS458783 OBN458783:OBO458783 OLJ458783:OLK458783 OVF458783:OVG458783 PFB458783:PFC458783 POX458783:POY458783 PYT458783:PYU458783 QIP458783:QIQ458783 QSL458783:QSM458783 RCH458783:RCI458783 RMD458783:RME458783 RVZ458783:RWA458783 SFV458783:SFW458783 SPR458783:SPS458783 SZN458783:SZO458783 TJJ458783:TJK458783 TTF458783:TTG458783 UDB458783:UDC458783 UMX458783:UMY458783 UWT458783:UWU458783 VGP458783:VGQ458783 VQL458783:VQM458783 WAH458783:WAI458783 WKD458783:WKE458783 WTZ458783:WUA458783 HN524319:HO524319 RJ524319:RK524319 ABF524319:ABG524319 ALB524319:ALC524319 AUX524319:AUY524319 BET524319:BEU524319 BOP524319:BOQ524319 BYL524319:BYM524319 CIH524319:CII524319 CSD524319:CSE524319 DBZ524319:DCA524319 DLV524319:DLW524319 DVR524319:DVS524319 EFN524319:EFO524319 EPJ524319:EPK524319 EZF524319:EZG524319 FJB524319:FJC524319 FSX524319:FSY524319 GCT524319:GCU524319 GMP524319:GMQ524319 GWL524319:GWM524319 HGH524319:HGI524319 HQD524319:HQE524319 HZZ524319:IAA524319 IJV524319:IJW524319 ITR524319:ITS524319 JDN524319:JDO524319 JNJ524319:JNK524319 JXF524319:JXG524319 KHB524319:KHC524319 KQX524319:KQY524319 LAT524319:LAU524319 LKP524319:LKQ524319 LUL524319:LUM524319 MEH524319:MEI524319 MOD524319:MOE524319 MXZ524319:MYA524319 NHV524319:NHW524319 NRR524319:NRS524319 OBN524319:OBO524319 OLJ524319:OLK524319 OVF524319:OVG524319 PFB524319:PFC524319 POX524319:POY524319 PYT524319:PYU524319 QIP524319:QIQ524319 QSL524319:QSM524319 RCH524319:RCI524319 RMD524319:RME524319 RVZ524319:RWA524319 SFV524319:SFW524319 SPR524319:SPS524319 SZN524319:SZO524319 TJJ524319:TJK524319 TTF524319:TTG524319 UDB524319:UDC524319 UMX524319:UMY524319 UWT524319:UWU524319 VGP524319:VGQ524319 VQL524319:VQM524319 WAH524319:WAI524319 WKD524319:WKE524319 WTZ524319:WUA524319 HN589855:HO589855 RJ589855:RK589855 ABF589855:ABG589855 ALB589855:ALC589855 AUX589855:AUY589855 BET589855:BEU589855 BOP589855:BOQ589855 BYL589855:BYM589855 CIH589855:CII589855 CSD589855:CSE589855 DBZ589855:DCA589855 DLV589855:DLW589855 DVR589855:DVS589855 EFN589855:EFO589855 EPJ589855:EPK589855 EZF589855:EZG589855 FJB589855:FJC589855 FSX589855:FSY589855 GCT589855:GCU589855 GMP589855:GMQ589855 GWL589855:GWM589855 HGH589855:HGI589855 HQD589855:HQE589855 HZZ589855:IAA589855 IJV589855:IJW589855 ITR589855:ITS589855 JDN589855:JDO589855 JNJ589855:JNK589855 JXF589855:JXG589855 KHB589855:KHC589855 KQX589855:KQY589855 LAT589855:LAU589855 LKP589855:LKQ589855 LUL589855:LUM589855 MEH589855:MEI589855 MOD589855:MOE589855 MXZ589855:MYA589855 NHV589855:NHW589855 NRR589855:NRS589855 OBN589855:OBO589855 OLJ589855:OLK589855 OVF589855:OVG589855 PFB589855:PFC589855 POX589855:POY589855 PYT589855:PYU589855 QIP589855:QIQ589855 QSL589855:QSM589855 RCH589855:RCI589855 RMD589855:RME589855 RVZ589855:RWA589855 SFV589855:SFW589855 SPR589855:SPS589855 SZN589855:SZO589855 TJJ589855:TJK589855 TTF589855:TTG589855 UDB589855:UDC589855 UMX589855:UMY589855 UWT589855:UWU589855 VGP589855:VGQ589855 VQL589855:VQM589855 WAH589855:WAI589855 WKD589855:WKE589855 WTZ589855:WUA589855 HN655391:HO655391 RJ655391:RK655391 ABF655391:ABG655391 ALB655391:ALC655391 AUX655391:AUY655391 BET655391:BEU655391 BOP655391:BOQ655391 BYL655391:BYM655391 CIH655391:CII655391 CSD655391:CSE655391 DBZ655391:DCA655391 DLV655391:DLW655391 DVR655391:DVS655391 EFN655391:EFO655391 EPJ655391:EPK655391 EZF655391:EZG655391 FJB655391:FJC655391 FSX655391:FSY655391 GCT655391:GCU655391 GMP655391:GMQ655391 GWL655391:GWM655391 HGH655391:HGI655391 HQD655391:HQE655391 HZZ655391:IAA655391 IJV655391:IJW655391 ITR655391:ITS655391 JDN655391:JDO655391 JNJ655391:JNK655391 JXF655391:JXG655391 KHB655391:KHC655391 KQX655391:KQY655391 LAT655391:LAU655391 LKP655391:LKQ655391 LUL655391:LUM655391 MEH655391:MEI655391 MOD655391:MOE655391 MXZ655391:MYA655391 NHV655391:NHW655391 NRR655391:NRS655391 OBN655391:OBO655391 OLJ655391:OLK655391 OVF655391:OVG655391 PFB655391:PFC655391 POX655391:POY655391 PYT655391:PYU655391 QIP655391:QIQ655391 QSL655391:QSM655391 RCH655391:RCI655391 RMD655391:RME655391 RVZ655391:RWA655391 SFV655391:SFW655391 SPR655391:SPS655391 SZN655391:SZO655391 TJJ655391:TJK655391 TTF655391:TTG655391 UDB655391:UDC655391 UMX655391:UMY655391 UWT655391:UWU655391 VGP655391:VGQ655391 VQL655391:VQM655391 WAH655391:WAI655391 WKD655391:WKE655391 WTZ655391:WUA655391 HN720927:HO720927 RJ720927:RK720927 ABF720927:ABG720927 ALB720927:ALC720927 AUX720927:AUY720927 BET720927:BEU720927 BOP720927:BOQ720927 BYL720927:BYM720927 CIH720927:CII720927 CSD720927:CSE720927 DBZ720927:DCA720927 DLV720927:DLW720927 DVR720927:DVS720927 EFN720927:EFO720927 EPJ720927:EPK720927 EZF720927:EZG720927 FJB720927:FJC720927 FSX720927:FSY720927 GCT720927:GCU720927 GMP720927:GMQ720927 GWL720927:GWM720927 HGH720927:HGI720927 HQD720927:HQE720927 HZZ720927:IAA720927 IJV720927:IJW720927 ITR720927:ITS720927 JDN720927:JDO720927 JNJ720927:JNK720927 JXF720927:JXG720927 KHB720927:KHC720927 KQX720927:KQY720927 LAT720927:LAU720927 LKP720927:LKQ720927 LUL720927:LUM720927 MEH720927:MEI720927 MOD720927:MOE720927 MXZ720927:MYA720927 NHV720927:NHW720927 NRR720927:NRS720927 OBN720927:OBO720927 OLJ720927:OLK720927 OVF720927:OVG720927 PFB720927:PFC720927 POX720927:POY720927 PYT720927:PYU720927 QIP720927:QIQ720927 QSL720927:QSM720927 RCH720927:RCI720927 RMD720927:RME720927 RVZ720927:RWA720927 SFV720927:SFW720927 SPR720927:SPS720927 SZN720927:SZO720927 TJJ720927:TJK720927 TTF720927:TTG720927 UDB720927:UDC720927 UMX720927:UMY720927 UWT720927:UWU720927 VGP720927:VGQ720927 VQL720927:VQM720927 WAH720927:WAI720927 WKD720927:WKE720927 WTZ720927:WUA720927 HN786463:HO786463 RJ786463:RK786463 ABF786463:ABG786463 ALB786463:ALC786463 AUX786463:AUY786463 BET786463:BEU786463 BOP786463:BOQ786463 BYL786463:BYM786463 CIH786463:CII786463 CSD786463:CSE786463 DBZ786463:DCA786463 DLV786463:DLW786463 DVR786463:DVS786463 EFN786463:EFO786463 EPJ786463:EPK786463 EZF786463:EZG786463 FJB786463:FJC786463 FSX786463:FSY786463 GCT786463:GCU786463 GMP786463:GMQ786463 GWL786463:GWM786463 HGH786463:HGI786463 HQD786463:HQE786463 HZZ786463:IAA786463 IJV786463:IJW786463 ITR786463:ITS786463 JDN786463:JDO786463 JNJ786463:JNK786463 JXF786463:JXG786463 KHB786463:KHC786463 KQX786463:KQY786463 LAT786463:LAU786463 LKP786463:LKQ786463 LUL786463:LUM786463 MEH786463:MEI786463 MOD786463:MOE786463 MXZ786463:MYA786463 NHV786463:NHW786463 NRR786463:NRS786463 OBN786463:OBO786463 OLJ786463:OLK786463 OVF786463:OVG786463 PFB786463:PFC786463 POX786463:POY786463 PYT786463:PYU786463 QIP786463:QIQ786463 QSL786463:QSM786463 RCH786463:RCI786463 RMD786463:RME786463 RVZ786463:RWA786463 SFV786463:SFW786463 SPR786463:SPS786463 SZN786463:SZO786463 TJJ786463:TJK786463 TTF786463:TTG786463 UDB786463:UDC786463 UMX786463:UMY786463 UWT786463:UWU786463 VGP786463:VGQ786463 VQL786463:VQM786463 WAH786463:WAI786463 WKD786463:WKE786463 WTZ786463:WUA786463 HN851999:HO851999 RJ851999:RK851999 ABF851999:ABG851999 ALB851999:ALC851999 AUX851999:AUY851999 BET851999:BEU851999 BOP851999:BOQ851999 BYL851999:BYM851999 CIH851999:CII851999 CSD851999:CSE851999 DBZ851999:DCA851999 DLV851999:DLW851999 DVR851999:DVS851999 EFN851999:EFO851999 EPJ851999:EPK851999 EZF851999:EZG851999 FJB851999:FJC851999 FSX851999:FSY851999 GCT851999:GCU851999 GMP851999:GMQ851999 GWL851999:GWM851999 HGH851999:HGI851999 HQD851999:HQE851999 HZZ851999:IAA851999 IJV851999:IJW851999 ITR851999:ITS851999 JDN851999:JDO851999 JNJ851999:JNK851999 JXF851999:JXG851999 KHB851999:KHC851999 KQX851999:KQY851999 LAT851999:LAU851999 LKP851999:LKQ851999 LUL851999:LUM851999 MEH851999:MEI851999 MOD851999:MOE851999 MXZ851999:MYA851999 NHV851999:NHW851999 NRR851999:NRS851999 OBN851999:OBO851999 OLJ851999:OLK851999 OVF851999:OVG851999 PFB851999:PFC851999 POX851999:POY851999 PYT851999:PYU851999 QIP851999:QIQ851999 QSL851999:QSM851999 RCH851999:RCI851999 RMD851999:RME851999 RVZ851999:RWA851999 SFV851999:SFW851999 SPR851999:SPS851999 SZN851999:SZO851999 TJJ851999:TJK851999 TTF851999:TTG851999 UDB851999:UDC851999 UMX851999:UMY851999 UWT851999:UWU851999 VGP851999:VGQ851999 VQL851999:VQM851999 WAH851999:WAI851999 WKD851999:WKE851999 WTZ851999:WUA851999 HN917535:HO917535 RJ917535:RK917535 ABF917535:ABG917535 ALB917535:ALC917535 AUX917535:AUY917535 BET917535:BEU917535 BOP917535:BOQ917535 BYL917535:BYM917535 CIH917535:CII917535 CSD917535:CSE917535 DBZ917535:DCA917535 DLV917535:DLW917535 DVR917535:DVS917535 EFN917535:EFO917535 EPJ917535:EPK917535 EZF917535:EZG917535 FJB917535:FJC917535 FSX917535:FSY917535 GCT917535:GCU917535 GMP917535:GMQ917535 GWL917535:GWM917535 HGH917535:HGI917535 HQD917535:HQE917535 HZZ917535:IAA917535 IJV917535:IJW917535 ITR917535:ITS917535 JDN917535:JDO917535 JNJ917535:JNK917535 JXF917535:JXG917535 KHB917535:KHC917535 KQX917535:KQY917535 LAT917535:LAU917535 LKP917535:LKQ917535 LUL917535:LUM917535 MEH917535:MEI917535 MOD917535:MOE917535 MXZ917535:MYA917535 NHV917535:NHW917535 NRR917535:NRS917535 OBN917535:OBO917535 OLJ917535:OLK917535 OVF917535:OVG917535 PFB917535:PFC917535 POX917535:POY917535 PYT917535:PYU917535 QIP917535:QIQ917535 QSL917535:QSM917535 RCH917535:RCI917535 RMD917535:RME917535 RVZ917535:RWA917535 SFV917535:SFW917535 SPR917535:SPS917535 SZN917535:SZO917535 TJJ917535:TJK917535 TTF917535:TTG917535 UDB917535:UDC917535 UMX917535:UMY917535 UWT917535:UWU917535 VGP917535:VGQ917535 VQL917535:VQM917535 WAH917535:WAI917535 WKD917535:WKE917535 WTZ917535:WUA917535 HN983071:HO983071 RJ983071:RK983071 ABF983071:ABG983071 ALB983071:ALC983071 AUX983071:AUY983071 BET983071:BEU983071 BOP983071:BOQ983071 BYL983071:BYM983071 CIH983071:CII983071 CSD983071:CSE983071 DBZ983071:DCA983071 DLV983071:DLW983071 DVR983071:DVS983071 EFN983071:EFO983071 EPJ983071:EPK983071 EZF983071:EZG983071 FJB983071:FJC983071 FSX983071:FSY983071 GCT983071:GCU983071 GMP983071:GMQ983071 GWL983071:GWM983071 HGH983071:HGI983071 HQD983071:HQE983071 HZZ983071:IAA983071 IJV983071:IJW983071 ITR983071:ITS983071 JDN983071:JDO983071 JNJ983071:JNK983071 JXF983071:JXG983071 KHB983071:KHC983071 KQX983071:KQY983071 LAT983071:LAU983071 LKP983071:LKQ983071 LUL983071:LUM983071 MEH983071:MEI983071 MOD983071:MOE983071 MXZ983071:MYA983071 NHV983071:NHW983071 NRR983071:NRS983071 OBN983071:OBO983071 OLJ983071:OLK983071 OVF983071:OVG983071 PFB983071:PFC983071 POX983071:POY983071 PYT983071:PYU983071 QIP983071:QIQ983071 QSL983071:QSM983071 RCH983071:RCI983071 RMD983071:RME983071 RVZ983071:RWA983071 SFV983071:SFW983071 SPR983071:SPS983071 SZN983071:SZO983071 TJJ983071:TJK983071 TTF983071:TTG983071 UDB983071:UDC983071 UMX983071:UMY983071 UWT983071:UWU983071 VGP983071:VGQ983071 VQL983071:VQM983071 WAH983071:WAI983071 WKD983071:WKE983071 WTZ983071:WUA983071 HQ65567:HR65567 RM65567:RN65567 ABI65567:ABJ65567 ALE65567:ALF65567 AVA65567:AVB65567 BEW65567:BEX65567 BOS65567:BOT65567 BYO65567:BYP65567 CIK65567:CIL65567 CSG65567:CSH65567 DCC65567:DCD65567 DLY65567:DLZ65567 DVU65567:DVV65567 EFQ65567:EFR65567 EPM65567:EPN65567 EZI65567:EZJ65567 FJE65567:FJF65567 FTA65567:FTB65567 GCW65567:GCX65567 GMS65567:GMT65567 GWO65567:GWP65567 HGK65567:HGL65567 HQG65567:HQH65567 IAC65567:IAD65567 IJY65567:IJZ65567 ITU65567:ITV65567 JDQ65567:JDR65567 JNM65567:JNN65567 JXI65567:JXJ65567 KHE65567:KHF65567 KRA65567:KRB65567 LAW65567:LAX65567 LKS65567:LKT65567 LUO65567:LUP65567 MEK65567:MEL65567 MOG65567:MOH65567 MYC65567:MYD65567 NHY65567:NHZ65567 NRU65567:NRV65567 OBQ65567:OBR65567 OLM65567:OLN65567 OVI65567:OVJ65567 PFE65567:PFF65567 PPA65567:PPB65567 PYW65567:PYX65567 QIS65567:QIT65567 QSO65567:QSP65567 RCK65567:RCL65567 RMG65567:RMH65567 RWC65567:RWD65567 SFY65567:SFZ65567 SPU65567:SPV65567 SZQ65567:SZR65567 TJM65567:TJN65567 TTI65567:TTJ65567 UDE65567:UDF65567 UNA65567:UNB65567 UWW65567:UWX65567 VGS65567:VGT65567 VQO65567:VQP65567 WAK65567:WAL65567 WKG65567:WKH65567 WUC65567:WUD65567 HQ131103:HR131103 RM131103:RN131103 ABI131103:ABJ131103 ALE131103:ALF131103 AVA131103:AVB131103 BEW131103:BEX131103 BOS131103:BOT131103 BYO131103:BYP131103 CIK131103:CIL131103 CSG131103:CSH131103 DCC131103:DCD131103 DLY131103:DLZ131103 DVU131103:DVV131103 EFQ131103:EFR131103 EPM131103:EPN131103 EZI131103:EZJ131103 FJE131103:FJF131103 FTA131103:FTB131103 GCW131103:GCX131103 GMS131103:GMT131103 GWO131103:GWP131103 HGK131103:HGL131103 HQG131103:HQH131103 IAC131103:IAD131103 IJY131103:IJZ131103 ITU131103:ITV131103 JDQ131103:JDR131103 JNM131103:JNN131103 JXI131103:JXJ131103 KHE131103:KHF131103 KRA131103:KRB131103 LAW131103:LAX131103 LKS131103:LKT131103 LUO131103:LUP131103 MEK131103:MEL131103 MOG131103:MOH131103 MYC131103:MYD131103 NHY131103:NHZ131103 NRU131103:NRV131103 OBQ131103:OBR131103 OLM131103:OLN131103 OVI131103:OVJ131103 PFE131103:PFF131103 PPA131103:PPB131103 PYW131103:PYX131103 QIS131103:QIT131103 QSO131103:QSP131103 RCK131103:RCL131103 RMG131103:RMH131103 RWC131103:RWD131103 SFY131103:SFZ131103 SPU131103:SPV131103 SZQ131103:SZR131103 TJM131103:TJN131103 TTI131103:TTJ131103 UDE131103:UDF131103 UNA131103:UNB131103 UWW131103:UWX131103 VGS131103:VGT131103 VQO131103:VQP131103 WAK131103:WAL131103 WKG131103:WKH131103 WUC131103:WUD131103 HQ196639:HR196639 RM196639:RN196639 ABI196639:ABJ196639 ALE196639:ALF196639 AVA196639:AVB196639 BEW196639:BEX196639 BOS196639:BOT196639 BYO196639:BYP196639 CIK196639:CIL196639 CSG196639:CSH196639 DCC196639:DCD196639 DLY196639:DLZ196639 DVU196639:DVV196639 EFQ196639:EFR196639 EPM196639:EPN196639 EZI196639:EZJ196639 FJE196639:FJF196639 FTA196639:FTB196639 GCW196639:GCX196639 GMS196639:GMT196639 GWO196639:GWP196639 HGK196639:HGL196639 HQG196639:HQH196639 IAC196639:IAD196639 IJY196639:IJZ196639 ITU196639:ITV196639 JDQ196639:JDR196639 JNM196639:JNN196639 JXI196639:JXJ196639 KHE196639:KHF196639 KRA196639:KRB196639 LAW196639:LAX196639 LKS196639:LKT196639 LUO196639:LUP196639 MEK196639:MEL196639 MOG196639:MOH196639 MYC196639:MYD196639 NHY196639:NHZ196639 NRU196639:NRV196639 OBQ196639:OBR196639 OLM196639:OLN196639 OVI196639:OVJ196639 PFE196639:PFF196639 PPA196639:PPB196639 PYW196639:PYX196639 QIS196639:QIT196639 QSO196639:QSP196639 RCK196639:RCL196639 RMG196639:RMH196639 RWC196639:RWD196639 SFY196639:SFZ196639 SPU196639:SPV196639 SZQ196639:SZR196639 TJM196639:TJN196639 TTI196639:TTJ196639 UDE196639:UDF196639 UNA196639:UNB196639 UWW196639:UWX196639 VGS196639:VGT196639 VQO196639:VQP196639 WAK196639:WAL196639 WKG196639:WKH196639 WUC196639:WUD196639 HQ262175:HR262175 RM262175:RN262175 ABI262175:ABJ262175 ALE262175:ALF262175 AVA262175:AVB262175 BEW262175:BEX262175 BOS262175:BOT262175 BYO262175:BYP262175 CIK262175:CIL262175 CSG262175:CSH262175 DCC262175:DCD262175 DLY262175:DLZ262175 DVU262175:DVV262175 EFQ262175:EFR262175 EPM262175:EPN262175 EZI262175:EZJ262175 FJE262175:FJF262175 FTA262175:FTB262175 GCW262175:GCX262175 GMS262175:GMT262175 GWO262175:GWP262175 HGK262175:HGL262175 HQG262175:HQH262175 IAC262175:IAD262175 IJY262175:IJZ262175 ITU262175:ITV262175 JDQ262175:JDR262175 JNM262175:JNN262175 JXI262175:JXJ262175 KHE262175:KHF262175 KRA262175:KRB262175 LAW262175:LAX262175 LKS262175:LKT262175 LUO262175:LUP262175 MEK262175:MEL262175 MOG262175:MOH262175 MYC262175:MYD262175 NHY262175:NHZ262175 NRU262175:NRV262175 OBQ262175:OBR262175 OLM262175:OLN262175 OVI262175:OVJ262175 PFE262175:PFF262175 PPA262175:PPB262175 PYW262175:PYX262175 QIS262175:QIT262175 QSO262175:QSP262175 RCK262175:RCL262175 RMG262175:RMH262175 RWC262175:RWD262175 SFY262175:SFZ262175 SPU262175:SPV262175 SZQ262175:SZR262175 TJM262175:TJN262175 TTI262175:TTJ262175 UDE262175:UDF262175 UNA262175:UNB262175 UWW262175:UWX262175 VGS262175:VGT262175 VQO262175:VQP262175 WAK262175:WAL262175 WKG262175:WKH262175 WUC262175:WUD262175 HQ327711:HR327711 RM327711:RN327711 ABI327711:ABJ327711 ALE327711:ALF327711 AVA327711:AVB327711 BEW327711:BEX327711 BOS327711:BOT327711 BYO327711:BYP327711 CIK327711:CIL327711 CSG327711:CSH327711 DCC327711:DCD327711 DLY327711:DLZ327711 DVU327711:DVV327711 EFQ327711:EFR327711 EPM327711:EPN327711 EZI327711:EZJ327711 FJE327711:FJF327711 FTA327711:FTB327711 GCW327711:GCX327711 GMS327711:GMT327711 GWO327711:GWP327711 HGK327711:HGL327711 HQG327711:HQH327711 IAC327711:IAD327711 IJY327711:IJZ327711 ITU327711:ITV327711 JDQ327711:JDR327711 JNM327711:JNN327711 JXI327711:JXJ327711 KHE327711:KHF327711 KRA327711:KRB327711 LAW327711:LAX327711 LKS327711:LKT327711 LUO327711:LUP327711 MEK327711:MEL327711 MOG327711:MOH327711 MYC327711:MYD327711 NHY327711:NHZ327711 NRU327711:NRV327711 OBQ327711:OBR327711 OLM327711:OLN327711 OVI327711:OVJ327711 PFE327711:PFF327711 PPA327711:PPB327711 PYW327711:PYX327711 QIS327711:QIT327711 QSO327711:QSP327711 RCK327711:RCL327711 RMG327711:RMH327711 RWC327711:RWD327711 SFY327711:SFZ327711 SPU327711:SPV327711 SZQ327711:SZR327711 TJM327711:TJN327711 TTI327711:TTJ327711 UDE327711:UDF327711 UNA327711:UNB327711 UWW327711:UWX327711 VGS327711:VGT327711 VQO327711:VQP327711 WAK327711:WAL327711 WKG327711:WKH327711 WUC327711:WUD327711 HQ393247:HR393247 RM393247:RN393247 ABI393247:ABJ393247 ALE393247:ALF393247 AVA393247:AVB393247 BEW393247:BEX393247 BOS393247:BOT393247 BYO393247:BYP393247 CIK393247:CIL393247 CSG393247:CSH393247 DCC393247:DCD393247 DLY393247:DLZ393247 DVU393247:DVV393247 EFQ393247:EFR393247 EPM393247:EPN393247 EZI393247:EZJ393247 FJE393247:FJF393247 FTA393247:FTB393247 GCW393247:GCX393247 GMS393247:GMT393247 GWO393247:GWP393247 HGK393247:HGL393247 HQG393247:HQH393247 IAC393247:IAD393247 IJY393247:IJZ393247 ITU393247:ITV393247 JDQ393247:JDR393247 JNM393247:JNN393247 JXI393247:JXJ393247 KHE393247:KHF393247 KRA393247:KRB393247 LAW393247:LAX393247 LKS393247:LKT393247 LUO393247:LUP393247 MEK393247:MEL393247 MOG393247:MOH393247 MYC393247:MYD393247 NHY393247:NHZ393247 NRU393247:NRV393247 OBQ393247:OBR393247 OLM393247:OLN393247 OVI393247:OVJ393247 PFE393247:PFF393247 PPA393247:PPB393247 PYW393247:PYX393247 QIS393247:QIT393247 QSO393247:QSP393247 RCK393247:RCL393247 RMG393247:RMH393247 RWC393247:RWD393247 SFY393247:SFZ393247 SPU393247:SPV393247 SZQ393247:SZR393247 TJM393247:TJN393247 TTI393247:TTJ393247 UDE393247:UDF393247 UNA393247:UNB393247 UWW393247:UWX393247 VGS393247:VGT393247 VQO393247:VQP393247 WAK393247:WAL393247 WKG393247:WKH393247 WUC393247:WUD393247 HQ458783:HR458783 RM458783:RN458783 ABI458783:ABJ458783 ALE458783:ALF458783 AVA458783:AVB458783 BEW458783:BEX458783 BOS458783:BOT458783 BYO458783:BYP458783 CIK458783:CIL458783 CSG458783:CSH458783 DCC458783:DCD458783 DLY458783:DLZ458783 DVU458783:DVV458783 EFQ458783:EFR458783 EPM458783:EPN458783 EZI458783:EZJ458783 FJE458783:FJF458783 FTA458783:FTB458783 GCW458783:GCX458783 GMS458783:GMT458783 GWO458783:GWP458783 HGK458783:HGL458783 HQG458783:HQH458783 IAC458783:IAD458783 IJY458783:IJZ458783 ITU458783:ITV458783 JDQ458783:JDR458783 JNM458783:JNN458783 JXI458783:JXJ458783 KHE458783:KHF458783 KRA458783:KRB458783 LAW458783:LAX458783 LKS458783:LKT458783 LUO458783:LUP458783 MEK458783:MEL458783 MOG458783:MOH458783 MYC458783:MYD458783 NHY458783:NHZ458783 NRU458783:NRV458783 OBQ458783:OBR458783 OLM458783:OLN458783 OVI458783:OVJ458783 PFE458783:PFF458783 PPA458783:PPB458783 PYW458783:PYX458783 QIS458783:QIT458783 QSO458783:QSP458783 RCK458783:RCL458783 RMG458783:RMH458783 RWC458783:RWD458783 SFY458783:SFZ458783 SPU458783:SPV458783 SZQ458783:SZR458783 TJM458783:TJN458783 TTI458783:TTJ458783 UDE458783:UDF458783 UNA458783:UNB458783 UWW458783:UWX458783 VGS458783:VGT458783 VQO458783:VQP458783 WAK458783:WAL458783 WKG458783:WKH458783 WUC458783:WUD458783 HQ524319:HR524319 RM524319:RN524319 ABI524319:ABJ524319 ALE524319:ALF524319 AVA524319:AVB524319 BEW524319:BEX524319 BOS524319:BOT524319 BYO524319:BYP524319 CIK524319:CIL524319 CSG524319:CSH524319 DCC524319:DCD524319 DLY524319:DLZ524319 DVU524319:DVV524319 EFQ524319:EFR524319 EPM524319:EPN524319 EZI524319:EZJ524319 FJE524319:FJF524319 FTA524319:FTB524319 GCW524319:GCX524319 GMS524319:GMT524319 GWO524319:GWP524319 HGK524319:HGL524319 HQG524319:HQH524319 IAC524319:IAD524319 IJY524319:IJZ524319 ITU524319:ITV524319 JDQ524319:JDR524319 JNM524319:JNN524319 JXI524319:JXJ524319 KHE524319:KHF524319 KRA524319:KRB524319 LAW524319:LAX524319 LKS524319:LKT524319 LUO524319:LUP524319 MEK524319:MEL524319 MOG524319:MOH524319 MYC524319:MYD524319 NHY524319:NHZ524319 NRU524319:NRV524319 OBQ524319:OBR524319 OLM524319:OLN524319 OVI524319:OVJ524319 PFE524319:PFF524319 PPA524319:PPB524319 PYW524319:PYX524319 QIS524319:QIT524319 QSO524319:QSP524319 RCK524319:RCL524319 RMG524319:RMH524319 RWC524319:RWD524319 SFY524319:SFZ524319 SPU524319:SPV524319 SZQ524319:SZR524319 TJM524319:TJN524319 TTI524319:TTJ524319 UDE524319:UDF524319 UNA524319:UNB524319 UWW524319:UWX524319 VGS524319:VGT524319 VQO524319:VQP524319 WAK524319:WAL524319 WKG524319:WKH524319 WUC524319:WUD524319 HQ589855:HR589855 RM589855:RN589855 ABI589855:ABJ589855 ALE589855:ALF589855 AVA589855:AVB589855 BEW589855:BEX589855 BOS589855:BOT589855 BYO589855:BYP589855 CIK589855:CIL589855 CSG589855:CSH589855 DCC589855:DCD589855 DLY589855:DLZ589855 DVU589855:DVV589855 EFQ589855:EFR589855 EPM589855:EPN589855 EZI589855:EZJ589855 FJE589855:FJF589855 FTA589855:FTB589855 GCW589855:GCX589855 GMS589855:GMT589855 GWO589855:GWP589855 HGK589855:HGL589855 HQG589855:HQH589855 IAC589855:IAD589855 IJY589855:IJZ589855 ITU589855:ITV589855 JDQ589855:JDR589855 JNM589855:JNN589855 JXI589855:JXJ589855 KHE589855:KHF589855 KRA589855:KRB589855 LAW589855:LAX589855 LKS589855:LKT589855 LUO589855:LUP589855 MEK589855:MEL589855 MOG589855:MOH589855 MYC589855:MYD589855 NHY589855:NHZ589855 NRU589855:NRV589855 OBQ589855:OBR589855 OLM589855:OLN589855 OVI589855:OVJ589855 PFE589855:PFF589855 PPA589855:PPB589855 PYW589855:PYX589855 QIS589855:QIT589855 QSO589855:QSP589855 RCK589855:RCL589855 RMG589855:RMH589855 RWC589855:RWD589855 SFY589855:SFZ589855 SPU589855:SPV589855 SZQ589855:SZR589855 TJM589855:TJN589855 TTI589855:TTJ589855 UDE589855:UDF589855 UNA589855:UNB589855 UWW589855:UWX589855 VGS589855:VGT589855 VQO589855:VQP589855 WAK589855:WAL589855 WKG589855:WKH589855 WUC589855:WUD589855 HQ655391:HR655391 RM655391:RN655391 ABI655391:ABJ655391 ALE655391:ALF655391 AVA655391:AVB655391 BEW655391:BEX655391 BOS655391:BOT655391 BYO655391:BYP655391 CIK655391:CIL655391 CSG655391:CSH655391 DCC655391:DCD655391 DLY655391:DLZ655391 DVU655391:DVV655391 EFQ655391:EFR655391 EPM655391:EPN655391 EZI655391:EZJ655391 FJE655391:FJF655391 FTA655391:FTB655391 GCW655391:GCX655391 GMS655391:GMT655391 GWO655391:GWP655391 HGK655391:HGL655391 HQG655391:HQH655391 IAC655391:IAD655391 IJY655391:IJZ655391 ITU655391:ITV655391 JDQ655391:JDR655391 JNM655391:JNN655391 JXI655391:JXJ655391 KHE655391:KHF655391 KRA655391:KRB655391 LAW655391:LAX655391 LKS655391:LKT655391 LUO655391:LUP655391 MEK655391:MEL655391 MOG655391:MOH655391 MYC655391:MYD655391 NHY655391:NHZ655391 NRU655391:NRV655391 OBQ655391:OBR655391 OLM655391:OLN655391 OVI655391:OVJ655391 PFE655391:PFF655391 PPA655391:PPB655391 PYW655391:PYX655391 QIS655391:QIT655391 QSO655391:QSP655391 RCK655391:RCL655391 RMG655391:RMH655391 RWC655391:RWD655391 SFY655391:SFZ655391 SPU655391:SPV655391 SZQ655391:SZR655391 TJM655391:TJN655391 TTI655391:TTJ655391 UDE655391:UDF655391 UNA655391:UNB655391 UWW655391:UWX655391 VGS655391:VGT655391 VQO655391:VQP655391 WAK655391:WAL655391 WKG655391:WKH655391 WUC655391:WUD655391 HQ720927:HR720927 RM720927:RN720927 ABI720927:ABJ720927 ALE720927:ALF720927 AVA720927:AVB720927 BEW720927:BEX720927 BOS720927:BOT720927 BYO720927:BYP720927 CIK720927:CIL720927 CSG720927:CSH720927 DCC720927:DCD720927 DLY720927:DLZ720927 DVU720927:DVV720927 EFQ720927:EFR720927 EPM720927:EPN720927 EZI720927:EZJ720927 FJE720927:FJF720927 FTA720927:FTB720927 GCW720927:GCX720927 GMS720927:GMT720927 GWO720927:GWP720927 HGK720927:HGL720927 HQG720927:HQH720927 IAC720927:IAD720927 IJY720927:IJZ720927 ITU720927:ITV720927 JDQ720927:JDR720927 JNM720927:JNN720927 JXI720927:JXJ720927 KHE720927:KHF720927 KRA720927:KRB720927 LAW720927:LAX720927 LKS720927:LKT720927 LUO720927:LUP720927 MEK720927:MEL720927 MOG720927:MOH720927 MYC720927:MYD720927 NHY720927:NHZ720927 NRU720927:NRV720927 OBQ720927:OBR720927 OLM720927:OLN720927 OVI720927:OVJ720927 PFE720927:PFF720927 PPA720927:PPB720927 PYW720927:PYX720927 QIS720927:QIT720927 QSO720927:QSP720927 RCK720927:RCL720927 RMG720927:RMH720927 RWC720927:RWD720927 SFY720927:SFZ720927 SPU720927:SPV720927 SZQ720927:SZR720927 TJM720927:TJN720927 TTI720927:TTJ720927 UDE720927:UDF720927 UNA720927:UNB720927 UWW720927:UWX720927 VGS720927:VGT720927 VQO720927:VQP720927 WAK720927:WAL720927 WKG720927:WKH720927 WUC720927:WUD720927 HQ786463:HR786463 RM786463:RN786463 ABI786463:ABJ786463 ALE786463:ALF786463 AVA786463:AVB786463 BEW786463:BEX786463 BOS786463:BOT786463 BYO786463:BYP786463 CIK786463:CIL786463 CSG786463:CSH786463 DCC786463:DCD786463 DLY786463:DLZ786463 DVU786463:DVV786463 EFQ786463:EFR786463 EPM786463:EPN786463 EZI786463:EZJ786463 FJE786463:FJF786463 FTA786463:FTB786463 GCW786463:GCX786463 GMS786463:GMT786463 GWO786463:GWP786463 HGK786463:HGL786463 HQG786463:HQH786463 IAC786463:IAD786463 IJY786463:IJZ786463 ITU786463:ITV786463 JDQ786463:JDR786463 JNM786463:JNN786463 JXI786463:JXJ786463 KHE786463:KHF786463 KRA786463:KRB786463 LAW786463:LAX786463 LKS786463:LKT786463 LUO786463:LUP786463 MEK786463:MEL786463 MOG786463:MOH786463 MYC786463:MYD786463 NHY786463:NHZ786463 NRU786463:NRV786463 OBQ786463:OBR786463 OLM786463:OLN786463 OVI786463:OVJ786463 PFE786463:PFF786463 PPA786463:PPB786463 PYW786463:PYX786463 QIS786463:QIT786463 QSO786463:QSP786463 RCK786463:RCL786463 RMG786463:RMH786463 RWC786463:RWD786463 SFY786463:SFZ786463 SPU786463:SPV786463 SZQ786463:SZR786463 TJM786463:TJN786463 TTI786463:TTJ786463 UDE786463:UDF786463 UNA786463:UNB786463 UWW786463:UWX786463 VGS786463:VGT786463 VQO786463:VQP786463 WAK786463:WAL786463 WKG786463:WKH786463 WUC786463:WUD786463 HQ851999:HR851999 RM851999:RN851999 ABI851999:ABJ851999 ALE851999:ALF851999 AVA851999:AVB851999 BEW851999:BEX851999 BOS851999:BOT851999 BYO851999:BYP851999 CIK851999:CIL851999 CSG851999:CSH851999 DCC851999:DCD851999 DLY851999:DLZ851999 DVU851999:DVV851999 EFQ851999:EFR851999 EPM851999:EPN851999 EZI851999:EZJ851999 FJE851999:FJF851999 FTA851999:FTB851999 GCW851999:GCX851999 GMS851999:GMT851999 GWO851999:GWP851999 HGK851999:HGL851999 HQG851999:HQH851999 IAC851999:IAD851999 IJY851999:IJZ851999 ITU851999:ITV851999 JDQ851999:JDR851999 JNM851999:JNN851999 JXI851999:JXJ851999 KHE851999:KHF851999 KRA851999:KRB851999 LAW851999:LAX851999 LKS851999:LKT851999 LUO851999:LUP851999 MEK851999:MEL851999 MOG851999:MOH851999 MYC851999:MYD851999 NHY851999:NHZ851999 NRU851999:NRV851999 OBQ851999:OBR851999 OLM851999:OLN851999 OVI851999:OVJ851999 PFE851999:PFF851999 PPA851999:PPB851999 PYW851999:PYX851999 QIS851999:QIT851999 QSO851999:QSP851999 RCK851999:RCL851999 RMG851999:RMH851999 RWC851999:RWD851999 SFY851999:SFZ851999 SPU851999:SPV851999 SZQ851999:SZR851999 TJM851999:TJN851999 TTI851999:TTJ851999 UDE851999:UDF851999 UNA851999:UNB851999 UWW851999:UWX851999 VGS851999:VGT851999 VQO851999:VQP851999 WAK851999:WAL851999 WKG851999:WKH851999 WUC851999:WUD851999 HQ917535:HR917535 RM917535:RN917535 ABI917535:ABJ917535 ALE917535:ALF917535 AVA917535:AVB917535 BEW917535:BEX917535 BOS917535:BOT917535 BYO917535:BYP917535 CIK917535:CIL917535 CSG917535:CSH917535 DCC917535:DCD917535 DLY917535:DLZ917535 DVU917535:DVV917535 EFQ917535:EFR917535 EPM917535:EPN917535 EZI917535:EZJ917535 FJE917535:FJF917535 FTA917535:FTB917535 GCW917535:GCX917535 GMS917535:GMT917535 GWO917535:GWP917535 HGK917535:HGL917535 HQG917535:HQH917535 IAC917535:IAD917535 IJY917535:IJZ917535 ITU917535:ITV917535 JDQ917535:JDR917535 JNM917535:JNN917535 JXI917535:JXJ917535 KHE917535:KHF917535 KRA917535:KRB917535 LAW917535:LAX917535 LKS917535:LKT917535 LUO917535:LUP917535 MEK917535:MEL917535 MOG917535:MOH917535 MYC917535:MYD917535 NHY917535:NHZ917535 NRU917535:NRV917535 OBQ917535:OBR917535 OLM917535:OLN917535 OVI917535:OVJ917535 PFE917535:PFF917535 PPA917535:PPB917535 PYW917535:PYX917535 QIS917535:QIT917535 QSO917535:QSP917535 RCK917535:RCL917535 RMG917535:RMH917535 RWC917535:RWD917535 SFY917535:SFZ917535 SPU917535:SPV917535 SZQ917535:SZR917535 TJM917535:TJN917535 TTI917535:TTJ917535 UDE917535:UDF917535 UNA917535:UNB917535 UWW917535:UWX917535 VGS917535:VGT917535 VQO917535:VQP917535 WAK917535:WAL917535 WKG917535:WKH917535 WUC917535:WUD917535 HQ983071:HR983071 RM983071:RN983071 ABI983071:ABJ983071 ALE983071:ALF983071 AVA983071:AVB983071 BEW983071:BEX983071 BOS983071:BOT983071 BYO983071:BYP983071 CIK983071:CIL983071 CSG983071:CSH983071 DCC983071:DCD983071 DLY983071:DLZ983071 DVU983071:DVV983071 EFQ983071:EFR983071 EPM983071:EPN983071 EZI983071:EZJ983071 FJE983071:FJF983071 FTA983071:FTB983071 GCW983071:GCX983071 GMS983071:GMT983071 GWO983071:GWP983071 HGK983071:HGL983071 HQG983071:HQH983071 IAC983071:IAD983071 IJY983071:IJZ983071 ITU983071:ITV983071 JDQ983071:JDR983071 JNM983071:JNN983071 JXI983071:JXJ983071 KHE983071:KHF983071 KRA983071:KRB983071 LAW983071:LAX983071 LKS983071:LKT983071 LUO983071:LUP983071 MEK983071:MEL983071 MOG983071:MOH983071 MYC983071:MYD983071 NHY983071:NHZ983071 NRU983071:NRV983071 OBQ983071:OBR983071 OLM983071:OLN983071 OVI983071:OVJ983071 PFE983071:PFF983071 PPA983071:PPB983071 PYW983071:PYX983071 QIS983071:QIT983071 QSO983071:QSP983071 RCK983071:RCL983071 RMG983071:RMH983071 RWC983071:RWD983071 SFY983071:SFZ983071 SPU983071:SPV983071 SZQ983071:SZR983071 TJM983071:TJN983071 TTI983071:TTJ983071 UDE983071:UDF983071 UNA983071:UNB983071 UWW983071:UWX983071 VGS983071:VGT983071 VQO983071:VQP983071 WAK983071:WAL983071 WKG983071:WKH983071 WUC983071:WUD983071 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I65567:IJ65567 SE65567:SF65567 ACA65567:ACB65567 ALW65567:ALX65567 AVS65567:AVT65567 BFO65567:BFP65567 BPK65567:BPL65567 BZG65567:BZH65567 CJC65567:CJD65567 CSY65567:CSZ65567 DCU65567:DCV65567 DMQ65567:DMR65567 DWM65567:DWN65567 EGI65567:EGJ65567 EQE65567:EQF65567 FAA65567:FAB65567 FJW65567:FJX65567 FTS65567:FTT65567 GDO65567:GDP65567 GNK65567:GNL65567 GXG65567:GXH65567 HHC65567:HHD65567 HQY65567:HQZ65567 IAU65567:IAV65567 IKQ65567:IKR65567 IUM65567:IUN65567 JEI65567:JEJ65567 JOE65567:JOF65567 JYA65567:JYB65567 KHW65567:KHX65567 KRS65567:KRT65567 LBO65567:LBP65567 LLK65567:LLL65567 LVG65567:LVH65567 MFC65567:MFD65567 MOY65567:MOZ65567 MYU65567:MYV65567 NIQ65567:NIR65567 NSM65567:NSN65567 OCI65567:OCJ65567 OME65567:OMF65567 OWA65567:OWB65567 PFW65567:PFX65567 PPS65567:PPT65567 PZO65567:PZP65567 QJK65567:QJL65567 QTG65567:QTH65567 RDC65567:RDD65567 RMY65567:RMZ65567 RWU65567:RWV65567 SGQ65567:SGR65567 SQM65567:SQN65567 TAI65567:TAJ65567 TKE65567:TKF65567 TUA65567:TUB65567 UDW65567:UDX65567 UNS65567:UNT65567 UXO65567:UXP65567 VHK65567:VHL65567 VRG65567:VRH65567 WBC65567:WBD65567 WKY65567:WKZ65567 WUU65567:WUV65567 II131103:IJ131103 SE131103:SF131103 ACA131103:ACB131103 ALW131103:ALX131103 AVS131103:AVT131103 BFO131103:BFP131103 BPK131103:BPL131103 BZG131103:BZH131103 CJC131103:CJD131103 CSY131103:CSZ131103 DCU131103:DCV131103 DMQ131103:DMR131103 DWM131103:DWN131103 EGI131103:EGJ131103 EQE131103:EQF131103 FAA131103:FAB131103 FJW131103:FJX131103 FTS131103:FTT131103 GDO131103:GDP131103 GNK131103:GNL131103 GXG131103:GXH131103 HHC131103:HHD131103 HQY131103:HQZ131103 IAU131103:IAV131103 IKQ131103:IKR131103 IUM131103:IUN131103 JEI131103:JEJ131103 JOE131103:JOF131103 JYA131103:JYB131103 KHW131103:KHX131103 KRS131103:KRT131103 LBO131103:LBP131103 LLK131103:LLL131103 LVG131103:LVH131103 MFC131103:MFD131103 MOY131103:MOZ131103 MYU131103:MYV131103 NIQ131103:NIR131103 NSM131103:NSN131103 OCI131103:OCJ131103 OME131103:OMF131103 OWA131103:OWB131103 PFW131103:PFX131103 PPS131103:PPT131103 PZO131103:PZP131103 QJK131103:QJL131103 QTG131103:QTH131103 RDC131103:RDD131103 RMY131103:RMZ131103 RWU131103:RWV131103 SGQ131103:SGR131103 SQM131103:SQN131103 TAI131103:TAJ131103 TKE131103:TKF131103 TUA131103:TUB131103 UDW131103:UDX131103 UNS131103:UNT131103 UXO131103:UXP131103 VHK131103:VHL131103 VRG131103:VRH131103 WBC131103:WBD131103 WKY131103:WKZ131103 WUU131103:WUV131103 II196639:IJ196639 SE196639:SF196639 ACA196639:ACB196639 ALW196639:ALX196639 AVS196639:AVT196639 BFO196639:BFP196639 BPK196639:BPL196639 BZG196639:BZH196639 CJC196639:CJD196639 CSY196639:CSZ196639 DCU196639:DCV196639 DMQ196639:DMR196639 DWM196639:DWN196639 EGI196639:EGJ196639 EQE196639:EQF196639 FAA196639:FAB196639 FJW196639:FJX196639 FTS196639:FTT196639 GDO196639:GDP196639 GNK196639:GNL196639 GXG196639:GXH196639 HHC196639:HHD196639 HQY196639:HQZ196639 IAU196639:IAV196639 IKQ196639:IKR196639 IUM196639:IUN196639 JEI196639:JEJ196639 JOE196639:JOF196639 JYA196639:JYB196639 KHW196639:KHX196639 KRS196639:KRT196639 LBO196639:LBP196639 LLK196639:LLL196639 LVG196639:LVH196639 MFC196639:MFD196639 MOY196639:MOZ196639 MYU196639:MYV196639 NIQ196639:NIR196639 NSM196639:NSN196639 OCI196639:OCJ196639 OME196639:OMF196639 OWA196639:OWB196639 PFW196639:PFX196639 PPS196639:PPT196639 PZO196639:PZP196639 QJK196639:QJL196639 QTG196639:QTH196639 RDC196639:RDD196639 RMY196639:RMZ196639 RWU196639:RWV196639 SGQ196639:SGR196639 SQM196639:SQN196639 TAI196639:TAJ196639 TKE196639:TKF196639 TUA196639:TUB196639 UDW196639:UDX196639 UNS196639:UNT196639 UXO196639:UXP196639 VHK196639:VHL196639 VRG196639:VRH196639 WBC196639:WBD196639 WKY196639:WKZ196639 WUU196639:WUV196639 II262175:IJ262175 SE262175:SF262175 ACA262175:ACB262175 ALW262175:ALX262175 AVS262175:AVT262175 BFO262175:BFP262175 BPK262175:BPL262175 BZG262175:BZH262175 CJC262175:CJD262175 CSY262175:CSZ262175 DCU262175:DCV262175 DMQ262175:DMR262175 DWM262175:DWN262175 EGI262175:EGJ262175 EQE262175:EQF262175 FAA262175:FAB262175 FJW262175:FJX262175 FTS262175:FTT262175 GDO262175:GDP262175 GNK262175:GNL262175 GXG262175:GXH262175 HHC262175:HHD262175 HQY262175:HQZ262175 IAU262175:IAV262175 IKQ262175:IKR262175 IUM262175:IUN262175 JEI262175:JEJ262175 JOE262175:JOF262175 JYA262175:JYB262175 KHW262175:KHX262175 KRS262175:KRT262175 LBO262175:LBP262175 LLK262175:LLL262175 LVG262175:LVH262175 MFC262175:MFD262175 MOY262175:MOZ262175 MYU262175:MYV262175 NIQ262175:NIR262175 NSM262175:NSN262175 OCI262175:OCJ262175 OME262175:OMF262175 OWA262175:OWB262175 PFW262175:PFX262175 PPS262175:PPT262175 PZO262175:PZP262175 QJK262175:QJL262175 QTG262175:QTH262175 RDC262175:RDD262175 RMY262175:RMZ262175 RWU262175:RWV262175 SGQ262175:SGR262175 SQM262175:SQN262175 TAI262175:TAJ262175 TKE262175:TKF262175 TUA262175:TUB262175 UDW262175:UDX262175 UNS262175:UNT262175 UXO262175:UXP262175 VHK262175:VHL262175 VRG262175:VRH262175 WBC262175:WBD262175 WKY262175:WKZ262175 WUU262175:WUV262175 II327711:IJ327711 SE327711:SF327711 ACA327711:ACB327711 ALW327711:ALX327711 AVS327711:AVT327711 BFO327711:BFP327711 BPK327711:BPL327711 BZG327711:BZH327711 CJC327711:CJD327711 CSY327711:CSZ327711 DCU327711:DCV327711 DMQ327711:DMR327711 DWM327711:DWN327711 EGI327711:EGJ327711 EQE327711:EQF327711 FAA327711:FAB327711 FJW327711:FJX327711 FTS327711:FTT327711 GDO327711:GDP327711 GNK327711:GNL327711 GXG327711:GXH327711 HHC327711:HHD327711 HQY327711:HQZ327711 IAU327711:IAV327711 IKQ327711:IKR327711 IUM327711:IUN327711 JEI327711:JEJ327711 JOE327711:JOF327711 JYA327711:JYB327711 KHW327711:KHX327711 KRS327711:KRT327711 LBO327711:LBP327711 LLK327711:LLL327711 LVG327711:LVH327711 MFC327711:MFD327711 MOY327711:MOZ327711 MYU327711:MYV327711 NIQ327711:NIR327711 NSM327711:NSN327711 OCI327711:OCJ327711 OME327711:OMF327711 OWA327711:OWB327711 PFW327711:PFX327711 PPS327711:PPT327711 PZO327711:PZP327711 QJK327711:QJL327711 QTG327711:QTH327711 RDC327711:RDD327711 RMY327711:RMZ327711 RWU327711:RWV327711 SGQ327711:SGR327711 SQM327711:SQN327711 TAI327711:TAJ327711 TKE327711:TKF327711 TUA327711:TUB327711 UDW327711:UDX327711 UNS327711:UNT327711 UXO327711:UXP327711 VHK327711:VHL327711 VRG327711:VRH327711 WBC327711:WBD327711 WKY327711:WKZ327711 WUU327711:WUV327711 II393247:IJ393247 SE393247:SF393247 ACA393247:ACB393247 ALW393247:ALX393247 AVS393247:AVT393247 BFO393247:BFP393247 BPK393247:BPL393247 BZG393247:BZH393247 CJC393247:CJD393247 CSY393247:CSZ393247 DCU393247:DCV393247 DMQ393247:DMR393247 DWM393247:DWN393247 EGI393247:EGJ393247 EQE393247:EQF393247 FAA393247:FAB393247 FJW393247:FJX393247 FTS393247:FTT393247 GDO393247:GDP393247 GNK393247:GNL393247 GXG393247:GXH393247 HHC393247:HHD393247 HQY393247:HQZ393247 IAU393247:IAV393247 IKQ393247:IKR393247 IUM393247:IUN393247 JEI393247:JEJ393247 JOE393247:JOF393247 JYA393247:JYB393247 KHW393247:KHX393247 KRS393247:KRT393247 LBO393247:LBP393247 LLK393247:LLL393247 LVG393247:LVH393247 MFC393247:MFD393247 MOY393247:MOZ393247 MYU393247:MYV393247 NIQ393247:NIR393247 NSM393247:NSN393247 OCI393247:OCJ393247 OME393247:OMF393247 OWA393247:OWB393247 PFW393247:PFX393247 PPS393247:PPT393247 PZO393247:PZP393247 QJK393247:QJL393247 QTG393247:QTH393247 RDC393247:RDD393247 RMY393247:RMZ393247 RWU393247:RWV393247 SGQ393247:SGR393247 SQM393247:SQN393247 TAI393247:TAJ393247 TKE393247:TKF393247 TUA393247:TUB393247 UDW393247:UDX393247 UNS393247:UNT393247 UXO393247:UXP393247 VHK393247:VHL393247 VRG393247:VRH393247 WBC393247:WBD393247 WKY393247:WKZ393247 WUU393247:WUV393247 II458783:IJ458783 SE458783:SF458783 ACA458783:ACB458783 ALW458783:ALX458783 AVS458783:AVT458783 BFO458783:BFP458783 BPK458783:BPL458783 BZG458783:BZH458783 CJC458783:CJD458783 CSY458783:CSZ458783 DCU458783:DCV458783 DMQ458783:DMR458783 DWM458783:DWN458783 EGI458783:EGJ458783 EQE458783:EQF458783 FAA458783:FAB458783 FJW458783:FJX458783 FTS458783:FTT458783 GDO458783:GDP458783 GNK458783:GNL458783 GXG458783:GXH458783 HHC458783:HHD458783 HQY458783:HQZ458783 IAU458783:IAV458783 IKQ458783:IKR458783 IUM458783:IUN458783 JEI458783:JEJ458783 JOE458783:JOF458783 JYA458783:JYB458783 KHW458783:KHX458783 KRS458783:KRT458783 LBO458783:LBP458783 LLK458783:LLL458783 LVG458783:LVH458783 MFC458783:MFD458783 MOY458783:MOZ458783 MYU458783:MYV458783 NIQ458783:NIR458783 NSM458783:NSN458783 OCI458783:OCJ458783 OME458783:OMF458783 OWA458783:OWB458783 PFW458783:PFX458783 PPS458783:PPT458783 PZO458783:PZP458783 QJK458783:QJL458783 QTG458783:QTH458783 RDC458783:RDD458783 RMY458783:RMZ458783 RWU458783:RWV458783 SGQ458783:SGR458783 SQM458783:SQN458783 TAI458783:TAJ458783 TKE458783:TKF458783 TUA458783:TUB458783 UDW458783:UDX458783 UNS458783:UNT458783 UXO458783:UXP458783 VHK458783:VHL458783 VRG458783:VRH458783 WBC458783:WBD458783 WKY458783:WKZ458783 WUU458783:WUV458783 II524319:IJ524319 SE524319:SF524319 ACA524319:ACB524319 ALW524319:ALX524319 AVS524319:AVT524319 BFO524319:BFP524319 BPK524319:BPL524319 BZG524319:BZH524319 CJC524319:CJD524319 CSY524319:CSZ524319 DCU524319:DCV524319 DMQ524319:DMR524319 DWM524319:DWN524319 EGI524319:EGJ524319 EQE524319:EQF524319 FAA524319:FAB524319 FJW524319:FJX524319 FTS524319:FTT524319 GDO524319:GDP524319 GNK524319:GNL524319 GXG524319:GXH524319 HHC524319:HHD524319 HQY524319:HQZ524319 IAU524319:IAV524319 IKQ524319:IKR524319 IUM524319:IUN524319 JEI524319:JEJ524319 JOE524319:JOF524319 JYA524319:JYB524319 KHW524319:KHX524319 KRS524319:KRT524319 LBO524319:LBP524319 LLK524319:LLL524319 LVG524319:LVH524319 MFC524319:MFD524319 MOY524319:MOZ524319 MYU524319:MYV524319 NIQ524319:NIR524319 NSM524319:NSN524319 OCI524319:OCJ524319 OME524319:OMF524319 OWA524319:OWB524319 PFW524319:PFX524319 PPS524319:PPT524319 PZO524319:PZP524319 QJK524319:QJL524319 QTG524319:QTH524319 RDC524319:RDD524319 RMY524319:RMZ524319 RWU524319:RWV524319 SGQ524319:SGR524319 SQM524319:SQN524319 TAI524319:TAJ524319 TKE524319:TKF524319 TUA524319:TUB524319 UDW524319:UDX524319 UNS524319:UNT524319 UXO524319:UXP524319 VHK524319:VHL524319 VRG524319:VRH524319 WBC524319:WBD524319 WKY524319:WKZ524319 WUU524319:WUV524319 II589855:IJ589855 SE589855:SF589855 ACA589855:ACB589855 ALW589855:ALX589855 AVS589855:AVT589855 BFO589855:BFP589855 BPK589855:BPL589855 BZG589855:BZH589855 CJC589855:CJD589855 CSY589855:CSZ589855 DCU589855:DCV589855 DMQ589855:DMR589855 DWM589855:DWN589855 EGI589855:EGJ589855 EQE589855:EQF589855 FAA589855:FAB589855 FJW589855:FJX589855 FTS589855:FTT589855 GDO589855:GDP589855 GNK589855:GNL589855 GXG589855:GXH589855 HHC589855:HHD589855 HQY589855:HQZ589855 IAU589855:IAV589855 IKQ589855:IKR589855 IUM589855:IUN589855 JEI589855:JEJ589855 JOE589855:JOF589855 JYA589855:JYB589855 KHW589855:KHX589855 KRS589855:KRT589855 LBO589855:LBP589855 LLK589855:LLL589855 LVG589855:LVH589855 MFC589855:MFD589855 MOY589855:MOZ589855 MYU589855:MYV589855 NIQ589855:NIR589855 NSM589855:NSN589855 OCI589855:OCJ589855 OME589855:OMF589855 OWA589855:OWB589855 PFW589855:PFX589855 PPS589855:PPT589855 PZO589855:PZP589855 QJK589855:QJL589855 QTG589855:QTH589855 RDC589855:RDD589855 RMY589855:RMZ589855 RWU589855:RWV589855 SGQ589855:SGR589855 SQM589855:SQN589855 TAI589855:TAJ589855 TKE589855:TKF589855 TUA589855:TUB589855 UDW589855:UDX589855 UNS589855:UNT589855 UXO589855:UXP589855 VHK589855:VHL589855 VRG589855:VRH589855 WBC589855:WBD589855 WKY589855:WKZ589855 WUU589855:WUV589855 II655391:IJ655391 SE655391:SF655391 ACA655391:ACB655391 ALW655391:ALX655391 AVS655391:AVT655391 BFO655391:BFP655391 BPK655391:BPL655391 BZG655391:BZH655391 CJC655391:CJD655391 CSY655391:CSZ655391 DCU655391:DCV655391 DMQ655391:DMR655391 DWM655391:DWN655391 EGI655391:EGJ655391 EQE655391:EQF655391 FAA655391:FAB655391 FJW655391:FJX655391 FTS655391:FTT655391 GDO655391:GDP655391 GNK655391:GNL655391 GXG655391:GXH655391 HHC655391:HHD655391 HQY655391:HQZ655391 IAU655391:IAV655391 IKQ655391:IKR655391 IUM655391:IUN655391 JEI655391:JEJ655391 JOE655391:JOF655391 JYA655391:JYB655391 KHW655391:KHX655391 KRS655391:KRT655391 LBO655391:LBP655391 LLK655391:LLL655391 LVG655391:LVH655391 MFC655391:MFD655391 MOY655391:MOZ655391 MYU655391:MYV655391 NIQ655391:NIR655391 NSM655391:NSN655391 OCI655391:OCJ655391 OME655391:OMF655391 OWA655391:OWB655391 PFW655391:PFX655391 PPS655391:PPT655391 PZO655391:PZP655391 QJK655391:QJL655391 QTG655391:QTH655391 RDC655391:RDD655391 RMY655391:RMZ655391 RWU655391:RWV655391 SGQ655391:SGR655391 SQM655391:SQN655391 TAI655391:TAJ655391 TKE655391:TKF655391 TUA655391:TUB655391 UDW655391:UDX655391 UNS655391:UNT655391 UXO655391:UXP655391 VHK655391:VHL655391 VRG655391:VRH655391 WBC655391:WBD655391 WKY655391:WKZ655391 WUU655391:WUV655391 II720927:IJ720927 SE720927:SF720927 ACA720927:ACB720927 ALW720927:ALX720927 AVS720927:AVT720927 BFO720927:BFP720927 BPK720927:BPL720927 BZG720927:BZH720927 CJC720927:CJD720927 CSY720927:CSZ720927 DCU720927:DCV720927 DMQ720927:DMR720927 DWM720927:DWN720927 EGI720927:EGJ720927 EQE720927:EQF720927 FAA720927:FAB720927 FJW720927:FJX720927 FTS720927:FTT720927 GDO720927:GDP720927 GNK720927:GNL720927 GXG720927:GXH720927 HHC720927:HHD720927 HQY720927:HQZ720927 IAU720927:IAV720927 IKQ720927:IKR720927 IUM720927:IUN720927 JEI720927:JEJ720927 JOE720927:JOF720927 JYA720927:JYB720927 KHW720927:KHX720927 KRS720927:KRT720927 LBO720927:LBP720927 LLK720927:LLL720927 LVG720927:LVH720927 MFC720927:MFD720927 MOY720927:MOZ720927 MYU720927:MYV720927 NIQ720927:NIR720927 NSM720927:NSN720927 OCI720927:OCJ720927 OME720927:OMF720927 OWA720927:OWB720927 PFW720927:PFX720927 PPS720927:PPT720927 PZO720927:PZP720927 QJK720927:QJL720927 QTG720927:QTH720927 RDC720927:RDD720927 RMY720927:RMZ720927 RWU720927:RWV720927 SGQ720927:SGR720927 SQM720927:SQN720927 TAI720927:TAJ720927 TKE720927:TKF720927 TUA720927:TUB720927 UDW720927:UDX720927 UNS720927:UNT720927 UXO720927:UXP720927 VHK720927:VHL720927 VRG720927:VRH720927 WBC720927:WBD720927 WKY720927:WKZ720927 WUU720927:WUV720927 II786463:IJ786463 SE786463:SF786463 ACA786463:ACB786463 ALW786463:ALX786463 AVS786463:AVT786463 BFO786463:BFP786463 BPK786463:BPL786463 BZG786463:BZH786463 CJC786463:CJD786463 CSY786463:CSZ786463 DCU786463:DCV786463 DMQ786463:DMR786463 DWM786463:DWN786463 EGI786463:EGJ786463 EQE786463:EQF786463 FAA786463:FAB786463 FJW786463:FJX786463 FTS786463:FTT786463 GDO786463:GDP786463 GNK786463:GNL786463 GXG786463:GXH786463 HHC786463:HHD786463 HQY786463:HQZ786463 IAU786463:IAV786463 IKQ786463:IKR786463 IUM786463:IUN786463 JEI786463:JEJ786463 JOE786463:JOF786463 JYA786463:JYB786463 KHW786463:KHX786463 KRS786463:KRT786463 LBO786463:LBP786463 LLK786463:LLL786463 LVG786463:LVH786463 MFC786463:MFD786463 MOY786463:MOZ786463 MYU786463:MYV786463 NIQ786463:NIR786463 NSM786463:NSN786463 OCI786463:OCJ786463 OME786463:OMF786463 OWA786463:OWB786463 PFW786463:PFX786463 PPS786463:PPT786463 PZO786463:PZP786463 QJK786463:QJL786463 QTG786463:QTH786463 RDC786463:RDD786463 RMY786463:RMZ786463 RWU786463:RWV786463 SGQ786463:SGR786463 SQM786463:SQN786463 TAI786463:TAJ786463 TKE786463:TKF786463 TUA786463:TUB786463 UDW786463:UDX786463 UNS786463:UNT786463 UXO786463:UXP786463 VHK786463:VHL786463 VRG786463:VRH786463 WBC786463:WBD786463 WKY786463:WKZ786463 WUU786463:WUV786463 II851999:IJ851999 SE851999:SF851999 ACA851999:ACB851999 ALW851999:ALX851999 AVS851999:AVT851999 BFO851999:BFP851999 BPK851999:BPL851999 BZG851999:BZH851999 CJC851999:CJD851999 CSY851999:CSZ851999 DCU851999:DCV851999 DMQ851999:DMR851999 DWM851999:DWN851999 EGI851999:EGJ851999 EQE851999:EQF851999 FAA851999:FAB851999 FJW851999:FJX851999 FTS851999:FTT851999 GDO851999:GDP851999 GNK851999:GNL851999 GXG851999:GXH851999 HHC851999:HHD851999 HQY851999:HQZ851999 IAU851999:IAV851999 IKQ851999:IKR851999 IUM851999:IUN851999 JEI851999:JEJ851999 JOE851999:JOF851999 JYA851999:JYB851999 KHW851999:KHX851999 KRS851999:KRT851999 LBO851999:LBP851999 LLK851999:LLL851999 LVG851999:LVH851999 MFC851999:MFD851999 MOY851999:MOZ851999 MYU851999:MYV851999 NIQ851999:NIR851999 NSM851999:NSN851999 OCI851999:OCJ851999 OME851999:OMF851999 OWA851999:OWB851999 PFW851999:PFX851999 PPS851999:PPT851999 PZO851999:PZP851999 QJK851999:QJL851999 QTG851999:QTH851999 RDC851999:RDD851999 RMY851999:RMZ851999 RWU851999:RWV851999 SGQ851999:SGR851999 SQM851999:SQN851999 TAI851999:TAJ851999 TKE851999:TKF851999 TUA851999:TUB851999 UDW851999:UDX851999 UNS851999:UNT851999 UXO851999:UXP851999 VHK851999:VHL851999 VRG851999:VRH851999 WBC851999:WBD851999 WKY851999:WKZ851999 WUU851999:WUV851999 II917535:IJ917535 SE917535:SF917535 ACA917535:ACB917535 ALW917535:ALX917535 AVS917535:AVT917535 BFO917535:BFP917535 BPK917535:BPL917535 BZG917535:BZH917535 CJC917535:CJD917535 CSY917535:CSZ917535 DCU917535:DCV917535 DMQ917535:DMR917535 DWM917535:DWN917535 EGI917535:EGJ917535 EQE917535:EQF917535 FAA917535:FAB917535 FJW917535:FJX917535 FTS917535:FTT917535 GDO917535:GDP917535 GNK917535:GNL917535 GXG917535:GXH917535 HHC917535:HHD917535 HQY917535:HQZ917535 IAU917535:IAV917535 IKQ917535:IKR917535 IUM917535:IUN917535 JEI917535:JEJ917535 JOE917535:JOF917535 JYA917535:JYB917535 KHW917535:KHX917535 KRS917535:KRT917535 LBO917535:LBP917535 LLK917535:LLL917535 LVG917535:LVH917535 MFC917535:MFD917535 MOY917535:MOZ917535 MYU917535:MYV917535 NIQ917535:NIR917535 NSM917535:NSN917535 OCI917535:OCJ917535 OME917535:OMF917535 OWA917535:OWB917535 PFW917535:PFX917535 PPS917535:PPT917535 PZO917535:PZP917535 QJK917535:QJL917535 QTG917535:QTH917535 RDC917535:RDD917535 RMY917535:RMZ917535 RWU917535:RWV917535 SGQ917535:SGR917535 SQM917535:SQN917535 TAI917535:TAJ917535 TKE917535:TKF917535 TUA917535:TUB917535 UDW917535:UDX917535 UNS917535:UNT917535 UXO917535:UXP917535 VHK917535:VHL917535 VRG917535:VRH917535 WBC917535:WBD917535 WKY917535:WKZ917535 WUU917535:WUV917535 II983071:IJ983071 SE983071:SF983071 ACA983071:ACB983071 ALW983071:ALX983071 AVS983071:AVT983071 BFO983071:BFP983071 BPK983071:BPL983071 BZG983071:BZH983071 CJC983071:CJD983071 CSY983071:CSZ983071 DCU983071:DCV983071 DMQ983071:DMR983071 DWM983071:DWN983071 EGI983071:EGJ983071 EQE983071:EQF983071 FAA983071:FAB983071 FJW983071:FJX983071 FTS983071:FTT983071 GDO983071:GDP983071 GNK983071:GNL983071 GXG983071:GXH983071 HHC983071:HHD983071 HQY983071:HQZ983071 IAU983071:IAV983071 IKQ983071:IKR983071 IUM983071:IUN983071 JEI983071:JEJ983071 JOE983071:JOF983071 JYA983071:JYB983071 KHW983071:KHX983071 KRS983071:KRT983071 LBO983071:LBP983071 LLK983071:LLL983071 LVG983071:LVH983071 MFC983071:MFD983071 MOY983071:MOZ983071 MYU983071:MYV983071 NIQ983071:NIR983071 NSM983071:NSN983071 OCI983071:OCJ983071 OME983071:OMF983071 OWA983071:OWB983071 PFW983071:PFX983071 PPS983071:PPT983071 PZO983071:PZP983071 QJK983071:QJL983071 QTG983071:QTH983071 RDC983071:RDD983071 RMY983071:RMZ983071 RWU983071:RWV983071 SGQ983071:SGR983071 SQM983071:SQN983071 TAI983071:TAJ983071 TKE983071:TKF983071 TUA983071:TUB983071 UDW983071:UDX983071 UNS983071:UNT983071 UXO983071:UXP983071 VHK983071:VHL983071 VRG983071:VRH983071 WBC983071:WBD983071 WKY983071:WKZ983071 WUU983071:WUV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HN34:HO34 RJ34:RK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U34:WUV34 WKY34:WKZ34 WBC34:WBD34 VRG34:VRH34 VHK34:VHL34 UXO34:UXP34 UNS34:UNT34 UDW34:UDX34 TUA34:TUB34 TKE34:TKF34 TAI34:TAJ34 SQM34:SQN34 SGQ34:SGR34 RWU34:RWV34 RMY34:RMZ34 RDC34:RDD34 QTG34:QTH34 QJK34:QJL34 PZO34:PZP34 PPS34:PPT34 PFW34:PFX34 OWA34:OWB34 OME34:OMF34 OCI34:OCJ34 NSM34:NSN34 NIQ34:NIR34 MYU34:MYV34 MOY34:MOZ34 MFC34:MFD34 LVG34:LVH34 LLK34:LLL34 LBO34:LBP34 KRS34:KRT34 KHW34:KHX34 JYA34:JYB34 JOE34:JOF34 JEI34:JEJ34 IUM34:IUN34 IKQ34:IKR34 IAU34:IAV34 HQY34:HQZ34 HHC34:HHD34 GXG34:GXH34 GNK34:GNL34 GDO34:GDP34 FTS34:FTT34 FJW34:FJX34 FAA34:FAB34 EQE34:EQF34 EGI34:EGJ34 DWM34:DWN34 DMQ34:DMR34 DCU34:DCV34 CSY34:CSZ34 CJC34:CJD34 BZG34:BZH34 BPK34:BPL34 BFO34:BFP34 AVS34:AVT34 ALW34:ALX34 ACA34:ACB34 SE34:SF34 II34:IJ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RP34:RQ34 HT34:HU34 WUC34:WUD34 WKG34:WKH34 WAK34:WAL34 VQO34:VQP34 VGS34:VGT34 UWW34:UWX34 UNA34:UNB34 UDE34:UDF34 TTI34:TTJ34 TJM34:TJN34 SZQ34:SZR34 SPU34:SPV34 SFY34:SFZ34 RWC34:RWD34 RMG34:RMH34 RCK34:RCL34 QSO34:QSP34 QIS34:QIT34 PYW34:PYX34 PPA34:PPB34 PFE34:PFF34 OVI34:OVJ34 OLM34:OLN34 OBQ34:OBR34 NRU34:NRV34 NHY34:NHZ34 MYC34:MYD34 MOG34:MOH34 MEK34:MEL34 LUO34:LUP34 LKS34:LKT34 LAW34:LAX34 KRA34:KRB34 KHE34:KHF34 JXI34:JXJ34 JNM34:JNN34 JDQ34:JDR34 ITU34:ITV34 IJY34:IJZ34 IAC34:IAD34 HQG34:HQH34 HGK34:HGL34 GWO34:GWP34 GMS34:GMT34 GCW34:GCX34 FTA34:FTB34 FJE34:FJF34 EZI34:EZJ34 EPM34:EPN34 EFQ34:EFR34 DVU34:DVV34 DLY34:DLZ34 DCC34:DCD34 CSG34:CSH34 CIK34:CIL34 BYO34:BYP34 BOS34:BOT34 BEW34:BEX34 AVA34:AVB34 ALE34:ALF34 ABI34:ABJ34 RM34:RN34 HQ34:HR34 WTZ34:WUA34 WKD34:WKE34 WAH34:WAI34 VQL34:VQM34 VGP34:VGQ34 UWT34:UWU34 UMX34:UMY34 UDB34:UDC34 TTF34:TTG34 TJJ34:TJK34 SZN34:SZO34 SPR34:SPS34 SFV34:SFW34 RVZ34:RWA34 RMD34:RME34 RCH34:RCI34 QSL34:QSM34 QIP34:QIQ34 PYT34:PYU34 POX34:POY34 PFB34:PFC34 OVF34:OVG34 OLJ34:OLK34 OBN34:OBO34 NRR34:NRS34 NHV34:NHW34 MXZ34:MYA34 MOD34:MOE34 MEH34:MEI34 LUL34:LUM34 LKP34:LKQ34 LAT34:LAU34 KQX34:KQY34 KHB34:KHC34 JXF34:JXG34 JNJ34:JNK34 JDN34:JDO34 ITR34:ITS34 IJV34:IJW34 HZZ34:IAA34 HQD34:HQE34 HGH34:HGI34 GWL34:GWM34 GMP34:GMQ34 GCT34:GCU34 FSX34:FSY34 FJB34:FJC34 EZF34:EZG34 EPJ34:EPK34 EFN34:EFO34 DVR34:DVS34 DLV34:DLW34 DBZ34:DCA34 CSD34:CSE34 CIH34:CII34 BYL34:BYM34 BOP34:BOQ34 BET34:BEU34 AUX34:AUY34 ALB34:ALC34 ABF34:ABG34">
      <formula1>HN3</formula1>
    </dataValidation>
    <dataValidation type="whole" operator="lessThanOrEqual" allowBlank="1" showInputMessage="1" showErrorMessage="1" sqref="HN65566:HO65566 RJ65566:RK65566 ABF65566:ABG65566 ALB65566:ALC65566 AUX65566:AUY65566 BET65566:BEU65566 BOP65566:BOQ65566 BYL65566:BYM65566 CIH65566:CII65566 CSD65566:CSE65566 DBZ65566:DCA65566 DLV65566:DLW65566 DVR65566:DVS65566 EFN65566:EFO65566 EPJ65566:EPK65566 EZF65566:EZG65566 FJB65566:FJC65566 FSX65566:FSY65566 GCT65566:GCU65566 GMP65566:GMQ65566 GWL65566:GWM65566 HGH65566:HGI65566 HQD65566:HQE65566 HZZ65566:IAA65566 IJV65566:IJW65566 ITR65566:ITS65566 JDN65566:JDO65566 JNJ65566:JNK65566 JXF65566:JXG65566 KHB65566:KHC65566 KQX65566:KQY65566 LAT65566:LAU65566 LKP65566:LKQ65566 LUL65566:LUM65566 MEH65566:MEI65566 MOD65566:MOE65566 MXZ65566:MYA65566 NHV65566:NHW65566 NRR65566:NRS65566 OBN65566:OBO65566 OLJ65566:OLK65566 OVF65566:OVG65566 PFB65566:PFC65566 POX65566:POY65566 PYT65566:PYU65566 QIP65566:QIQ65566 QSL65566:QSM65566 RCH65566:RCI65566 RMD65566:RME65566 RVZ65566:RWA65566 SFV65566:SFW65566 SPR65566:SPS65566 SZN65566:SZO65566 TJJ65566:TJK65566 TTF65566:TTG65566 UDB65566:UDC65566 UMX65566:UMY65566 UWT65566:UWU65566 VGP65566:VGQ65566 VQL65566:VQM65566 WAH65566:WAI65566 WKD65566:WKE65566 WTZ65566:WUA65566 HN131102:HO131102 RJ131102:RK131102 ABF131102:ABG131102 ALB131102:ALC131102 AUX131102:AUY131102 BET131102:BEU131102 BOP131102:BOQ131102 BYL131102:BYM131102 CIH131102:CII131102 CSD131102:CSE131102 DBZ131102:DCA131102 DLV131102:DLW131102 DVR131102:DVS131102 EFN131102:EFO131102 EPJ131102:EPK131102 EZF131102:EZG131102 FJB131102:FJC131102 FSX131102:FSY131102 GCT131102:GCU131102 GMP131102:GMQ131102 GWL131102:GWM131102 HGH131102:HGI131102 HQD131102:HQE131102 HZZ131102:IAA131102 IJV131102:IJW131102 ITR131102:ITS131102 JDN131102:JDO131102 JNJ131102:JNK131102 JXF131102:JXG131102 KHB131102:KHC131102 KQX131102:KQY131102 LAT131102:LAU131102 LKP131102:LKQ131102 LUL131102:LUM131102 MEH131102:MEI131102 MOD131102:MOE131102 MXZ131102:MYA131102 NHV131102:NHW131102 NRR131102:NRS131102 OBN131102:OBO131102 OLJ131102:OLK131102 OVF131102:OVG131102 PFB131102:PFC131102 POX131102:POY131102 PYT131102:PYU131102 QIP131102:QIQ131102 QSL131102:QSM131102 RCH131102:RCI131102 RMD131102:RME131102 RVZ131102:RWA131102 SFV131102:SFW131102 SPR131102:SPS131102 SZN131102:SZO131102 TJJ131102:TJK131102 TTF131102:TTG131102 UDB131102:UDC131102 UMX131102:UMY131102 UWT131102:UWU131102 VGP131102:VGQ131102 VQL131102:VQM131102 WAH131102:WAI131102 WKD131102:WKE131102 WTZ131102:WUA131102 HN196638:HO196638 RJ196638:RK196638 ABF196638:ABG196638 ALB196638:ALC196638 AUX196638:AUY196638 BET196638:BEU196638 BOP196638:BOQ196638 BYL196638:BYM196638 CIH196638:CII196638 CSD196638:CSE196638 DBZ196638:DCA196638 DLV196638:DLW196638 DVR196638:DVS196638 EFN196638:EFO196638 EPJ196638:EPK196638 EZF196638:EZG196638 FJB196638:FJC196638 FSX196638:FSY196638 GCT196638:GCU196638 GMP196638:GMQ196638 GWL196638:GWM196638 HGH196638:HGI196638 HQD196638:HQE196638 HZZ196638:IAA196638 IJV196638:IJW196638 ITR196638:ITS196638 JDN196638:JDO196638 JNJ196638:JNK196638 JXF196638:JXG196638 KHB196638:KHC196638 KQX196638:KQY196638 LAT196638:LAU196638 LKP196638:LKQ196638 LUL196638:LUM196638 MEH196638:MEI196638 MOD196638:MOE196638 MXZ196638:MYA196638 NHV196638:NHW196638 NRR196638:NRS196638 OBN196638:OBO196638 OLJ196638:OLK196638 OVF196638:OVG196638 PFB196638:PFC196638 POX196638:POY196638 PYT196638:PYU196638 QIP196638:QIQ196638 QSL196638:QSM196638 RCH196638:RCI196638 RMD196638:RME196638 RVZ196638:RWA196638 SFV196638:SFW196638 SPR196638:SPS196638 SZN196638:SZO196638 TJJ196638:TJK196638 TTF196638:TTG196638 UDB196638:UDC196638 UMX196638:UMY196638 UWT196638:UWU196638 VGP196638:VGQ196638 VQL196638:VQM196638 WAH196638:WAI196638 WKD196638:WKE196638 WTZ196638:WUA196638 HN262174:HO262174 RJ262174:RK262174 ABF262174:ABG262174 ALB262174:ALC262174 AUX262174:AUY262174 BET262174:BEU262174 BOP262174:BOQ262174 BYL262174:BYM262174 CIH262174:CII262174 CSD262174:CSE262174 DBZ262174:DCA262174 DLV262174:DLW262174 DVR262174:DVS262174 EFN262174:EFO262174 EPJ262174:EPK262174 EZF262174:EZG262174 FJB262174:FJC262174 FSX262174:FSY262174 GCT262174:GCU262174 GMP262174:GMQ262174 GWL262174:GWM262174 HGH262174:HGI262174 HQD262174:HQE262174 HZZ262174:IAA262174 IJV262174:IJW262174 ITR262174:ITS262174 JDN262174:JDO262174 JNJ262174:JNK262174 JXF262174:JXG262174 KHB262174:KHC262174 KQX262174:KQY262174 LAT262174:LAU262174 LKP262174:LKQ262174 LUL262174:LUM262174 MEH262174:MEI262174 MOD262174:MOE262174 MXZ262174:MYA262174 NHV262174:NHW262174 NRR262174:NRS262174 OBN262174:OBO262174 OLJ262174:OLK262174 OVF262174:OVG262174 PFB262174:PFC262174 POX262174:POY262174 PYT262174:PYU262174 QIP262174:QIQ262174 QSL262174:QSM262174 RCH262174:RCI262174 RMD262174:RME262174 RVZ262174:RWA262174 SFV262174:SFW262174 SPR262174:SPS262174 SZN262174:SZO262174 TJJ262174:TJK262174 TTF262174:TTG262174 UDB262174:UDC262174 UMX262174:UMY262174 UWT262174:UWU262174 VGP262174:VGQ262174 VQL262174:VQM262174 WAH262174:WAI262174 WKD262174:WKE262174 WTZ262174:WUA262174 HN327710:HO327710 RJ327710:RK327710 ABF327710:ABG327710 ALB327710:ALC327710 AUX327710:AUY327710 BET327710:BEU327710 BOP327710:BOQ327710 BYL327710:BYM327710 CIH327710:CII327710 CSD327710:CSE327710 DBZ327710:DCA327710 DLV327710:DLW327710 DVR327710:DVS327710 EFN327710:EFO327710 EPJ327710:EPK327710 EZF327710:EZG327710 FJB327710:FJC327710 FSX327710:FSY327710 GCT327710:GCU327710 GMP327710:GMQ327710 GWL327710:GWM327710 HGH327710:HGI327710 HQD327710:HQE327710 HZZ327710:IAA327710 IJV327710:IJW327710 ITR327710:ITS327710 JDN327710:JDO327710 JNJ327710:JNK327710 JXF327710:JXG327710 KHB327710:KHC327710 KQX327710:KQY327710 LAT327710:LAU327710 LKP327710:LKQ327710 LUL327710:LUM327710 MEH327710:MEI327710 MOD327710:MOE327710 MXZ327710:MYA327710 NHV327710:NHW327710 NRR327710:NRS327710 OBN327710:OBO327710 OLJ327710:OLK327710 OVF327710:OVG327710 PFB327710:PFC327710 POX327710:POY327710 PYT327710:PYU327710 QIP327710:QIQ327710 QSL327710:QSM327710 RCH327710:RCI327710 RMD327710:RME327710 RVZ327710:RWA327710 SFV327710:SFW327710 SPR327710:SPS327710 SZN327710:SZO327710 TJJ327710:TJK327710 TTF327710:TTG327710 UDB327710:UDC327710 UMX327710:UMY327710 UWT327710:UWU327710 VGP327710:VGQ327710 VQL327710:VQM327710 WAH327710:WAI327710 WKD327710:WKE327710 WTZ327710:WUA327710 HN393246:HO393246 RJ393246:RK393246 ABF393246:ABG393246 ALB393246:ALC393246 AUX393246:AUY393246 BET393246:BEU393246 BOP393246:BOQ393246 BYL393246:BYM393246 CIH393246:CII393246 CSD393246:CSE393246 DBZ393246:DCA393246 DLV393246:DLW393246 DVR393246:DVS393246 EFN393246:EFO393246 EPJ393246:EPK393246 EZF393246:EZG393246 FJB393246:FJC393246 FSX393246:FSY393246 GCT393246:GCU393246 GMP393246:GMQ393246 GWL393246:GWM393246 HGH393246:HGI393246 HQD393246:HQE393246 HZZ393246:IAA393246 IJV393246:IJW393246 ITR393246:ITS393246 JDN393246:JDO393246 JNJ393246:JNK393246 JXF393246:JXG393246 KHB393246:KHC393246 KQX393246:KQY393246 LAT393246:LAU393246 LKP393246:LKQ393246 LUL393246:LUM393246 MEH393246:MEI393246 MOD393246:MOE393246 MXZ393246:MYA393246 NHV393246:NHW393246 NRR393246:NRS393246 OBN393246:OBO393246 OLJ393246:OLK393246 OVF393246:OVG393246 PFB393246:PFC393246 POX393246:POY393246 PYT393246:PYU393246 QIP393246:QIQ393246 QSL393246:QSM393246 RCH393246:RCI393246 RMD393246:RME393246 RVZ393246:RWA393246 SFV393246:SFW393246 SPR393246:SPS393246 SZN393246:SZO393246 TJJ393246:TJK393246 TTF393246:TTG393246 UDB393246:UDC393246 UMX393246:UMY393246 UWT393246:UWU393246 VGP393246:VGQ393246 VQL393246:VQM393246 WAH393246:WAI393246 WKD393246:WKE393246 WTZ393246:WUA393246 HN458782:HO458782 RJ458782:RK458782 ABF458782:ABG458782 ALB458782:ALC458782 AUX458782:AUY458782 BET458782:BEU458782 BOP458782:BOQ458782 BYL458782:BYM458782 CIH458782:CII458782 CSD458782:CSE458782 DBZ458782:DCA458782 DLV458782:DLW458782 DVR458782:DVS458782 EFN458782:EFO458782 EPJ458782:EPK458782 EZF458782:EZG458782 FJB458782:FJC458782 FSX458782:FSY458782 GCT458782:GCU458782 GMP458782:GMQ458782 GWL458782:GWM458782 HGH458782:HGI458782 HQD458782:HQE458782 HZZ458782:IAA458782 IJV458782:IJW458782 ITR458782:ITS458782 JDN458782:JDO458782 JNJ458782:JNK458782 JXF458782:JXG458782 KHB458782:KHC458782 KQX458782:KQY458782 LAT458782:LAU458782 LKP458782:LKQ458782 LUL458782:LUM458782 MEH458782:MEI458782 MOD458782:MOE458782 MXZ458782:MYA458782 NHV458782:NHW458782 NRR458782:NRS458782 OBN458782:OBO458782 OLJ458782:OLK458782 OVF458782:OVG458782 PFB458782:PFC458782 POX458782:POY458782 PYT458782:PYU458782 QIP458782:QIQ458782 QSL458782:QSM458782 RCH458782:RCI458782 RMD458782:RME458782 RVZ458782:RWA458782 SFV458782:SFW458782 SPR458782:SPS458782 SZN458782:SZO458782 TJJ458782:TJK458782 TTF458782:TTG458782 UDB458782:UDC458782 UMX458782:UMY458782 UWT458782:UWU458782 VGP458782:VGQ458782 VQL458782:VQM458782 WAH458782:WAI458782 WKD458782:WKE458782 WTZ458782:WUA458782 HN524318:HO524318 RJ524318:RK524318 ABF524318:ABG524318 ALB524318:ALC524318 AUX524318:AUY524318 BET524318:BEU524318 BOP524318:BOQ524318 BYL524318:BYM524318 CIH524318:CII524318 CSD524318:CSE524318 DBZ524318:DCA524318 DLV524318:DLW524318 DVR524318:DVS524318 EFN524318:EFO524318 EPJ524318:EPK524318 EZF524318:EZG524318 FJB524318:FJC524318 FSX524318:FSY524318 GCT524318:GCU524318 GMP524318:GMQ524318 GWL524318:GWM524318 HGH524318:HGI524318 HQD524318:HQE524318 HZZ524318:IAA524318 IJV524318:IJW524318 ITR524318:ITS524318 JDN524318:JDO524318 JNJ524318:JNK524318 JXF524318:JXG524318 KHB524318:KHC524318 KQX524318:KQY524318 LAT524318:LAU524318 LKP524318:LKQ524318 LUL524318:LUM524318 MEH524318:MEI524318 MOD524318:MOE524318 MXZ524318:MYA524318 NHV524318:NHW524318 NRR524318:NRS524318 OBN524318:OBO524318 OLJ524318:OLK524318 OVF524318:OVG524318 PFB524318:PFC524318 POX524318:POY524318 PYT524318:PYU524318 QIP524318:QIQ524318 QSL524318:QSM524318 RCH524318:RCI524318 RMD524318:RME524318 RVZ524318:RWA524318 SFV524318:SFW524318 SPR524318:SPS524318 SZN524318:SZO524318 TJJ524318:TJK524318 TTF524318:TTG524318 UDB524318:UDC524318 UMX524318:UMY524318 UWT524318:UWU524318 VGP524318:VGQ524318 VQL524318:VQM524318 WAH524318:WAI524318 WKD524318:WKE524318 WTZ524318:WUA524318 HN589854:HO589854 RJ589854:RK589854 ABF589854:ABG589854 ALB589854:ALC589854 AUX589854:AUY589854 BET589854:BEU589854 BOP589854:BOQ589854 BYL589854:BYM589854 CIH589854:CII589854 CSD589854:CSE589854 DBZ589854:DCA589854 DLV589854:DLW589854 DVR589854:DVS589854 EFN589854:EFO589854 EPJ589854:EPK589854 EZF589854:EZG589854 FJB589854:FJC589854 FSX589854:FSY589854 GCT589854:GCU589854 GMP589854:GMQ589854 GWL589854:GWM589854 HGH589854:HGI589854 HQD589854:HQE589854 HZZ589854:IAA589854 IJV589854:IJW589854 ITR589854:ITS589854 JDN589854:JDO589854 JNJ589854:JNK589854 JXF589854:JXG589854 KHB589854:KHC589854 KQX589854:KQY589854 LAT589854:LAU589854 LKP589854:LKQ589854 LUL589854:LUM589854 MEH589854:MEI589854 MOD589854:MOE589854 MXZ589854:MYA589854 NHV589854:NHW589854 NRR589854:NRS589854 OBN589854:OBO589854 OLJ589854:OLK589854 OVF589854:OVG589854 PFB589854:PFC589854 POX589854:POY589854 PYT589854:PYU589854 QIP589854:QIQ589854 QSL589854:QSM589854 RCH589854:RCI589854 RMD589854:RME589854 RVZ589854:RWA589854 SFV589854:SFW589854 SPR589854:SPS589854 SZN589854:SZO589854 TJJ589854:TJK589854 TTF589854:TTG589854 UDB589854:UDC589854 UMX589854:UMY589854 UWT589854:UWU589854 VGP589854:VGQ589854 VQL589854:VQM589854 WAH589854:WAI589854 WKD589854:WKE589854 WTZ589854:WUA589854 HN655390:HO655390 RJ655390:RK655390 ABF655390:ABG655390 ALB655390:ALC655390 AUX655390:AUY655390 BET655390:BEU655390 BOP655390:BOQ655390 BYL655390:BYM655390 CIH655390:CII655390 CSD655390:CSE655390 DBZ655390:DCA655390 DLV655390:DLW655390 DVR655390:DVS655390 EFN655390:EFO655390 EPJ655390:EPK655390 EZF655390:EZG655390 FJB655390:FJC655390 FSX655390:FSY655390 GCT655390:GCU655390 GMP655390:GMQ655390 GWL655390:GWM655390 HGH655390:HGI655390 HQD655390:HQE655390 HZZ655390:IAA655390 IJV655390:IJW655390 ITR655390:ITS655390 JDN655390:JDO655390 JNJ655390:JNK655390 JXF655390:JXG655390 KHB655390:KHC655390 KQX655390:KQY655390 LAT655390:LAU655390 LKP655390:LKQ655390 LUL655390:LUM655390 MEH655390:MEI655390 MOD655390:MOE655390 MXZ655390:MYA655390 NHV655390:NHW655390 NRR655390:NRS655390 OBN655390:OBO655390 OLJ655390:OLK655390 OVF655390:OVG655390 PFB655390:PFC655390 POX655390:POY655390 PYT655390:PYU655390 QIP655390:QIQ655390 QSL655390:QSM655390 RCH655390:RCI655390 RMD655390:RME655390 RVZ655390:RWA655390 SFV655390:SFW655390 SPR655390:SPS655390 SZN655390:SZO655390 TJJ655390:TJK655390 TTF655390:TTG655390 UDB655390:UDC655390 UMX655390:UMY655390 UWT655390:UWU655390 VGP655390:VGQ655390 VQL655390:VQM655390 WAH655390:WAI655390 WKD655390:WKE655390 WTZ655390:WUA655390 HN720926:HO720926 RJ720926:RK720926 ABF720926:ABG720926 ALB720926:ALC720926 AUX720926:AUY720926 BET720926:BEU720926 BOP720926:BOQ720926 BYL720926:BYM720926 CIH720926:CII720926 CSD720926:CSE720926 DBZ720926:DCA720926 DLV720926:DLW720926 DVR720926:DVS720926 EFN720926:EFO720926 EPJ720926:EPK720926 EZF720926:EZG720926 FJB720926:FJC720926 FSX720926:FSY720926 GCT720926:GCU720926 GMP720926:GMQ720926 GWL720926:GWM720926 HGH720926:HGI720926 HQD720926:HQE720926 HZZ720926:IAA720926 IJV720926:IJW720926 ITR720926:ITS720926 JDN720926:JDO720926 JNJ720926:JNK720926 JXF720926:JXG720926 KHB720926:KHC720926 KQX720926:KQY720926 LAT720926:LAU720926 LKP720926:LKQ720926 LUL720926:LUM720926 MEH720926:MEI720926 MOD720926:MOE720926 MXZ720926:MYA720926 NHV720926:NHW720926 NRR720926:NRS720926 OBN720926:OBO720926 OLJ720926:OLK720926 OVF720926:OVG720926 PFB720926:PFC720926 POX720926:POY720926 PYT720926:PYU720926 QIP720926:QIQ720926 QSL720926:QSM720926 RCH720926:RCI720926 RMD720926:RME720926 RVZ720926:RWA720926 SFV720926:SFW720926 SPR720926:SPS720926 SZN720926:SZO720926 TJJ720926:TJK720926 TTF720926:TTG720926 UDB720926:UDC720926 UMX720926:UMY720926 UWT720926:UWU720926 VGP720926:VGQ720926 VQL720926:VQM720926 WAH720926:WAI720926 WKD720926:WKE720926 WTZ720926:WUA720926 HN786462:HO786462 RJ786462:RK786462 ABF786462:ABG786462 ALB786462:ALC786462 AUX786462:AUY786462 BET786462:BEU786462 BOP786462:BOQ786462 BYL786462:BYM786462 CIH786462:CII786462 CSD786462:CSE786462 DBZ786462:DCA786462 DLV786462:DLW786462 DVR786462:DVS786462 EFN786462:EFO786462 EPJ786462:EPK786462 EZF786462:EZG786462 FJB786462:FJC786462 FSX786462:FSY786462 GCT786462:GCU786462 GMP786462:GMQ786462 GWL786462:GWM786462 HGH786462:HGI786462 HQD786462:HQE786462 HZZ786462:IAA786462 IJV786462:IJW786462 ITR786462:ITS786462 JDN786462:JDO786462 JNJ786462:JNK786462 JXF786462:JXG786462 KHB786462:KHC786462 KQX786462:KQY786462 LAT786462:LAU786462 LKP786462:LKQ786462 LUL786462:LUM786462 MEH786462:MEI786462 MOD786462:MOE786462 MXZ786462:MYA786462 NHV786462:NHW786462 NRR786462:NRS786462 OBN786462:OBO786462 OLJ786462:OLK786462 OVF786462:OVG786462 PFB786462:PFC786462 POX786462:POY786462 PYT786462:PYU786462 QIP786462:QIQ786462 QSL786462:QSM786462 RCH786462:RCI786462 RMD786462:RME786462 RVZ786462:RWA786462 SFV786462:SFW786462 SPR786462:SPS786462 SZN786462:SZO786462 TJJ786462:TJK786462 TTF786462:TTG786462 UDB786462:UDC786462 UMX786462:UMY786462 UWT786462:UWU786462 VGP786462:VGQ786462 VQL786462:VQM786462 WAH786462:WAI786462 WKD786462:WKE786462 WTZ786462:WUA786462 HN851998:HO851998 RJ851998:RK851998 ABF851998:ABG851998 ALB851998:ALC851998 AUX851998:AUY851998 BET851998:BEU851998 BOP851998:BOQ851998 BYL851998:BYM851998 CIH851998:CII851998 CSD851998:CSE851998 DBZ851998:DCA851998 DLV851998:DLW851998 DVR851998:DVS851998 EFN851998:EFO851998 EPJ851998:EPK851998 EZF851998:EZG851998 FJB851998:FJC851998 FSX851998:FSY851998 GCT851998:GCU851998 GMP851998:GMQ851998 GWL851998:GWM851998 HGH851998:HGI851998 HQD851998:HQE851998 HZZ851998:IAA851998 IJV851998:IJW851998 ITR851998:ITS851998 JDN851998:JDO851998 JNJ851998:JNK851998 JXF851998:JXG851998 KHB851998:KHC851998 KQX851998:KQY851998 LAT851998:LAU851998 LKP851998:LKQ851998 LUL851998:LUM851998 MEH851998:MEI851998 MOD851998:MOE851998 MXZ851998:MYA851998 NHV851998:NHW851998 NRR851998:NRS851998 OBN851998:OBO851998 OLJ851998:OLK851998 OVF851998:OVG851998 PFB851998:PFC851998 POX851998:POY851998 PYT851998:PYU851998 QIP851998:QIQ851998 QSL851998:QSM851998 RCH851998:RCI851998 RMD851998:RME851998 RVZ851998:RWA851998 SFV851998:SFW851998 SPR851998:SPS851998 SZN851998:SZO851998 TJJ851998:TJK851998 TTF851998:TTG851998 UDB851998:UDC851998 UMX851998:UMY851998 UWT851998:UWU851998 VGP851998:VGQ851998 VQL851998:VQM851998 WAH851998:WAI851998 WKD851998:WKE851998 WTZ851998:WUA851998 HN917534:HO917534 RJ917534:RK917534 ABF917534:ABG917534 ALB917534:ALC917534 AUX917534:AUY917534 BET917534:BEU917534 BOP917534:BOQ917534 BYL917534:BYM917534 CIH917534:CII917534 CSD917534:CSE917534 DBZ917534:DCA917534 DLV917534:DLW917534 DVR917534:DVS917534 EFN917534:EFO917534 EPJ917534:EPK917534 EZF917534:EZG917534 FJB917534:FJC917534 FSX917534:FSY917534 GCT917534:GCU917534 GMP917534:GMQ917534 GWL917534:GWM917534 HGH917534:HGI917534 HQD917534:HQE917534 HZZ917534:IAA917534 IJV917534:IJW917534 ITR917534:ITS917534 JDN917534:JDO917534 JNJ917534:JNK917534 JXF917534:JXG917534 KHB917534:KHC917534 KQX917534:KQY917534 LAT917534:LAU917534 LKP917534:LKQ917534 LUL917534:LUM917534 MEH917534:MEI917534 MOD917534:MOE917534 MXZ917534:MYA917534 NHV917534:NHW917534 NRR917534:NRS917534 OBN917534:OBO917534 OLJ917534:OLK917534 OVF917534:OVG917534 PFB917534:PFC917534 POX917534:POY917534 PYT917534:PYU917534 QIP917534:QIQ917534 QSL917534:QSM917534 RCH917534:RCI917534 RMD917534:RME917534 RVZ917534:RWA917534 SFV917534:SFW917534 SPR917534:SPS917534 SZN917534:SZO917534 TJJ917534:TJK917534 TTF917534:TTG917534 UDB917534:UDC917534 UMX917534:UMY917534 UWT917534:UWU917534 VGP917534:VGQ917534 VQL917534:VQM917534 WAH917534:WAI917534 WKD917534:WKE917534 WTZ917534:WUA917534 HN983070:HO983070 RJ983070:RK983070 ABF983070:ABG983070 ALB983070:ALC983070 AUX983070:AUY983070 BET983070:BEU983070 BOP983070:BOQ983070 BYL983070:BYM983070 CIH983070:CII983070 CSD983070:CSE983070 DBZ983070:DCA983070 DLV983070:DLW983070 DVR983070:DVS983070 EFN983070:EFO983070 EPJ983070:EPK983070 EZF983070:EZG983070 FJB983070:FJC983070 FSX983070:FSY983070 GCT983070:GCU983070 GMP983070:GMQ983070 GWL983070:GWM983070 HGH983070:HGI983070 HQD983070:HQE983070 HZZ983070:IAA983070 IJV983070:IJW983070 ITR983070:ITS983070 JDN983070:JDO983070 JNJ983070:JNK983070 JXF983070:JXG983070 KHB983070:KHC983070 KQX983070:KQY983070 LAT983070:LAU983070 LKP983070:LKQ983070 LUL983070:LUM983070 MEH983070:MEI983070 MOD983070:MOE983070 MXZ983070:MYA983070 NHV983070:NHW983070 NRR983070:NRS983070 OBN983070:OBO983070 OLJ983070:OLK983070 OVF983070:OVG983070 PFB983070:PFC983070 POX983070:POY983070 PYT983070:PYU983070 QIP983070:QIQ983070 QSL983070:QSM983070 RCH983070:RCI983070 RMD983070:RME983070 RVZ983070:RWA983070 SFV983070:SFW983070 SPR983070:SPS983070 SZN983070:SZO983070 TJJ983070:TJK983070 TTF983070:TTG983070 UDB983070:UDC983070 UMX983070:UMY983070 UWT983070:UWU983070 VGP983070:VGQ983070 VQL983070:VQM983070 WAH983070:WAI983070 WKD983070:WKE983070 WTZ983070:WUA983070 HQ65566:HR65566 RM65566:RN65566 ABI65566:ABJ65566 ALE65566:ALF65566 AVA65566:AVB65566 BEW65566:BEX65566 BOS65566:BOT65566 BYO65566:BYP65566 CIK65566:CIL65566 CSG65566:CSH65566 DCC65566:DCD65566 DLY65566:DLZ65566 DVU65566:DVV65566 EFQ65566:EFR65566 EPM65566:EPN65566 EZI65566:EZJ65566 FJE65566:FJF65566 FTA65566:FTB65566 GCW65566:GCX65566 GMS65566:GMT65566 GWO65566:GWP65566 HGK65566:HGL65566 HQG65566:HQH65566 IAC65566:IAD65566 IJY65566:IJZ65566 ITU65566:ITV65566 JDQ65566:JDR65566 JNM65566:JNN65566 JXI65566:JXJ65566 KHE65566:KHF65566 KRA65566:KRB65566 LAW65566:LAX65566 LKS65566:LKT65566 LUO65566:LUP65566 MEK65566:MEL65566 MOG65566:MOH65566 MYC65566:MYD65566 NHY65566:NHZ65566 NRU65566:NRV65566 OBQ65566:OBR65566 OLM65566:OLN65566 OVI65566:OVJ65566 PFE65566:PFF65566 PPA65566:PPB65566 PYW65566:PYX65566 QIS65566:QIT65566 QSO65566:QSP65566 RCK65566:RCL65566 RMG65566:RMH65566 RWC65566:RWD65566 SFY65566:SFZ65566 SPU65566:SPV65566 SZQ65566:SZR65566 TJM65566:TJN65566 TTI65566:TTJ65566 UDE65566:UDF65566 UNA65566:UNB65566 UWW65566:UWX65566 VGS65566:VGT65566 VQO65566:VQP65566 WAK65566:WAL65566 WKG65566:WKH65566 WUC65566:WUD65566 HQ131102:HR131102 RM131102:RN131102 ABI131102:ABJ131102 ALE131102:ALF131102 AVA131102:AVB131102 BEW131102:BEX131102 BOS131102:BOT131102 BYO131102:BYP131102 CIK131102:CIL131102 CSG131102:CSH131102 DCC131102:DCD131102 DLY131102:DLZ131102 DVU131102:DVV131102 EFQ131102:EFR131102 EPM131102:EPN131102 EZI131102:EZJ131102 FJE131102:FJF131102 FTA131102:FTB131102 GCW131102:GCX131102 GMS131102:GMT131102 GWO131102:GWP131102 HGK131102:HGL131102 HQG131102:HQH131102 IAC131102:IAD131102 IJY131102:IJZ131102 ITU131102:ITV131102 JDQ131102:JDR131102 JNM131102:JNN131102 JXI131102:JXJ131102 KHE131102:KHF131102 KRA131102:KRB131102 LAW131102:LAX131102 LKS131102:LKT131102 LUO131102:LUP131102 MEK131102:MEL131102 MOG131102:MOH131102 MYC131102:MYD131102 NHY131102:NHZ131102 NRU131102:NRV131102 OBQ131102:OBR131102 OLM131102:OLN131102 OVI131102:OVJ131102 PFE131102:PFF131102 PPA131102:PPB131102 PYW131102:PYX131102 QIS131102:QIT131102 QSO131102:QSP131102 RCK131102:RCL131102 RMG131102:RMH131102 RWC131102:RWD131102 SFY131102:SFZ131102 SPU131102:SPV131102 SZQ131102:SZR131102 TJM131102:TJN131102 TTI131102:TTJ131102 UDE131102:UDF131102 UNA131102:UNB131102 UWW131102:UWX131102 VGS131102:VGT131102 VQO131102:VQP131102 WAK131102:WAL131102 WKG131102:WKH131102 WUC131102:WUD131102 HQ196638:HR196638 RM196638:RN196638 ABI196638:ABJ196638 ALE196638:ALF196638 AVA196638:AVB196638 BEW196638:BEX196638 BOS196638:BOT196638 BYO196638:BYP196638 CIK196638:CIL196638 CSG196638:CSH196638 DCC196638:DCD196638 DLY196638:DLZ196638 DVU196638:DVV196638 EFQ196638:EFR196638 EPM196638:EPN196638 EZI196638:EZJ196638 FJE196638:FJF196638 FTA196638:FTB196638 GCW196638:GCX196638 GMS196638:GMT196638 GWO196638:GWP196638 HGK196638:HGL196638 HQG196638:HQH196638 IAC196638:IAD196638 IJY196638:IJZ196638 ITU196638:ITV196638 JDQ196638:JDR196638 JNM196638:JNN196638 JXI196638:JXJ196638 KHE196638:KHF196638 KRA196638:KRB196638 LAW196638:LAX196638 LKS196638:LKT196638 LUO196638:LUP196638 MEK196638:MEL196638 MOG196638:MOH196638 MYC196638:MYD196638 NHY196638:NHZ196638 NRU196638:NRV196638 OBQ196638:OBR196638 OLM196638:OLN196638 OVI196638:OVJ196638 PFE196638:PFF196638 PPA196638:PPB196638 PYW196638:PYX196638 QIS196638:QIT196638 QSO196638:QSP196638 RCK196638:RCL196638 RMG196638:RMH196638 RWC196638:RWD196638 SFY196638:SFZ196638 SPU196638:SPV196638 SZQ196638:SZR196638 TJM196638:TJN196638 TTI196638:TTJ196638 UDE196638:UDF196638 UNA196638:UNB196638 UWW196638:UWX196638 VGS196638:VGT196638 VQO196638:VQP196638 WAK196638:WAL196638 WKG196638:WKH196638 WUC196638:WUD196638 HQ262174:HR262174 RM262174:RN262174 ABI262174:ABJ262174 ALE262174:ALF262174 AVA262174:AVB262174 BEW262174:BEX262174 BOS262174:BOT262174 BYO262174:BYP262174 CIK262174:CIL262174 CSG262174:CSH262174 DCC262174:DCD262174 DLY262174:DLZ262174 DVU262174:DVV262174 EFQ262174:EFR262174 EPM262174:EPN262174 EZI262174:EZJ262174 FJE262174:FJF262174 FTA262174:FTB262174 GCW262174:GCX262174 GMS262174:GMT262174 GWO262174:GWP262174 HGK262174:HGL262174 HQG262174:HQH262174 IAC262174:IAD262174 IJY262174:IJZ262174 ITU262174:ITV262174 JDQ262174:JDR262174 JNM262174:JNN262174 JXI262174:JXJ262174 KHE262174:KHF262174 KRA262174:KRB262174 LAW262174:LAX262174 LKS262174:LKT262174 LUO262174:LUP262174 MEK262174:MEL262174 MOG262174:MOH262174 MYC262174:MYD262174 NHY262174:NHZ262174 NRU262174:NRV262174 OBQ262174:OBR262174 OLM262174:OLN262174 OVI262174:OVJ262174 PFE262174:PFF262174 PPA262174:PPB262174 PYW262174:PYX262174 QIS262174:QIT262174 QSO262174:QSP262174 RCK262174:RCL262174 RMG262174:RMH262174 RWC262174:RWD262174 SFY262174:SFZ262174 SPU262174:SPV262174 SZQ262174:SZR262174 TJM262174:TJN262174 TTI262174:TTJ262174 UDE262174:UDF262174 UNA262174:UNB262174 UWW262174:UWX262174 VGS262174:VGT262174 VQO262174:VQP262174 WAK262174:WAL262174 WKG262174:WKH262174 WUC262174:WUD262174 HQ327710:HR327710 RM327710:RN327710 ABI327710:ABJ327710 ALE327710:ALF327710 AVA327710:AVB327710 BEW327710:BEX327710 BOS327710:BOT327710 BYO327710:BYP327710 CIK327710:CIL327710 CSG327710:CSH327710 DCC327710:DCD327710 DLY327710:DLZ327710 DVU327710:DVV327710 EFQ327710:EFR327710 EPM327710:EPN327710 EZI327710:EZJ327710 FJE327710:FJF327710 FTA327710:FTB327710 GCW327710:GCX327710 GMS327710:GMT327710 GWO327710:GWP327710 HGK327710:HGL327710 HQG327710:HQH327710 IAC327710:IAD327710 IJY327710:IJZ327710 ITU327710:ITV327710 JDQ327710:JDR327710 JNM327710:JNN327710 JXI327710:JXJ327710 KHE327710:KHF327710 KRA327710:KRB327710 LAW327710:LAX327710 LKS327710:LKT327710 LUO327710:LUP327710 MEK327710:MEL327710 MOG327710:MOH327710 MYC327710:MYD327710 NHY327710:NHZ327710 NRU327710:NRV327710 OBQ327710:OBR327710 OLM327710:OLN327710 OVI327710:OVJ327710 PFE327710:PFF327710 PPA327710:PPB327710 PYW327710:PYX327710 QIS327710:QIT327710 QSO327710:QSP327710 RCK327710:RCL327710 RMG327710:RMH327710 RWC327710:RWD327710 SFY327710:SFZ327710 SPU327710:SPV327710 SZQ327710:SZR327710 TJM327710:TJN327710 TTI327710:TTJ327710 UDE327710:UDF327710 UNA327710:UNB327710 UWW327710:UWX327710 VGS327710:VGT327710 VQO327710:VQP327710 WAK327710:WAL327710 WKG327710:WKH327710 WUC327710:WUD327710 HQ393246:HR393246 RM393246:RN393246 ABI393246:ABJ393246 ALE393246:ALF393246 AVA393246:AVB393246 BEW393246:BEX393246 BOS393246:BOT393246 BYO393246:BYP393246 CIK393246:CIL393246 CSG393246:CSH393246 DCC393246:DCD393246 DLY393246:DLZ393246 DVU393246:DVV393246 EFQ393246:EFR393246 EPM393246:EPN393246 EZI393246:EZJ393246 FJE393246:FJF393246 FTA393246:FTB393246 GCW393246:GCX393246 GMS393246:GMT393246 GWO393246:GWP393246 HGK393246:HGL393246 HQG393246:HQH393246 IAC393246:IAD393246 IJY393246:IJZ393246 ITU393246:ITV393246 JDQ393246:JDR393246 JNM393246:JNN393246 JXI393246:JXJ393246 KHE393246:KHF393246 KRA393246:KRB393246 LAW393246:LAX393246 LKS393246:LKT393246 LUO393246:LUP393246 MEK393246:MEL393246 MOG393246:MOH393246 MYC393246:MYD393246 NHY393246:NHZ393246 NRU393246:NRV393246 OBQ393246:OBR393246 OLM393246:OLN393246 OVI393246:OVJ393246 PFE393246:PFF393246 PPA393246:PPB393246 PYW393246:PYX393246 QIS393246:QIT393246 QSO393246:QSP393246 RCK393246:RCL393246 RMG393246:RMH393246 RWC393246:RWD393246 SFY393246:SFZ393246 SPU393246:SPV393246 SZQ393246:SZR393246 TJM393246:TJN393246 TTI393246:TTJ393246 UDE393246:UDF393246 UNA393246:UNB393246 UWW393246:UWX393246 VGS393246:VGT393246 VQO393246:VQP393246 WAK393246:WAL393246 WKG393246:WKH393246 WUC393246:WUD393246 HQ458782:HR458782 RM458782:RN458782 ABI458782:ABJ458782 ALE458782:ALF458782 AVA458782:AVB458782 BEW458782:BEX458782 BOS458782:BOT458782 BYO458782:BYP458782 CIK458782:CIL458782 CSG458782:CSH458782 DCC458782:DCD458782 DLY458782:DLZ458782 DVU458782:DVV458782 EFQ458782:EFR458782 EPM458782:EPN458782 EZI458782:EZJ458782 FJE458782:FJF458782 FTA458782:FTB458782 GCW458782:GCX458782 GMS458782:GMT458782 GWO458782:GWP458782 HGK458782:HGL458782 HQG458782:HQH458782 IAC458782:IAD458782 IJY458782:IJZ458782 ITU458782:ITV458782 JDQ458782:JDR458782 JNM458782:JNN458782 JXI458782:JXJ458782 KHE458782:KHF458782 KRA458782:KRB458782 LAW458782:LAX458782 LKS458782:LKT458782 LUO458782:LUP458782 MEK458782:MEL458782 MOG458782:MOH458782 MYC458782:MYD458782 NHY458782:NHZ458782 NRU458782:NRV458782 OBQ458782:OBR458782 OLM458782:OLN458782 OVI458782:OVJ458782 PFE458782:PFF458782 PPA458782:PPB458782 PYW458782:PYX458782 QIS458782:QIT458782 QSO458782:QSP458782 RCK458782:RCL458782 RMG458782:RMH458782 RWC458782:RWD458782 SFY458782:SFZ458782 SPU458782:SPV458782 SZQ458782:SZR458782 TJM458782:TJN458782 TTI458782:TTJ458782 UDE458782:UDF458782 UNA458782:UNB458782 UWW458782:UWX458782 VGS458782:VGT458782 VQO458782:VQP458782 WAK458782:WAL458782 WKG458782:WKH458782 WUC458782:WUD458782 HQ524318:HR524318 RM524318:RN524318 ABI524318:ABJ524318 ALE524318:ALF524318 AVA524318:AVB524318 BEW524318:BEX524318 BOS524318:BOT524318 BYO524318:BYP524318 CIK524318:CIL524318 CSG524318:CSH524318 DCC524318:DCD524318 DLY524318:DLZ524318 DVU524318:DVV524318 EFQ524318:EFR524318 EPM524318:EPN524318 EZI524318:EZJ524318 FJE524318:FJF524318 FTA524318:FTB524318 GCW524318:GCX524318 GMS524318:GMT524318 GWO524318:GWP524318 HGK524318:HGL524318 HQG524318:HQH524318 IAC524318:IAD524318 IJY524318:IJZ524318 ITU524318:ITV524318 JDQ524318:JDR524318 JNM524318:JNN524318 JXI524318:JXJ524318 KHE524318:KHF524318 KRA524318:KRB524318 LAW524318:LAX524318 LKS524318:LKT524318 LUO524318:LUP524318 MEK524318:MEL524318 MOG524318:MOH524318 MYC524318:MYD524318 NHY524318:NHZ524318 NRU524318:NRV524318 OBQ524318:OBR524318 OLM524318:OLN524318 OVI524318:OVJ524318 PFE524318:PFF524318 PPA524318:PPB524318 PYW524318:PYX524318 QIS524318:QIT524318 QSO524318:QSP524318 RCK524318:RCL524318 RMG524318:RMH524318 RWC524318:RWD524318 SFY524318:SFZ524318 SPU524318:SPV524318 SZQ524318:SZR524318 TJM524318:TJN524318 TTI524318:TTJ524318 UDE524318:UDF524318 UNA524318:UNB524318 UWW524318:UWX524318 VGS524318:VGT524318 VQO524318:VQP524318 WAK524318:WAL524318 WKG524318:WKH524318 WUC524318:WUD524318 HQ589854:HR589854 RM589854:RN589854 ABI589854:ABJ589854 ALE589854:ALF589854 AVA589854:AVB589854 BEW589854:BEX589854 BOS589854:BOT589854 BYO589854:BYP589854 CIK589854:CIL589854 CSG589854:CSH589854 DCC589854:DCD589854 DLY589854:DLZ589854 DVU589854:DVV589854 EFQ589854:EFR589854 EPM589854:EPN589854 EZI589854:EZJ589854 FJE589854:FJF589854 FTA589854:FTB589854 GCW589854:GCX589854 GMS589854:GMT589854 GWO589854:GWP589854 HGK589854:HGL589854 HQG589854:HQH589854 IAC589854:IAD589854 IJY589854:IJZ589854 ITU589854:ITV589854 JDQ589854:JDR589854 JNM589854:JNN589854 JXI589854:JXJ589854 KHE589854:KHF589854 KRA589854:KRB589854 LAW589854:LAX589854 LKS589854:LKT589854 LUO589854:LUP589854 MEK589854:MEL589854 MOG589854:MOH589854 MYC589854:MYD589854 NHY589854:NHZ589854 NRU589854:NRV589854 OBQ589854:OBR589854 OLM589854:OLN589854 OVI589854:OVJ589854 PFE589854:PFF589854 PPA589854:PPB589854 PYW589854:PYX589854 QIS589854:QIT589854 QSO589854:QSP589854 RCK589854:RCL589854 RMG589854:RMH589854 RWC589854:RWD589854 SFY589854:SFZ589854 SPU589854:SPV589854 SZQ589854:SZR589854 TJM589854:TJN589854 TTI589854:TTJ589854 UDE589854:UDF589854 UNA589854:UNB589854 UWW589854:UWX589854 VGS589854:VGT589854 VQO589854:VQP589854 WAK589854:WAL589854 WKG589854:WKH589854 WUC589854:WUD589854 HQ655390:HR655390 RM655390:RN655390 ABI655390:ABJ655390 ALE655390:ALF655390 AVA655390:AVB655390 BEW655390:BEX655390 BOS655390:BOT655390 BYO655390:BYP655390 CIK655390:CIL655390 CSG655390:CSH655390 DCC655390:DCD655390 DLY655390:DLZ655390 DVU655390:DVV655390 EFQ655390:EFR655390 EPM655390:EPN655390 EZI655390:EZJ655390 FJE655390:FJF655390 FTA655390:FTB655390 GCW655390:GCX655390 GMS655390:GMT655390 GWO655390:GWP655390 HGK655390:HGL655390 HQG655390:HQH655390 IAC655390:IAD655390 IJY655390:IJZ655390 ITU655390:ITV655390 JDQ655390:JDR655390 JNM655390:JNN655390 JXI655390:JXJ655390 KHE655390:KHF655390 KRA655390:KRB655390 LAW655390:LAX655390 LKS655390:LKT655390 LUO655390:LUP655390 MEK655390:MEL655390 MOG655390:MOH655390 MYC655390:MYD655390 NHY655390:NHZ655390 NRU655390:NRV655390 OBQ655390:OBR655390 OLM655390:OLN655390 OVI655390:OVJ655390 PFE655390:PFF655390 PPA655390:PPB655390 PYW655390:PYX655390 QIS655390:QIT655390 QSO655390:QSP655390 RCK655390:RCL655390 RMG655390:RMH655390 RWC655390:RWD655390 SFY655390:SFZ655390 SPU655390:SPV655390 SZQ655390:SZR655390 TJM655390:TJN655390 TTI655390:TTJ655390 UDE655390:UDF655390 UNA655390:UNB655390 UWW655390:UWX655390 VGS655390:VGT655390 VQO655390:VQP655390 WAK655390:WAL655390 WKG655390:WKH655390 WUC655390:WUD655390 HQ720926:HR720926 RM720926:RN720926 ABI720926:ABJ720926 ALE720926:ALF720926 AVA720926:AVB720926 BEW720926:BEX720926 BOS720926:BOT720926 BYO720926:BYP720926 CIK720926:CIL720926 CSG720926:CSH720926 DCC720926:DCD720926 DLY720926:DLZ720926 DVU720926:DVV720926 EFQ720926:EFR720926 EPM720926:EPN720926 EZI720926:EZJ720926 FJE720926:FJF720926 FTA720926:FTB720926 GCW720926:GCX720926 GMS720926:GMT720926 GWO720926:GWP720926 HGK720926:HGL720926 HQG720926:HQH720926 IAC720926:IAD720926 IJY720926:IJZ720926 ITU720926:ITV720926 JDQ720926:JDR720926 JNM720926:JNN720926 JXI720926:JXJ720926 KHE720926:KHF720926 KRA720926:KRB720926 LAW720926:LAX720926 LKS720926:LKT720926 LUO720926:LUP720926 MEK720926:MEL720926 MOG720926:MOH720926 MYC720926:MYD720926 NHY720926:NHZ720926 NRU720926:NRV720926 OBQ720926:OBR720926 OLM720926:OLN720926 OVI720926:OVJ720926 PFE720926:PFF720926 PPA720926:PPB720926 PYW720926:PYX720926 QIS720926:QIT720926 QSO720926:QSP720926 RCK720926:RCL720926 RMG720926:RMH720926 RWC720926:RWD720926 SFY720926:SFZ720926 SPU720926:SPV720926 SZQ720926:SZR720926 TJM720926:TJN720926 TTI720926:TTJ720926 UDE720926:UDF720926 UNA720926:UNB720926 UWW720926:UWX720926 VGS720926:VGT720926 VQO720926:VQP720926 WAK720926:WAL720926 WKG720926:WKH720926 WUC720926:WUD720926 HQ786462:HR786462 RM786462:RN786462 ABI786462:ABJ786462 ALE786462:ALF786462 AVA786462:AVB786462 BEW786462:BEX786462 BOS786462:BOT786462 BYO786462:BYP786462 CIK786462:CIL786462 CSG786462:CSH786462 DCC786462:DCD786462 DLY786462:DLZ786462 DVU786462:DVV786462 EFQ786462:EFR786462 EPM786462:EPN786462 EZI786462:EZJ786462 FJE786462:FJF786462 FTA786462:FTB786462 GCW786462:GCX786462 GMS786462:GMT786462 GWO786462:GWP786462 HGK786462:HGL786462 HQG786462:HQH786462 IAC786462:IAD786462 IJY786462:IJZ786462 ITU786462:ITV786462 JDQ786462:JDR786462 JNM786462:JNN786462 JXI786462:JXJ786462 KHE786462:KHF786462 KRA786462:KRB786462 LAW786462:LAX786462 LKS786462:LKT786462 LUO786462:LUP786462 MEK786462:MEL786462 MOG786462:MOH786462 MYC786462:MYD786462 NHY786462:NHZ786462 NRU786462:NRV786462 OBQ786462:OBR786462 OLM786462:OLN786462 OVI786462:OVJ786462 PFE786462:PFF786462 PPA786462:PPB786462 PYW786462:PYX786462 QIS786462:QIT786462 QSO786462:QSP786462 RCK786462:RCL786462 RMG786462:RMH786462 RWC786462:RWD786462 SFY786462:SFZ786462 SPU786462:SPV786462 SZQ786462:SZR786462 TJM786462:TJN786462 TTI786462:TTJ786462 UDE786462:UDF786462 UNA786462:UNB786462 UWW786462:UWX786462 VGS786462:VGT786462 VQO786462:VQP786462 WAK786462:WAL786462 WKG786462:WKH786462 WUC786462:WUD786462 HQ851998:HR851998 RM851998:RN851998 ABI851998:ABJ851998 ALE851998:ALF851998 AVA851998:AVB851998 BEW851998:BEX851998 BOS851998:BOT851998 BYO851998:BYP851998 CIK851998:CIL851998 CSG851998:CSH851998 DCC851998:DCD851998 DLY851998:DLZ851998 DVU851998:DVV851998 EFQ851998:EFR851998 EPM851998:EPN851998 EZI851998:EZJ851998 FJE851998:FJF851998 FTA851998:FTB851998 GCW851998:GCX851998 GMS851998:GMT851998 GWO851998:GWP851998 HGK851998:HGL851998 HQG851998:HQH851998 IAC851998:IAD851998 IJY851998:IJZ851998 ITU851998:ITV851998 JDQ851998:JDR851998 JNM851998:JNN851998 JXI851998:JXJ851998 KHE851998:KHF851998 KRA851998:KRB851998 LAW851998:LAX851998 LKS851998:LKT851998 LUO851998:LUP851998 MEK851998:MEL851998 MOG851998:MOH851998 MYC851998:MYD851998 NHY851998:NHZ851998 NRU851998:NRV851998 OBQ851998:OBR851998 OLM851998:OLN851998 OVI851998:OVJ851998 PFE851998:PFF851998 PPA851998:PPB851998 PYW851998:PYX851998 QIS851998:QIT851998 QSO851998:QSP851998 RCK851998:RCL851998 RMG851998:RMH851998 RWC851998:RWD851998 SFY851998:SFZ851998 SPU851998:SPV851998 SZQ851998:SZR851998 TJM851998:TJN851998 TTI851998:TTJ851998 UDE851998:UDF851998 UNA851998:UNB851998 UWW851998:UWX851998 VGS851998:VGT851998 VQO851998:VQP851998 WAK851998:WAL851998 WKG851998:WKH851998 WUC851998:WUD851998 HQ917534:HR917534 RM917534:RN917534 ABI917534:ABJ917534 ALE917534:ALF917534 AVA917534:AVB917534 BEW917534:BEX917534 BOS917534:BOT917534 BYO917534:BYP917534 CIK917534:CIL917534 CSG917534:CSH917534 DCC917534:DCD917534 DLY917534:DLZ917534 DVU917534:DVV917534 EFQ917534:EFR917534 EPM917534:EPN917534 EZI917534:EZJ917534 FJE917534:FJF917534 FTA917534:FTB917534 GCW917534:GCX917534 GMS917534:GMT917534 GWO917534:GWP917534 HGK917534:HGL917534 HQG917534:HQH917534 IAC917534:IAD917534 IJY917534:IJZ917534 ITU917534:ITV917534 JDQ917534:JDR917534 JNM917534:JNN917534 JXI917534:JXJ917534 KHE917534:KHF917534 KRA917534:KRB917534 LAW917534:LAX917534 LKS917534:LKT917534 LUO917534:LUP917534 MEK917534:MEL917534 MOG917534:MOH917534 MYC917534:MYD917534 NHY917534:NHZ917534 NRU917534:NRV917534 OBQ917534:OBR917534 OLM917534:OLN917534 OVI917534:OVJ917534 PFE917534:PFF917534 PPA917534:PPB917534 PYW917534:PYX917534 QIS917534:QIT917534 QSO917534:QSP917534 RCK917534:RCL917534 RMG917534:RMH917534 RWC917534:RWD917534 SFY917534:SFZ917534 SPU917534:SPV917534 SZQ917534:SZR917534 TJM917534:TJN917534 TTI917534:TTJ917534 UDE917534:UDF917534 UNA917534:UNB917534 UWW917534:UWX917534 VGS917534:VGT917534 VQO917534:VQP917534 WAK917534:WAL917534 WKG917534:WKH917534 WUC917534:WUD917534 HQ983070:HR983070 RM983070:RN983070 ABI983070:ABJ983070 ALE983070:ALF983070 AVA983070:AVB983070 BEW983070:BEX983070 BOS983070:BOT983070 BYO983070:BYP983070 CIK983070:CIL983070 CSG983070:CSH983070 DCC983070:DCD983070 DLY983070:DLZ983070 DVU983070:DVV983070 EFQ983070:EFR983070 EPM983070:EPN983070 EZI983070:EZJ983070 FJE983070:FJF983070 FTA983070:FTB983070 GCW983070:GCX983070 GMS983070:GMT983070 GWO983070:GWP983070 HGK983070:HGL983070 HQG983070:HQH983070 IAC983070:IAD983070 IJY983070:IJZ983070 ITU983070:ITV983070 JDQ983070:JDR983070 JNM983070:JNN983070 JXI983070:JXJ983070 KHE983070:KHF983070 KRA983070:KRB983070 LAW983070:LAX983070 LKS983070:LKT983070 LUO983070:LUP983070 MEK983070:MEL983070 MOG983070:MOH983070 MYC983070:MYD983070 NHY983070:NHZ983070 NRU983070:NRV983070 OBQ983070:OBR983070 OLM983070:OLN983070 OVI983070:OVJ983070 PFE983070:PFF983070 PPA983070:PPB983070 PYW983070:PYX983070 QIS983070:QIT983070 QSO983070:QSP983070 RCK983070:RCL983070 RMG983070:RMH983070 RWC983070:RWD983070 SFY983070:SFZ983070 SPU983070:SPV983070 SZQ983070:SZR983070 TJM983070:TJN983070 TTI983070:TTJ983070 UDE983070:UDF983070 UNA983070:UNB983070 UWW983070:UWX983070 VGS983070:VGT983070 VQO983070:VQP983070 WAK983070:WAL983070 WKG983070:WKH983070 WUC983070:WUD983070 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I65566:IJ65566 SE65566:SF65566 ACA65566:ACB65566 ALW65566:ALX65566 AVS65566:AVT65566 BFO65566:BFP65566 BPK65566:BPL65566 BZG65566:BZH65566 CJC65566:CJD65566 CSY65566:CSZ65566 DCU65566:DCV65566 DMQ65566:DMR65566 DWM65566:DWN65566 EGI65566:EGJ65566 EQE65566:EQF65566 FAA65566:FAB65566 FJW65566:FJX65566 FTS65566:FTT65566 GDO65566:GDP65566 GNK65566:GNL65566 GXG65566:GXH65566 HHC65566:HHD65566 HQY65566:HQZ65566 IAU65566:IAV65566 IKQ65566:IKR65566 IUM65566:IUN65566 JEI65566:JEJ65566 JOE65566:JOF65566 JYA65566:JYB65566 KHW65566:KHX65566 KRS65566:KRT65566 LBO65566:LBP65566 LLK65566:LLL65566 LVG65566:LVH65566 MFC65566:MFD65566 MOY65566:MOZ65566 MYU65566:MYV65566 NIQ65566:NIR65566 NSM65566:NSN65566 OCI65566:OCJ65566 OME65566:OMF65566 OWA65566:OWB65566 PFW65566:PFX65566 PPS65566:PPT65566 PZO65566:PZP65566 QJK65566:QJL65566 QTG65566:QTH65566 RDC65566:RDD65566 RMY65566:RMZ65566 RWU65566:RWV65566 SGQ65566:SGR65566 SQM65566:SQN65566 TAI65566:TAJ65566 TKE65566:TKF65566 TUA65566:TUB65566 UDW65566:UDX65566 UNS65566:UNT65566 UXO65566:UXP65566 VHK65566:VHL65566 VRG65566:VRH65566 WBC65566:WBD65566 WKY65566:WKZ65566 WUU65566:WUV65566 II131102:IJ131102 SE131102:SF131102 ACA131102:ACB131102 ALW131102:ALX131102 AVS131102:AVT131102 BFO131102:BFP131102 BPK131102:BPL131102 BZG131102:BZH131102 CJC131102:CJD131102 CSY131102:CSZ131102 DCU131102:DCV131102 DMQ131102:DMR131102 DWM131102:DWN131102 EGI131102:EGJ131102 EQE131102:EQF131102 FAA131102:FAB131102 FJW131102:FJX131102 FTS131102:FTT131102 GDO131102:GDP131102 GNK131102:GNL131102 GXG131102:GXH131102 HHC131102:HHD131102 HQY131102:HQZ131102 IAU131102:IAV131102 IKQ131102:IKR131102 IUM131102:IUN131102 JEI131102:JEJ131102 JOE131102:JOF131102 JYA131102:JYB131102 KHW131102:KHX131102 KRS131102:KRT131102 LBO131102:LBP131102 LLK131102:LLL131102 LVG131102:LVH131102 MFC131102:MFD131102 MOY131102:MOZ131102 MYU131102:MYV131102 NIQ131102:NIR131102 NSM131102:NSN131102 OCI131102:OCJ131102 OME131102:OMF131102 OWA131102:OWB131102 PFW131102:PFX131102 PPS131102:PPT131102 PZO131102:PZP131102 QJK131102:QJL131102 QTG131102:QTH131102 RDC131102:RDD131102 RMY131102:RMZ131102 RWU131102:RWV131102 SGQ131102:SGR131102 SQM131102:SQN131102 TAI131102:TAJ131102 TKE131102:TKF131102 TUA131102:TUB131102 UDW131102:UDX131102 UNS131102:UNT131102 UXO131102:UXP131102 VHK131102:VHL131102 VRG131102:VRH131102 WBC131102:WBD131102 WKY131102:WKZ131102 WUU131102:WUV131102 II196638:IJ196638 SE196638:SF196638 ACA196638:ACB196638 ALW196638:ALX196638 AVS196638:AVT196638 BFO196638:BFP196638 BPK196638:BPL196638 BZG196638:BZH196638 CJC196638:CJD196638 CSY196638:CSZ196638 DCU196638:DCV196638 DMQ196638:DMR196638 DWM196638:DWN196638 EGI196638:EGJ196638 EQE196638:EQF196638 FAA196638:FAB196638 FJW196638:FJX196638 FTS196638:FTT196638 GDO196638:GDP196638 GNK196638:GNL196638 GXG196638:GXH196638 HHC196638:HHD196638 HQY196638:HQZ196638 IAU196638:IAV196638 IKQ196638:IKR196638 IUM196638:IUN196638 JEI196638:JEJ196638 JOE196638:JOF196638 JYA196638:JYB196638 KHW196638:KHX196638 KRS196638:KRT196638 LBO196638:LBP196638 LLK196638:LLL196638 LVG196638:LVH196638 MFC196638:MFD196638 MOY196638:MOZ196638 MYU196638:MYV196638 NIQ196638:NIR196638 NSM196638:NSN196638 OCI196638:OCJ196638 OME196638:OMF196638 OWA196638:OWB196638 PFW196638:PFX196638 PPS196638:PPT196638 PZO196638:PZP196638 QJK196638:QJL196638 QTG196638:QTH196638 RDC196638:RDD196638 RMY196638:RMZ196638 RWU196638:RWV196638 SGQ196638:SGR196638 SQM196638:SQN196638 TAI196638:TAJ196638 TKE196638:TKF196638 TUA196638:TUB196638 UDW196638:UDX196638 UNS196638:UNT196638 UXO196638:UXP196638 VHK196638:VHL196638 VRG196638:VRH196638 WBC196638:WBD196638 WKY196638:WKZ196638 WUU196638:WUV196638 II262174:IJ262174 SE262174:SF262174 ACA262174:ACB262174 ALW262174:ALX262174 AVS262174:AVT262174 BFO262174:BFP262174 BPK262174:BPL262174 BZG262174:BZH262174 CJC262174:CJD262174 CSY262174:CSZ262174 DCU262174:DCV262174 DMQ262174:DMR262174 DWM262174:DWN262174 EGI262174:EGJ262174 EQE262174:EQF262174 FAA262174:FAB262174 FJW262174:FJX262174 FTS262174:FTT262174 GDO262174:GDP262174 GNK262174:GNL262174 GXG262174:GXH262174 HHC262174:HHD262174 HQY262174:HQZ262174 IAU262174:IAV262174 IKQ262174:IKR262174 IUM262174:IUN262174 JEI262174:JEJ262174 JOE262174:JOF262174 JYA262174:JYB262174 KHW262174:KHX262174 KRS262174:KRT262174 LBO262174:LBP262174 LLK262174:LLL262174 LVG262174:LVH262174 MFC262174:MFD262174 MOY262174:MOZ262174 MYU262174:MYV262174 NIQ262174:NIR262174 NSM262174:NSN262174 OCI262174:OCJ262174 OME262174:OMF262174 OWA262174:OWB262174 PFW262174:PFX262174 PPS262174:PPT262174 PZO262174:PZP262174 QJK262174:QJL262174 QTG262174:QTH262174 RDC262174:RDD262174 RMY262174:RMZ262174 RWU262174:RWV262174 SGQ262174:SGR262174 SQM262174:SQN262174 TAI262174:TAJ262174 TKE262174:TKF262174 TUA262174:TUB262174 UDW262174:UDX262174 UNS262174:UNT262174 UXO262174:UXP262174 VHK262174:VHL262174 VRG262174:VRH262174 WBC262174:WBD262174 WKY262174:WKZ262174 WUU262174:WUV262174 II327710:IJ327710 SE327710:SF327710 ACA327710:ACB327710 ALW327710:ALX327710 AVS327710:AVT327710 BFO327710:BFP327710 BPK327710:BPL327710 BZG327710:BZH327710 CJC327710:CJD327710 CSY327710:CSZ327710 DCU327710:DCV327710 DMQ327710:DMR327710 DWM327710:DWN327710 EGI327710:EGJ327710 EQE327710:EQF327710 FAA327710:FAB327710 FJW327710:FJX327710 FTS327710:FTT327710 GDO327710:GDP327710 GNK327710:GNL327710 GXG327710:GXH327710 HHC327710:HHD327710 HQY327710:HQZ327710 IAU327710:IAV327710 IKQ327710:IKR327710 IUM327710:IUN327710 JEI327710:JEJ327710 JOE327710:JOF327710 JYA327710:JYB327710 KHW327710:KHX327710 KRS327710:KRT327710 LBO327710:LBP327710 LLK327710:LLL327710 LVG327710:LVH327710 MFC327710:MFD327710 MOY327710:MOZ327710 MYU327710:MYV327710 NIQ327710:NIR327710 NSM327710:NSN327710 OCI327710:OCJ327710 OME327710:OMF327710 OWA327710:OWB327710 PFW327710:PFX327710 PPS327710:PPT327710 PZO327710:PZP327710 QJK327710:QJL327710 QTG327710:QTH327710 RDC327710:RDD327710 RMY327710:RMZ327710 RWU327710:RWV327710 SGQ327710:SGR327710 SQM327710:SQN327710 TAI327710:TAJ327710 TKE327710:TKF327710 TUA327710:TUB327710 UDW327710:UDX327710 UNS327710:UNT327710 UXO327710:UXP327710 VHK327710:VHL327710 VRG327710:VRH327710 WBC327710:WBD327710 WKY327710:WKZ327710 WUU327710:WUV327710 II393246:IJ393246 SE393246:SF393246 ACA393246:ACB393246 ALW393246:ALX393246 AVS393246:AVT393246 BFO393246:BFP393246 BPK393246:BPL393246 BZG393246:BZH393246 CJC393246:CJD393246 CSY393246:CSZ393246 DCU393246:DCV393246 DMQ393246:DMR393246 DWM393246:DWN393246 EGI393246:EGJ393246 EQE393246:EQF393246 FAA393246:FAB393246 FJW393246:FJX393246 FTS393246:FTT393246 GDO393246:GDP393246 GNK393246:GNL393246 GXG393246:GXH393246 HHC393246:HHD393246 HQY393246:HQZ393246 IAU393246:IAV393246 IKQ393246:IKR393246 IUM393246:IUN393246 JEI393246:JEJ393246 JOE393246:JOF393246 JYA393246:JYB393246 KHW393246:KHX393246 KRS393246:KRT393246 LBO393246:LBP393246 LLK393246:LLL393246 LVG393246:LVH393246 MFC393246:MFD393246 MOY393246:MOZ393246 MYU393246:MYV393246 NIQ393246:NIR393246 NSM393246:NSN393246 OCI393246:OCJ393246 OME393246:OMF393246 OWA393246:OWB393246 PFW393246:PFX393246 PPS393246:PPT393246 PZO393246:PZP393246 QJK393246:QJL393246 QTG393246:QTH393246 RDC393246:RDD393246 RMY393246:RMZ393246 RWU393246:RWV393246 SGQ393246:SGR393246 SQM393246:SQN393246 TAI393246:TAJ393246 TKE393246:TKF393246 TUA393246:TUB393246 UDW393246:UDX393246 UNS393246:UNT393246 UXO393246:UXP393246 VHK393246:VHL393246 VRG393246:VRH393246 WBC393246:WBD393246 WKY393246:WKZ393246 WUU393246:WUV393246 II458782:IJ458782 SE458782:SF458782 ACA458782:ACB458782 ALW458782:ALX458782 AVS458782:AVT458782 BFO458782:BFP458782 BPK458782:BPL458782 BZG458782:BZH458782 CJC458782:CJD458782 CSY458782:CSZ458782 DCU458782:DCV458782 DMQ458782:DMR458782 DWM458782:DWN458782 EGI458782:EGJ458782 EQE458782:EQF458782 FAA458782:FAB458782 FJW458782:FJX458782 FTS458782:FTT458782 GDO458782:GDP458782 GNK458782:GNL458782 GXG458782:GXH458782 HHC458782:HHD458782 HQY458782:HQZ458782 IAU458782:IAV458782 IKQ458782:IKR458782 IUM458782:IUN458782 JEI458782:JEJ458782 JOE458782:JOF458782 JYA458782:JYB458782 KHW458782:KHX458782 KRS458782:KRT458782 LBO458782:LBP458782 LLK458782:LLL458782 LVG458782:LVH458782 MFC458782:MFD458782 MOY458782:MOZ458782 MYU458782:MYV458782 NIQ458782:NIR458782 NSM458782:NSN458782 OCI458782:OCJ458782 OME458782:OMF458782 OWA458782:OWB458782 PFW458782:PFX458782 PPS458782:PPT458782 PZO458782:PZP458782 QJK458782:QJL458782 QTG458782:QTH458782 RDC458782:RDD458782 RMY458782:RMZ458782 RWU458782:RWV458782 SGQ458782:SGR458782 SQM458782:SQN458782 TAI458782:TAJ458782 TKE458782:TKF458782 TUA458782:TUB458782 UDW458782:UDX458782 UNS458782:UNT458782 UXO458782:UXP458782 VHK458782:VHL458782 VRG458782:VRH458782 WBC458782:WBD458782 WKY458782:WKZ458782 WUU458782:WUV458782 II524318:IJ524318 SE524318:SF524318 ACA524318:ACB524318 ALW524318:ALX524318 AVS524318:AVT524318 BFO524318:BFP524318 BPK524318:BPL524318 BZG524318:BZH524318 CJC524318:CJD524318 CSY524318:CSZ524318 DCU524318:DCV524318 DMQ524318:DMR524318 DWM524318:DWN524318 EGI524318:EGJ524318 EQE524318:EQF524318 FAA524318:FAB524318 FJW524318:FJX524318 FTS524318:FTT524318 GDO524318:GDP524318 GNK524318:GNL524318 GXG524318:GXH524318 HHC524318:HHD524318 HQY524318:HQZ524318 IAU524318:IAV524318 IKQ524318:IKR524318 IUM524318:IUN524318 JEI524318:JEJ524318 JOE524318:JOF524318 JYA524318:JYB524318 KHW524318:KHX524318 KRS524318:KRT524318 LBO524318:LBP524318 LLK524318:LLL524318 LVG524318:LVH524318 MFC524318:MFD524318 MOY524318:MOZ524318 MYU524318:MYV524318 NIQ524318:NIR524318 NSM524318:NSN524318 OCI524318:OCJ524318 OME524318:OMF524318 OWA524318:OWB524318 PFW524318:PFX524318 PPS524318:PPT524318 PZO524318:PZP524318 QJK524318:QJL524318 QTG524318:QTH524318 RDC524318:RDD524318 RMY524318:RMZ524318 RWU524318:RWV524318 SGQ524318:SGR524318 SQM524318:SQN524318 TAI524318:TAJ524318 TKE524318:TKF524318 TUA524318:TUB524318 UDW524318:UDX524318 UNS524318:UNT524318 UXO524318:UXP524318 VHK524318:VHL524318 VRG524318:VRH524318 WBC524318:WBD524318 WKY524318:WKZ524318 WUU524318:WUV524318 II589854:IJ589854 SE589854:SF589854 ACA589854:ACB589854 ALW589854:ALX589854 AVS589854:AVT589854 BFO589854:BFP589854 BPK589854:BPL589854 BZG589854:BZH589854 CJC589854:CJD589854 CSY589854:CSZ589854 DCU589854:DCV589854 DMQ589854:DMR589854 DWM589854:DWN589854 EGI589854:EGJ589854 EQE589854:EQF589854 FAA589854:FAB589854 FJW589854:FJX589854 FTS589854:FTT589854 GDO589854:GDP589854 GNK589854:GNL589854 GXG589854:GXH589854 HHC589854:HHD589854 HQY589854:HQZ589854 IAU589854:IAV589854 IKQ589854:IKR589854 IUM589854:IUN589854 JEI589854:JEJ589854 JOE589854:JOF589854 JYA589854:JYB589854 KHW589854:KHX589854 KRS589854:KRT589854 LBO589854:LBP589854 LLK589854:LLL589854 LVG589854:LVH589854 MFC589854:MFD589854 MOY589854:MOZ589854 MYU589854:MYV589854 NIQ589854:NIR589854 NSM589854:NSN589854 OCI589854:OCJ589854 OME589854:OMF589854 OWA589854:OWB589854 PFW589854:PFX589854 PPS589854:PPT589854 PZO589854:PZP589854 QJK589854:QJL589854 QTG589854:QTH589854 RDC589854:RDD589854 RMY589854:RMZ589854 RWU589854:RWV589854 SGQ589854:SGR589854 SQM589854:SQN589854 TAI589854:TAJ589854 TKE589854:TKF589854 TUA589854:TUB589854 UDW589854:UDX589854 UNS589854:UNT589854 UXO589854:UXP589854 VHK589854:VHL589854 VRG589854:VRH589854 WBC589854:WBD589854 WKY589854:WKZ589854 WUU589854:WUV589854 II655390:IJ655390 SE655390:SF655390 ACA655390:ACB655390 ALW655390:ALX655390 AVS655390:AVT655390 BFO655390:BFP655390 BPK655390:BPL655390 BZG655390:BZH655390 CJC655390:CJD655390 CSY655390:CSZ655390 DCU655390:DCV655390 DMQ655390:DMR655390 DWM655390:DWN655390 EGI655390:EGJ655390 EQE655390:EQF655390 FAA655390:FAB655390 FJW655390:FJX655390 FTS655390:FTT655390 GDO655390:GDP655390 GNK655390:GNL655390 GXG655390:GXH655390 HHC655390:HHD655390 HQY655390:HQZ655390 IAU655390:IAV655390 IKQ655390:IKR655390 IUM655390:IUN655390 JEI655390:JEJ655390 JOE655390:JOF655390 JYA655390:JYB655390 KHW655390:KHX655390 KRS655390:KRT655390 LBO655390:LBP655390 LLK655390:LLL655390 LVG655390:LVH655390 MFC655390:MFD655390 MOY655390:MOZ655390 MYU655390:MYV655390 NIQ655390:NIR655390 NSM655390:NSN655390 OCI655390:OCJ655390 OME655390:OMF655390 OWA655390:OWB655390 PFW655390:PFX655390 PPS655390:PPT655390 PZO655390:PZP655390 QJK655390:QJL655390 QTG655390:QTH655390 RDC655390:RDD655390 RMY655390:RMZ655390 RWU655390:RWV655390 SGQ655390:SGR655390 SQM655390:SQN655390 TAI655390:TAJ655390 TKE655390:TKF655390 TUA655390:TUB655390 UDW655390:UDX655390 UNS655390:UNT655390 UXO655390:UXP655390 VHK655390:VHL655390 VRG655390:VRH655390 WBC655390:WBD655390 WKY655390:WKZ655390 WUU655390:WUV655390 II720926:IJ720926 SE720926:SF720926 ACA720926:ACB720926 ALW720926:ALX720926 AVS720926:AVT720926 BFO720926:BFP720926 BPK720926:BPL720926 BZG720926:BZH720926 CJC720926:CJD720926 CSY720926:CSZ720926 DCU720926:DCV720926 DMQ720926:DMR720926 DWM720926:DWN720926 EGI720926:EGJ720926 EQE720926:EQF720926 FAA720926:FAB720926 FJW720926:FJX720926 FTS720926:FTT720926 GDO720926:GDP720926 GNK720926:GNL720926 GXG720926:GXH720926 HHC720926:HHD720926 HQY720926:HQZ720926 IAU720926:IAV720926 IKQ720926:IKR720926 IUM720926:IUN720926 JEI720926:JEJ720926 JOE720926:JOF720926 JYA720926:JYB720926 KHW720926:KHX720926 KRS720926:KRT720926 LBO720926:LBP720926 LLK720926:LLL720926 LVG720926:LVH720926 MFC720926:MFD720926 MOY720926:MOZ720926 MYU720926:MYV720926 NIQ720926:NIR720926 NSM720926:NSN720926 OCI720926:OCJ720926 OME720926:OMF720926 OWA720926:OWB720926 PFW720926:PFX720926 PPS720926:PPT720926 PZO720926:PZP720926 QJK720926:QJL720926 QTG720926:QTH720926 RDC720926:RDD720926 RMY720926:RMZ720926 RWU720926:RWV720926 SGQ720926:SGR720926 SQM720926:SQN720926 TAI720926:TAJ720926 TKE720926:TKF720926 TUA720926:TUB720926 UDW720926:UDX720926 UNS720926:UNT720926 UXO720926:UXP720926 VHK720926:VHL720926 VRG720926:VRH720926 WBC720926:WBD720926 WKY720926:WKZ720926 WUU720926:WUV720926 II786462:IJ786462 SE786462:SF786462 ACA786462:ACB786462 ALW786462:ALX786462 AVS786462:AVT786462 BFO786462:BFP786462 BPK786462:BPL786462 BZG786462:BZH786462 CJC786462:CJD786462 CSY786462:CSZ786462 DCU786462:DCV786462 DMQ786462:DMR786462 DWM786462:DWN786462 EGI786462:EGJ786462 EQE786462:EQF786462 FAA786462:FAB786462 FJW786462:FJX786462 FTS786462:FTT786462 GDO786462:GDP786462 GNK786462:GNL786462 GXG786462:GXH786462 HHC786462:HHD786462 HQY786462:HQZ786462 IAU786462:IAV786462 IKQ786462:IKR786462 IUM786462:IUN786462 JEI786462:JEJ786462 JOE786462:JOF786462 JYA786462:JYB786462 KHW786462:KHX786462 KRS786462:KRT786462 LBO786462:LBP786462 LLK786462:LLL786462 LVG786462:LVH786462 MFC786462:MFD786462 MOY786462:MOZ786462 MYU786462:MYV786462 NIQ786462:NIR786462 NSM786462:NSN786462 OCI786462:OCJ786462 OME786462:OMF786462 OWA786462:OWB786462 PFW786462:PFX786462 PPS786462:PPT786462 PZO786462:PZP786462 QJK786462:QJL786462 QTG786462:QTH786462 RDC786462:RDD786462 RMY786462:RMZ786462 RWU786462:RWV786462 SGQ786462:SGR786462 SQM786462:SQN786462 TAI786462:TAJ786462 TKE786462:TKF786462 TUA786462:TUB786462 UDW786462:UDX786462 UNS786462:UNT786462 UXO786462:UXP786462 VHK786462:VHL786462 VRG786462:VRH786462 WBC786462:WBD786462 WKY786462:WKZ786462 WUU786462:WUV786462 II851998:IJ851998 SE851998:SF851998 ACA851998:ACB851998 ALW851998:ALX851998 AVS851998:AVT851998 BFO851998:BFP851998 BPK851998:BPL851998 BZG851998:BZH851998 CJC851998:CJD851998 CSY851998:CSZ851998 DCU851998:DCV851998 DMQ851998:DMR851998 DWM851998:DWN851998 EGI851998:EGJ851998 EQE851998:EQF851998 FAA851998:FAB851998 FJW851998:FJX851998 FTS851998:FTT851998 GDO851998:GDP851998 GNK851998:GNL851998 GXG851998:GXH851998 HHC851998:HHD851998 HQY851998:HQZ851998 IAU851998:IAV851998 IKQ851998:IKR851998 IUM851998:IUN851998 JEI851998:JEJ851998 JOE851998:JOF851998 JYA851998:JYB851998 KHW851998:KHX851998 KRS851998:KRT851998 LBO851998:LBP851998 LLK851998:LLL851998 LVG851998:LVH851998 MFC851998:MFD851998 MOY851998:MOZ851998 MYU851998:MYV851998 NIQ851998:NIR851998 NSM851998:NSN851998 OCI851998:OCJ851998 OME851998:OMF851998 OWA851998:OWB851998 PFW851998:PFX851998 PPS851998:PPT851998 PZO851998:PZP851998 QJK851998:QJL851998 QTG851998:QTH851998 RDC851998:RDD851998 RMY851998:RMZ851998 RWU851998:RWV851998 SGQ851998:SGR851998 SQM851998:SQN851998 TAI851998:TAJ851998 TKE851998:TKF851998 TUA851998:TUB851998 UDW851998:UDX851998 UNS851998:UNT851998 UXO851998:UXP851998 VHK851998:VHL851998 VRG851998:VRH851998 WBC851998:WBD851998 WKY851998:WKZ851998 WUU851998:WUV851998 II917534:IJ917534 SE917534:SF917534 ACA917534:ACB917534 ALW917534:ALX917534 AVS917534:AVT917534 BFO917534:BFP917534 BPK917534:BPL917534 BZG917534:BZH917534 CJC917534:CJD917534 CSY917534:CSZ917534 DCU917534:DCV917534 DMQ917534:DMR917534 DWM917534:DWN917534 EGI917534:EGJ917534 EQE917534:EQF917534 FAA917534:FAB917534 FJW917534:FJX917534 FTS917534:FTT917534 GDO917534:GDP917534 GNK917534:GNL917534 GXG917534:GXH917534 HHC917534:HHD917534 HQY917534:HQZ917534 IAU917534:IAV917534 IKQ917534:IKR917534 IUM917534:IUN917534 JEI917534:JEJ917534 JOE917534:JOF917534 JYA917534:JYB917534 KHW917534:KHX917534 KRS917534:KRT917534 LBO917534:LBP917534 LLK917534:LLL917534 LVG917534:LVH917534 MFC917534:MFD917534 MOY917534:MOZ917534 MYU917534:MYV917534 NIQ917534:NIR917534 NSM917534:NSN917534 OCI917534:OCJ917534 OME917534:OMF917534 OWA917534:OWB917534 PFW917534:PFX917534 PPS917534:PPT917534 PZO917534:PZP917534 QJK917534:QJL917534 QTG917534:QTH917534 RDC917534:RDD917534 RMY917534:RMZ917534 RWU917534:RWV917534 SGQ917534:SGR917534 SQM917534:SQN917534 TAI917534:TAJ917534 TKE917534:TKF917534 TUA917534:TUB917534 UDW917534:UDX917534 UNS917534:UNT917534 UXO917534:UXP917534 VHK917534:VHL917534 VRG917534:VRH917534 WBC917534:WBD917534 WKY917534:WKZ917534 WUU917534:WUV917534 II983070:IJ983070 SE983070:SF983070 ACA983070:ACB983070 ALW983070:ALX983070 AVS983070:AVT983070 BFO983070:BFP983070 BPK983070:BPL983070 BZG983070:BZH983070 CJC983070:CJD983070 CSY983070:CSZ983070 DCU983070:DCV983070 DMQ983070:DMR983070 DWM983070:DWN983070 EGI983070:EGJ983070 EQE983070:EQF983070 FAA983070:FAB983070 FJW983070:FJX983070 FTS983070:FTT983070 GDO983070:GDP983070 GNK983070:GNL983070 GXG983070:GXH983070 HHC983070:HHD983070 HQY983070:HQZ983070 IAU983070:IAV983070 IKQ983070:IKR983070 IUM983070:IUN983070 JEI983070:JEJ983070 JOE983070:JOF983070 JYA983070:JYB983070 KHW983070:KHX983070 KRS983070:KRT983070 LBO983070:LBP983070 LLK983070:LLL983070 LVG983070:LVH983070 MFC983070:MFD983070 MOY983070:MOZ983070 MYU983070:MYV983070 NIQ983070:NIR983070 NSM983070:NSN983070 OCI983070:OCJ983070 OME983070:OMF983070 OWA983070:OWB983070 PFW983070:PFX983070 PPS983070:PPT983070 PZO983070:PZP983070 QJK983070:QJL983070 QTG983070:QTH983070 RDC983070:RDD983070 RMY983070:RMZ983070 RWU983070:RWV983070 SGQ983070:SGR983070 SQM983070:SQN983070 TAI983070:TAJ983070 TKE983070:TKF983070 TUA983070:TUB983070 UDW983070:UDX983070 UNS983070:UNT983070 UXO983070:UXP983070 VHK983070:VHL983070 VRG983070:VRH983070 WBC983070:WBD983070 WKY983070:WKZ983070 WUU983070:WUV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HN33:HO33 RJ33:RK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U33:WUV33 WKY33:WKZ33 WBC33:WBD33 VRG33:VRH33 VHK33:VHL33 UXO33:UXP33 UNS33:UNT33 UDW33:UDX33 TUA33:TUB33 TKE33:TKF33 TAI33:TAJ33 SQM33:SQN33 SGQ33:SGR33 RWU33:RWV33 RMY33:RMZ33 RDC33:RDD33 QTG33:QTH33 QJK33:QJL33 PZO33:PZP33 PPS33:PPT33 PFW33:PFX33 OWA33:OWB33 OME33:OMF33 OCI33:OCJ33 NSM33:NSN33 NIQ33:NIR33 MYU33:MYV33 MOY33:MOZ33 MFC33:MFD33 LVG33:LVH33 LLK33:LLL33 LBO33:LBP33 KRS33:KRT33 KHW33:KHX33 JYA33:JYB33 JOE33:JOF33 JEI33:JEJ33 IUM33:IUN33 IKQ33:IKR33 IAU33:IAV33 HQY33:HQZ33 HHC33:HHD33 GXG33:GXH33 GNK33:GNL33 GDO33:GDP33 FTS33:FTT33 FJW33:FJX33 FAA33:FAB33 EQE33:EQF33 EGI33:EGJ33 DWM33:DWN33 DMQ33:DMR33 DCU33:DCV33 CSY33:CSZ33 CJC33:CJD33 BZG33:BZH33 BPK33:BPL33 BFO33:BFP33 AVS33:AVT33 ALW33:ALX33 ACA33:ACB33 SE33:SF33 II33:IJ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RP33:RQ33 HT33:HU33 WUC33:WUD33 WKG33:WKH33 WAK33:WAL33 VQO33:VQP33 VGS33:VGT33 UWW33:UWX33 UNA33:UNB33 UDE33:UDF33 TTI33:TTJ33 TJM33:TJN33 SZQ33:SZR33 SPU33:SPV33 SFY33:SFZ33 RWC33:RWD33 RMG33:RMH33 RCK33:RCL33 QSO33:QSP33 QIS33:QIT33 PYW33:PYX33 PPA33:PPB33 PFE33:PFF33 OVI33:OVJ33 OLM33:OLN33 OBQ33:OBR33 NRU33:NRV33 NHY33:NHZ33 MYC33:MYD33 MOG33:MOH33 MEK33:MEL33 LUO33:LUP33 LKS33:LKT33 LAW33:LAX33 KRA33:KRB33 KHE33:KHF33 JXI33:JXJ33 JNM33:JNN33 JDQ33:JDR33 ITU33:ITV33 IJY33:IJZ33 IAC33:IAD33 HQG33:HQH33 HGK33:HGL33 GWO33:GWP33 GMS33:GMT33 GCW33:GCX33 FTA33:FTB33 FJE33:FJF33 EZI33:EZJ33 EPM33:EPN33 EFQ33:EFR33 DVU33:DVV33 DLY33:DLZ33 DCC33:DCD33 CSG33:CSH33 CIK33:CIL33 BYO33:BYP33 BOS33:BOT33 BEW33:BEX33 AVA33:AVB33 ALE33:ALF33 ABI33:ABJ33 RM33:RN33 HQ33:HR33 WTZ33:WUA33 WKD33:WKE33 WAH33:WAI33 VQL33:VQM33 VGP33:VGQ33 UWT33:UWU33 UMX33:UMY33 UDB33:UDC33 TTF33:TTG33 TJJ33:TJK33 SZN33:SZO33 SPR33:SPS33 SFV33:SFW33 RVZ33:RWA33 RMD33:RME33 RCH33:RCI33 QSL33:QSM33 QIP33:QIQ33 PYT33:PYU33 POX33:POY33 PFB33:PFC33 OVF33:OVG33 OLJ33:OLK33 OBN33:OBO33 NRR33:NRS33 NHV33:NHW33 MXZ33:MYA33 MOD33:MOE33 MEH33:MEI33 LUL33:LUM33 LKP33:LKQ33 LAT33:LAU33 KQX33:KQY33 KHB33:KHC33 JXF33:JXG33 JNJ33:JNK33 JDN33:JDO33 ITR33:ITS33 IJV33:IJW33 HZZ33:IAA33 HQD33:HQE33 HGH33:HGI33 GWL33:GWM33 GMP33:GMQ33 GCT33:GCU33 FSX33:FSY33 FJB33:FJC33 EZF33:EZG33 EPJ33:EPK33 EFN33:EFO33 DVR33:DVS33 DLV33:DLW33 DBZ33:DCA33 CSD33:CSE33 CIH33:CII33 BYL33:BYM33 BOP33:BOQ33 BET33:BEU33 AUX33:AUY33 ALB33:ALC33 ABF33:ABG33">
      <formula1>HN3</formula1>
    </dataValidation>
    <dataValidation type="whole" operator="lessThanOrEqual" allowBlank="1" showInputMessage="1" showErrorMessage="1" sqref="HN65565:HO65565 RJ65565:RK65565 ABF65565:ABG65565 ALB65565:ALC65565 AUX65565:AUY65565 BET65565:BEU65565 BOP65565:BOQ65565 BYL65565:BYM65565 CIH65565:CII65565 CSD65565:CSE65565 DBZ65565:DCA65565 DLV65565:DLW65565 DVR65565:DVS65565 EFN65565:EFO65565 EPJ65565:EPK65565 EZF65565:EZG65565 FJB65565:FJC65565 FSX65565:FSY65565 GCT65565:GCU65565 GMP65565:GMQ65565 GWL65565:GWM65565 HGH65565:HGI65565 HQD65565:HQE65565 HZZ65565:IAA65565 IJV65565:IJW65565 ITR65565:ITS65565 JDN65565:JDO65565 JNJ65565:JNK65565 JXF65565:JXG65565 KHB65565:KHC65565 KQX65565:KQY65565 LAT65565:LAU65565 LKP65565:LKQ65565 LUL65565:LUM65565 MEH65565:MEI65565 MOD65565:MOE65565 MXZ65565:MYA65565 NHV65565:NHW65565 NRR65565:NRS65565 OBN65565:OBO65565 OLJ65565:OLK65565 OVF65565:OVG65565 PFB65565:PFC65565 POX65565:POY65565 PYT65565:PYU65565 QIP65565:QIQ65565 QSL65565:QSM65565 RCH65565:RCI65565 RMD65565:RME65565 RVZ65565:RWA65565 SFV65565:SFW65565 SPR65565:SPS65565 SZN65565:SZO65565 TJJ65565:TJK65565 TTF65565:TTG65565 UDB65565:UDC65565 UMX65565:UMY65565 UWT65565:UWU65565 VGP65565:VGQ65565 VQL65565:VQM65565 WAH65565:WAI65565 WKD65565:WKE65565 WTZ65565:WUA65565 HN131101:HO131101 RJ131101:RK131101 ABF131101:ABG131101 ALB131101:ALC131101 AUX131101:AUY131101 BET131101:BEU131101 BOP131101:BOQ131101 BYL131101:BYM131101 CIH131101:CII131101 CSD131101:CSE131101 DBZ131101:DCA131101 DLV131101:DLW131101 DVR131101:DVS131101 EFN131101:EFO131101 EPJ131101:EPK131101 EZF131101:EZG131101 FJB131101:FJC131101 FSX131101:FSY131101 GCT131101:GCU131101 GMP131101:GMQ131101 GWL131101:GWM131101 HGH131101:HGI131101 HQD131101:HQE131101 HZZ131101:IAA131101 IJV131101:IJW131101 ITR131101:ITS131101 JDN131101:JDO131101 JNJ131101:JNK131101 JXF131101:JXG131101 KHB131101:KHC131101 KQX131101:KQY131101 LAT131101:LAU131101 LKP131101:LKQ131101 LUL131101:LUM131101 MEH131101:MEI131101 MOD131101:MOE131101 MXZ131101:MYA131101 NHV131101:NHW131101 NRR131101:NRS131101 OBN131101:OBO131101 OLJ131101:OLK131101 OVF131101:OVG131101 PFB131101:PFC131101 POX131101:POY131101 PYT131101:PYU131101 QIP131101:QIQ131101 QSL131101:QSM131101 RCH131101:RCI131101 RMD131101:RME131101 RVZ131101:RWA131101 SFV131101:SFW131101 SPR131101:SPS131101 SZN131101:SZO131101 TJJ131101:TJK131101 TTF131101:TTG131101 UDB131101:UDC131101 UMX131101:UMY131101 UWT131101:UWU131101 VGP131101:VGQ131101 VQL131101:VQM131101 WAH131101:WAI131101 WKD131101:WKE131101 WTZ131101:WUA131101 HN196637:HO196637 RJ196637:RK196637 ABF196637:ABG196637 ALB196637:ALC196637 AUX196637:AUY196637 BET196637:BEU196637 BOP196637:BOQ196637 BYL196637:BYM196637 CIH196637:CII196637 CSD196637:CSE196637 DBZ196637:DCA196637 DLV196637:DLW196637 DVR196637:DVS196637 EFN196637:EFO196637 EPJ196637:EPK196637 EZF196637:EZG196637 FJB196637:FJC196637 FSX196637:FSY196637 GCT196637:GCU196637 GMP196637:GMQ196637 GWL196637:GWM196637 HGH196637:HGI196637 HQD196637:HQE196637 HZZ196637:IAA196637 IJV196637:IJW196637 ITR196637:ITS196637 JDN196637:JDO196637 JNJ196637:JNK196637 JXF196637:JXG196637 KHB196637:KHC196637 KQX196637:KQY196637 LAT196637:LAU196637 LKP196637:LKQ196637 LUL196637:LUM196637 MEH196637:MEI196637 MOD196637:MOE196637 MXZ196637:MYA196637 NHV196637:NHW196637 NRR196637:NRS196637 OBN196637:OBO196637 OLJ196637:OLK196637 OVF196637:OVG196637 PFB196637:PFC196637 POX196637:POY196637 PYT196637:PYU196637 QIP196637:QIQ196637 QSL196637:QSM196637 RCH196637:RCI196637 RMD196637:RME196637 RVZ196637:RWA196637 SFV196637:SFW196637 SPR196637:SPS196637 SZN196637:SZO196637 TJJ196637:TJK196637 TTF196637:TTG196637 UDB196637:UDC196637 UMX196637:UMY196637 UWT196637:UWU196637 VGP196637:VGQ196637 VQL196637:VQM196637 WAH196637:WAI196637 WKD196637:WKE196637 WTZ196637:WUA196637 HN262173:HO262173 RJ262173:RK262173 ABF262173:ABG262173 ALB262173:ALC262173 AUX262173:AUY262173 BET262173:BEU262173 BOP262173:BOQ262173 BYL262173:BYM262173 CIH262173:CII262173 CSD262173:CSE262173 DBZ262173:DCA262173 DLV262173:DLW262173 DVR262173:DVS262173 EFN262173:EFO262173 EPJ262173:EPK262173 EZF262173:EZG262173 FJB262173:FJC262173 FSX262173:FSY262173 GCT262173:GCU262173 GMP262173:GMQ262173 GWL262173:GWM262173 HGH262173:HGI262173 HQD262173:HQE262173 HZZ262173:IAA262173 IJV262173:IJW262173 ITR262173:ITS262173 JDN262173:JDO262173 JNJ262173:JNK262173 JXF262173:JXG262173 KHB262173:KHC262173 KQX262173:KQY262173 LAT262173:LAU262173 LKP262173:LKQ262173 LUL262173:LUM262173 MEH262173:MEI262173 MOD262173:MOE262173 MXZ262173:MYA262173 NHV262173:NHW262173 NRR262173:NRS262173 OBN262173:OBO262173 OLJ262173:OLK262173 OVF262173:OVG262173 PFB262173:PFC262173 POX262173:POY262173 PYT262173:PYU262173 QIP262173:QIQ262173 QSL262173:QSM262173 RCH262173:RCI262173 RMD262173:RME262173 RVZ262173:RWA262173 SFV262173:SFW262173 SPR262173:SPS262173 SZN262173:SZO262173 TJJ262173:TJK262173 TTF262173:TTG262173 UDB262173:UDC262173 UMX262173:UMY262173 UWT262173:UWU262173 VGP262173:VGQ262173 VQL262173:VQM262173 WAH262173:WAI262173 WKD262173:WKE262173 WTZ262173:WUA262173 HN327709:HO327709 RJ327709:RK327709 ABF327709:ABG327709 ALB327709:ALC327709 AUX327709:AUY327709 BET327709:BEU327709 BOP327709:BOQ327709 BYL327709:BYM327709 CIH327709:CII327709 CSD327709:CSE327709 DBZ327709:DCA327709 DLV327709:DLW327709 DVR327709:DVS327709 EFN327709:EFO327709 EPJ327709:EPK327709 EZF327709:EZG327709 FJB327709:FJC327709 FSX327709:FSY327709 GCT327709:GCU327709 GMP327709:GMQ327709 GWL327709:GWM327709 HGH327709:HGI327709 HQD327709:HQE327709 HZZ327709:IAA327709 IJV327709:IJW327709 ITR327709:ITS327709 JDN327709:JDO327709 JNJ327709:JNK327709 JXF327709:JXG327709 KHB327709:KHC327709 KQX327709:KQY327709 LAT327709:LAU327709 LKP327709:LKQ327709 LUL327709:LUM327709 MEH327709:MEI327709 MOD327709:MOE327709 MXZ327709:MYA327709 NHV327709:NHW327709 NRR327709:NRS327709 OBN327709:OBO327709 OLJ327709:OLK327709 OVF327709:OVG327709 PFB327709:PFC327709 POX327709:POY327709 PYT327709:PYU327709 QIP327709:QIQ327709 QSL327709:QSM327709 RCH327709:RCI327709 RMD327709:RME327709 RVZ327709:RWA327709 SFV327709:SFW327709 SPR327709:SPS327709 SZN327709:SZO327709 TJJ327709:TJK327709 TTF327709:TTG327709 UDB327709:UDC327709 UMX327709:UMY327709 UWT327709:UWU327709 VGP327709:VGQ327709 VQL327709:VQM327709 WAH327709:WAI327709 WKD327709:WKE327709 WTZ327709:WUA327709 HN393245:HO393245 RJ393245:RK393245 ABF393245:ABG393245 ALB393245:ALC393245 AUX393245:AUY393245 BET393245:BEU393245 BOP393245:BOQ393245 BYL393245:BYM393245 CIH393245:CII393245 CSD393245:CSE393245 DBZ393245:DCA393245 DLV393245:DLW393245 DVR393245:DVS393245 EFN393245:EFO393245 EPJ393245:EPK393245 EZF393245:EZG393245 FJB393245:FJC393245 FSX393245:FSY393245 GCT393245:GCU393245 GMP393245:GMQ393245 GWL393245:GWM393245 HGH393245:HGI393245 HQD393245:HQE393245 HZZ393245:IAA393245 IJV393245:IJW393245 ITR393245:ITS393245 JDN393245:JDO393245 JNJ393245:JNK393245 JXF393245:JXG393245 KHB393245:KHC393245 KQX393245:KQY393245 LAT393245:LAU393245 LKP393245:LKQ393245 LUL393245:LUM393245 MEH393245:MEI393245 MOD393245:MOE393245 MXZ393245:MYA393245 NHV393245:NHW393245 NRR393245:NRS393245 OBN393245:OBO393245 OLJ393245:OLK393245 OVF393245:OVG393245 PFB393245:PFC393245 POX393245:POY393245 PYT393245:PYU393245 QIP393245:QIQ393245 QSL393245:QSM393245 RCH393245:RCI393245 RMD393245:RME393245 RVZ393245:RWA393245 SFV393245:SFW393245 SPR393245:SPS393245 SZN393245:SZO393245 TJJ393245:TJK393245 TTF393245:TTG393245 UDB393245:UDC393245 UMX393245:UMY393245 UWT393245:UWU393245 VGP393245:VGQ393245 VQL393245:VQM393245 WAH393245:WAI393245 WKD393245:WKE393245 WTZ393245:WUA393245 HN458781:HO458781 RJ458781:RK458781 ABF458781:ABG458781 ALB458781:ALC458781 AUX458781:AUY458781 BET458781:BEU458781 BOP458781:BOQ458781 BYL458781:BYM458781 CIH458781:CII458781 CSD458781:CSE458781 DBZ458781:DCA458781 DLV458781:DLW458781 DVR458781:DVS458781 EFN458781:EFO458781 EPJ458781:EPK458781 EZF458781:EZG458781 FJB458781:FJC458781 FSX458781:FSY458781 GCT458781:GCU458781 GMP458781:GMQ458781 GWL458781:GWM458781 HGH458781:HGI458781 HQD458781:HQE458781 HZZ458781:IAA458781 IJV458781:IJW458781 ITR458781:ITS458781 JDN458781:JDO458781 JNJ458781:JNK458781 JXF458781:JXG458781 KHB458781:KHC458781 KQX458781:KQY458781 LAT458781:LAU458781 LKP458781:LKQ458781 LUL458781:LUM458781 MEH458781:MEI458781 MOD458781:MOE458781 MXZ458781:MYA458781 NHV458781:NHW458781 NRR458781:NRS458781 OBN458781:OBO458781 OLJ458781:OLK458781 OVF458781:OVG458781 PFB458781:PFC458781 POX458781:POY458781 PYT458781:PYU458781 QIP458781:QIQ458781 QSL458781:QSM458781 RCH458781:RCI458781 RMD458781:RME458781 RVZ458781:RWA458781 SFV458781:SFW458781 SPR458781:SPS458781 SZN458781:SZO458781 TJJ458781:TJK458781 TTF458781:TTG458781 UDB458781:UDC458781 UMX458781:UMY458781 UWT458781:UWU458781 VGP458781:VGQ458781 VQL458781:VQM458781 WAH458781:WAI458781 WKD458781:WKE458781 WTZ458781:WUA458781 HN524317:HO524317 RJ524317:RK524317 ABF524317:ABG524317 ALB524317:ALC524317 AUX524317:AUY524317 BET524317:BEU524317 BOP524317:BOQ524317 BYL524317:BYM524317 CIH524317:CII524317 CSD524317:CSE524317 DBZ524317:DCA524317 DLV524317:DLW524317 DVR524317:DVS524317 EFN524317:EFO524317 EPJ524317:EPK524317 EZF524317:EZG524317 FJB524317:FJC524317 FSX524317:FSY524317 GCT524317:GCU524317 GMP524317:GMQ524317 GWL524317:GWM524317 HGH524317:HGI524317 HQD524317:HQE524317 HZZ524317:IAA524317 IJV524317:IJW524317 ITR524317:ITS524317 JDN524317:JDO524317 JNJ524317:JNK524317 JXF524317:JXG524317 KHB524317:KHC524317 KQX524317:KQY524317 LAT524317:LAU524317 LKP524317:LKQ524317 LUL524317:LUM524317 MEH524317:MEI524317 MOD524317:MOE524317 MXZ524317:MYA524317 NHV524317:NHW524317 NRR524317:NRS524317 OBN524317:OBO524317 OLJ524317:OLK524317 OVF524317:OVG524317 PFB524317:PFC524317 POX524317:POY524317 PYT524317:PYU524317 QIP524317:QIQ524317 QSL524317:QSM524317 RCH524317:RCI524317 RMD524317:RME524317 RVZ524317:RWA524317 SFV524317:SFW524317 SPR524317:SPS524317 SZN524317:SZO524317 TJJ524317:TJK524317 TTF524317:TTG524317 UDB524317:UDC524317 UMX524317:UMY524317 UWT524317:UWU524317 VGP524317:VGQ524317 VQL524317:VQM524317 WAH524317:WAI524317 WKD524317:WKE524317 WTZ524317:WUA524317 HN589853:HO589853 RJ589853:RK589853 ABF589853:ABG589853 ALB589853:ALC589853 AUX589853:AUY589853 BET589853:BEU589853 BOP589853:BOQ589853 BYL589853:BYM589853 CIH589853:CII589853 CSD589853:CSE589853 DBZ589853:DCA589853 DLV589853:DLW589853 DVR589853:DVS589853 EFN589853:EFO589853 EPJ589853:EPK589853 EZF589853:EZG589853 FJB589853:FJC589853 FSX589853:FSY589853 GCT589853:GCU589853 GMP589853:GMQ589853 GWL589853:GWM589853 HGH589853:HGI589853 HQD589853:HQE589853 HZZ589853:IAA589853 IJV589853:IJW589853 ITR589853:ITS589853 JDN589853:JDO589853 JNJ589853:JNK589853 JXF589853:JXG589853 KHB589853:KHC589853 KQX589853:KQY589853 LAT589853:LAU589853 LKP589853:LKQ589853 LUL589853:LUM589853 MEH589853:MEI589853 MOD589853:MOE589853 MXZ589853:MYA589853 NHV589853:NHW589853 NRR589853:NRS589853 OBN589853:OBO589853 OLJ589853:OLK589853 OVF589853:OVG589853 PFB589853:PFC589853 POX589853:POY589853 PYT589853:PYU589853 QIP589853:QIQ589853 QSL589853:QSM589853 RCH589853:RCI589853 RMD589853:RME589853 RVZ589853:RWA589853 SFV589853:SFW589853 SPR589853:SPS589853 SZN589853:SZO589853 TJJ589853:TJK589853 TTF589853:TTG589853 UDB589853:UDC589853 UMX589853:UMY589853 UWT589853:UWU589853 VGP589853:VGQ589853 VQL589853:VQM589853 WAH589853:WAI589853 WKD589853:WKE589853 WTZ589853:WUA589853 HN655389:HO655389 RJ655389:RK655389 ABF655389:ABG655389 ALB655389:ALC655389 AUX655389:AUY655389 BET655389:BEU655389 BOP655389:BOQ655389 BYL655389:BYM655389 CIH655389:CII655389 CSD655389:CSE655389 DBZ655389:DCA655389 DLV655389:DLW655389 DVR655389:DVS655389 EFN655389:EFO655389 EPJ655389:EPK655389 EZF655389:EZG655389 FJB655389:FJC655389 FSX655389:FSY655389 GCT655389:GCU655389 GMP655389:GMQ655389 GWL655389:GWM655389 HGH655389:HGI655389 HQD655389:HQE655389 HZZ655389:IAA655389 IJV655389:IJW655389 ITR655389:ITS655389 JDN655389:JDO655389 JNJ655389:JNK655389 JXF655389:JXG655389 KHB655389:KHC655389 KQX655389:KQY655389 LAT655389:LAU655389 LKP655389:LKQ655389 LUL655389:LUM655389 MEH655389:MEI655389 MOD655389:MOE655389 MXZ655389:MYA655389 NHV655389:NHW655389 NRR655389:NRS655389 OBN655389:OBO655389 OLJ655389:OLK655389 OVF655389:OVG655389 PFB655389:PFC655389 POX655389:POY655389 PYT655389:PYU655389 QIP655389:QIQ655389 QSL655389:QSM655389 RCH655389:RCI655389 RMD655389:RME655389 RVZ655389:RWA655389 SFV655389:SFW655389 SPR655389:SPS655389 SZN655389:SZO655389 TJJ655389:TJK655389 TTF655389:TTG655389 UDB655389:UDC655389 UMX655389:UMY655389 UWT655389:UWU655389 VGP655389:VGQ655389 VQL655389:VQM655389 WAH655389:WAI655389 WKD655389:WKE655389 WTZ655389:WUA655389 HN720925:HO720925 RJ720925:RK720925 ABF720925:ABG720925 ALB720925:ALC720925 AUX720925:AUY720925 BET720925:BEU720925 BOP720925:BOQ720925 BYL720925:BYM720925 CIH720925:CII720925 CSD720925:CSE720925 DBZ720925:DCA720925 DLV720925:DLW720925 DVR720925:DVS720925 EFN720925:EFO720925 EPJ720925:EPK720925 EZF720925:EZG720925 FJB720925:FJC720925 FSX720925:FSY720925 GCT720925:GCU720925 GMP720925:GMQ720925 GWL720925:GWM720925 HGH720925:HGI720925 HQD720925:HQE720925 HZZ720925:IAA720925 IJV720925:IJW720925 ITR720925:ITS720925 JDN720925:JDO720925 JNJ720925:JNK720925 JXF720925:JXG720925 KHB720925:KHC720925 KQX720925:KQY720925 LAT720925:LAU720925 LKP720925:LKQ720925 LUL720925:LUM720925 MEH720925:MEI720925 MOD720925:MOE720925 MXZ720925:MYA720925 NHV720925:NHW720925 NRR720925:NRS720925 OBN720925:OBO720925 OLJ720925:OLK720925 OVF720925:OVG720925 PFB720925:PFC720925 POX720925:POY720925 PYT720925:PYU720925 QIP720925:QIQ720925 QSL720925:QSM720925 RCH720925:RCI720925 RMD720925:RME720925 RVZ720925:RWA720925 SFV720925:SFW720925 SPR720925:SPS720925 SZN720925:SZO720925 TJJ720925:TJK720925 TTF720925:TTG720925 UDB720925:UDC720925 UMX720925:UMY720925 UWT720925:UWU720925 VGP720925:VGQ720925 VQL720925:VQM720925 WAH720925:WAI720925 WKD720925:WKE720925 WTZ720925:WUA720925 HN786461:HO786461 RJ786461:RK786461 ABF786461:ABG786461 ALB786461:ALC786461 AUX786461:AUY786461 BET786461:BEU786461 BOP786461:BOQ786461 BYL786461:BYM786461 CIH786461:CII786461 CSD786461:CSE786461 DBZ786461:DCA786461 DLV786461:DLW786461 DVR786461:DVS786461 EFN786461:EFO786461 EPJ786461:EPK786461 EZF786461:EZG786461 FJB786461:FJC786461 FSX786461:FSY786461 GCT786461:GCU786461 GMP786461:GMQ786461 GWL786461:GWM786461 HGH786461:HGI786461 HQD786461:HQE786461 HZZ786461:IAA786461 IJV786461:IJW786461 ITR786461:ITS786461 JDN786461:JDO786461 JNJ786461:JNK786461 JXF786461:JXG786461 KHB786461:KHC786461 KQX786461:KQY786461 LAT786461:LAU786461 LKP786461:LKQ786461 LUL786461:LUM786461 MEH786461:MEI786461 MOD786461:MOE786461 MXZ786461:MYA786461 NHV786461:NHW786461 NRR786461:NRS786461 OBN786461:OBO786461 OLJ786461:OLK786461 OVF786461:OVG786461 PFB786461:PFC786461 POX786461:POY786461 PYT786461:PYU786461 QIP786461:QIQ786461 QSL786461:QSM786461 RCH786461:RCI786461 RMD786461:RME786461 RVZ786461:RWA786461 SFV786461:SFW786461 SPR786461:SPS786461 SZN786461:SZO786461 TJJ786461:TJK786461 TTF786461:TTG786461 UDB786461:UDC786461 UMX786461:UMY786461 UWT786461:UWU786461 VGP786461:VGQ786461 VQL786461:VQM786461 WAH786461:WAI786461 WKD786461:WKE786461 WTZ786461:WUA786461 HN851997:HO851997 RJ851997:RK851997 ABF851997:ABG851997 ALB851997:ALC851997 AUX851997:AUY851997 BET851997:BEU851997 BOP851997:BOQ851997 BYL851997:BYM851997 CIH851997:CII851997 CSD851997:CSE851997 DBZ851997:DCA851997 DLV851997:DLW851997 DVR851997:DVS851997 EFN851997:EFO851997 EPJ851997:EPK851997 EZF851997:EZG851997 FJB851997:FJC851997 FSX851997:FSY851997 GCT851997:GCU851997 GMP851997:GMQ851997 GWL851997:GWM851997 HGH851997:HGI851997 HQD851997:HQE851997 HZZ851997:IAA851997 IJV851997:IJW851997 ITR851997:ITS851997 JDN851997:JDO851997 JNJ851997:JNK851997 JXF851997:JXG851997 KHB851997:KHC851997 KQX851997:KQY851997 LAT851997:LAU851997 LKP851997:LKQ851997 LUL851997:LUM851997 MEH851997:MEI851997 MOD851997:MOE851997 MXZ851997:MYA851997 NHV851997:NHW851997 NRR851997:NRS851997 OBN851997:OBO851997 OLJ851997:OLK851997 OVF851997:OVG851997 PFB851997:PFC851997 POX851997:POY851997 PYT851997:PYU851997 QIP851997:QIQ851997 QSL851997:QSM851997 RCH851997:RCI851997 RMD851997:RME851997 RVZ851997:RWA851997 SFV851997:SFW851997 SPR851997:SPS851997 SZN851997:SZO851997 TJJ851997:TJK851997 TTF851997:TTG851997 UDB851997:UDC851997 UMX851997:UMY851997 UWT851997:UWU851997 VGP851997:VGQ851997 VQL851997:VQM851997 WAH851997:WAI851997 WKD851997:WKE851997 WTZ851997:WUA851997 HN917533:HO917533 RJ917533:RK917533 ABF917533:ABG917533 ALB917533:ALC917533 AUX917533:AUY917533 BET917533:BEU917533 BOP917533:BOQ917533 BYL917533:BYM917533 CIH917533:CII917533 CSD917533:CSE917533 DBZ917533:DCA917533 DLV917533:DLW917533 DVR917533:DVS917533 EFN917533:EFO917533 EPJ917533:EPK917533 EZF917533:EZG917533 FJB917533:FJC917533 FSX917533:FSY917533 GCT917533:GCU917533 GMP917533:GMQ917533 GWL917533:GWM917533 HGH917533:HGI917533 HQD917533:HQE917533 HZZ917533:IAA917533 IJV917533:IJW917533 ITR917533:ITS917533 JDN917533:JDO917533 JNJ917533:JNK917533 JXF917533:JXG917533 KHB917533:KHC917533 KQX917533:KQY917533 LAT917533:LAU917533 LKP917533:LKQ917533 LUL917533:LUM917533 MEH917533:MEI917533 MOD917533:MOE917533 MXZ917533:MYA917533 NHV917533:NHW917533 NRR917533:NRS917533 OBN917533:OBO917533 OLJ917533:OLK917533 OVF917533:OVG917533 PFB917533:PFC917533 POX917533:POY917533 PYT917533:PYU917533 QIP917533:QIQ917533 QSL917533:QSM917533 RCH917533:RCI917533 RMD917533:RME917533 RVZ917533:RWA917533 SFV917533:SFW917533 SPR917533:SPS917533 SZN917533:SZO917533 TJJ917533:TJK917533 TTF917533:TTG917533 UDB917533:UDC917533 UMX917533:UMY917533 UWT917533:UWU917533 VGP917533:VGQ917533 VQL917533:VQM917533 WAH917533:WAI917533 WKD917533:WKE917533 WTZ917533:WUA917533 HN983069:HO983069 RJ983069:RK983069 ABF983069:ABG983069 ALB983069:ALC983069 AUX983069:AUY983069 BET983069:BEU983069 BOP983069:BOQ983069 BYL983069:BYM983069 CIH983069:CII983069 CSD983069:CSE983069 DBZ983069:DCA983069 DLV983069:DLW983069 DVR983069:DVS983069 EFN983069:EFO983069 EPJ983069:EPK983069 EZF983069:EZG983069 FJB983069:FJC983069 FSX983069:FSY983069 GCT983069:GCU983069 GMP983069:GMQ983069 GWL983069:GWM983069 HGH983069:HGI983069 HQD983069:HQE983069 HZZ983069:IAA983069 IJV983069:IJW983069 ITR983069:ITS983069 JDN983069:JDO983069 JNJ983069:JNK983069 JXF983069:JXG983069 KHB983069:KHC983069 KQX983069:KQY983069 LAT983069:LAU983069 LKP983069:LKQ983069 LUL983069:LUM983069 MEH983069:MEI983069 MOD983069:MOE983069 MXZ983069:MYA983069 NHV983069:NHW983069 NRR983069:NRS983069 OBN983069:OBO983069 OLJ983069:OLK983069 OVF983069:OVG983069 PFB983069:PFC983069 POX983069:POY983069 PYT983069:PYU983069 QIP983069:QIQ983069 QSL983069:QSM983069 RCH983069:RCI983069 RMD983069:RME983069 RVZ983069:RWA983069 SFV983069:SFW983069 SPR983069:SPS983069 SZN983069:SZO983069 TJJ983069:TJK983069 TTF983069:TTG983069 UDB983069:UDC983069 UMX983069:UMY983069 UWT983069:UWU983069 VGP983069:VGQ983069 VQL983069:VQM983069 WAH983069:WAI983069 WKD983069:WKE983069 WTZ983069:WUA983069 HQ65565:HR65565 RM65565:RN65565 ABI65565:ABJ65565 ALE65565:ALF65565 AVA65565:AVB65565 BEW65565:BEX65565 BOS65565:BOT65565 BYO65565:BYP65565 CIK65565:CIL65565 CSG65565:CSH65565 DCC65565:DCD65565 DLY65565:DLZ65565 DVU65565:DVV65565 EFQ65565:EFR65565 EPM65565:EPN65565 EZI65565:EZJ65565 FJE65565:FJF65565 FTA65565:FTB65565 GCW65565:GCX65565 GMS65565:GMT65565 GWO65565:GWP65565 HGK65565:HGL65565 HQG65565:HQH65565 IAC65565:IAD65565 IJY65565:IJZ65565 ITU65565:ITV65565 JDQ65565:JDR65565 JNM65565:JNN65565 JXI65565:JXJ65565 KHE65565:KHF65565 KRA65565:KRB65565 LAW65565:LAX65565 LKS65565:LKT65565 LUO65565:LUP65565 MEK65565:MEL65565 MOG65565:MOH65565 MYC65565:MYD65565 NHY65565:NHZ65565 NRU65565:NRV65565 OBQ65565:OBR65565 OLM65565:OLN65565 OVI65565:OVJ65565 PFE65565:PFF65565 PPA65565:PPB65565 PYW65565:PYX65565 QIS65565:QIT65565 QSO65565:QSP65565 RCK65565:RCL65565 RMG65565:RMH65565 RWC65565:RWD65565 SFY65565:SFZ65565 SPU65565:SPV65565 SZQ65565:SZR65565 TJM65565:TJN65565 TTI65565:TTJ65565 UDE65565:UDF65565 UNA65565:UNB65565 UWW65565:UWX65565 VGS65565:VGT65565 VQO65565:VQP65565 WAK65565:WAL65565 WKG65565:WKH65565 WUC65565:WUD65565 HQ131101:HR131101 RM131101:RN131101 ABI131101:ABJ131101 ALE131101:ALF131101 AVA131101:AVB131101 BEW131101:BEX131101 BOS131101:BOT131101 BYO131101:BYP131101 CIK131101:CIL131101 CSG131101:CSH131101 DCC131101:DCD131101 DLY131101:DLZ131101 DVU131101:DVV131101 EFQ131101:EFR131101 EPM131101:EPN131101 EZI131101:EZJ131101 FJE131101:FJF131101 FTA131101:FTB131101 GCW131101:GCX131101 GMS131101:GMT131101 GWO131101:GWP131101 HGK131101:HGL131101 HQG131101:HQH131101 IAC131101:IAD131101 IJY131101:IJZ131101 ITU131101:ITV131101 JDQ131101:JDR131101 JNM131101:JNN131101 JXI131101:JXJ131101 KHE131101:KHF131101 KRA131101:KRB131101 LAW131101:LAX131101 LKS131101:LKT131101 LUO131101:LUP131101 MEK131101:MEL131101 MOG131101:MOH131101 MYC131101:MYD131101 NHY131101:NHZ131101 NRU131101:NRV131101 OBQ131101:OBR131101 OLM131101:OLN131101 OVI131101:OVJ131101 PFE131101:PFF131101 PPA131101:PPB131101 PYW131101:PYX131101 QIS131101:QIT131101 QSO131101:QSP131101 RCK131101:RCL131101 RMG131101:RMH131101 RWC131101:RWD131101 SFY131101:SFZ131101 SPU131101:SPV131101 SZQ131101:SZR131101 TJM131101:TJN131101 TTI131101:TTJ131101 UDE131101:UDF131101 UNA131101:UNB131101 UWW131101:UWX131101 VGS131101:VGT131101 VQO131101:VQP131101 WAK131101:WAL131101 WKG131101:WKH131101 WUC131101:WUD131101 HQ196637:HR196637 RM196637:RN196637 ABI196637:ABJ196637 ALE196637:ALF196637 AVA196637:AVB196637 BEW196637:BEX196637 BOS196637:BOT196637 BYO196637:BYP196637 CIK196637:CIL196637 CSG196637:CSH196637 DCC196637:DCD196637 DLY196637:DLZ196637 DVU196637:DVV196637 EFQ196637:EFR196637 EPM196637:EPN196637 EZI196637:EZJ196637 FJE196637:FJF196637 FTA196637:FTB196637 GCW196637:GCX196637 GMS196637:GMT196637 GWO196637:GWP196637 HGK196637:HGL196637 HQG196637:HQH196637 IAC196637:IAD196637 IJY196637:IJZ196637 ITU196637:ITV196637 JDQ196637:JDR196637 JNM196637:JNN196637 JXI196637:JXJ196637 KHE196637:KHF196637 KRA196637:KRB196637 LAW196637:LAX196637 LKS196637:LKT196637 LUO196637:LUP196637 MEK196637:MEL196637 MOG196637:MOH196637 MYC196637:MYD196637 NHY196637:NHZ196637 NRU196637:NRV196637 OBQ196637:OBR196637 OLM196637:OLN196637 OVI196637:OVJ196637 PFE196637:PFF196637 PPA196637:PPB196637 PYW196637:PYX196637 QIS196637:QIT196637 QSO196637:QSP196637 RCK196637:RCL196637 RMG196637:RMH196637 RWC196637:RWD196637 SFY196637:SFZ196637 SPU196637:SPV196637 SZQ196637:SZR196637 TJM196637:TJN196637 TTI196637:TTJ196637 UDE196637:UDF196637 UNA196637:UNB196637 UWW196637:UWX196637 VGS196637:VGT196637 VQO196637:VQP196637 WAK196637:WAL196637 WKG196637:WKH196637 WUC196637:WUD196637 HQ262173:HR262173 RM262173:RN262173 ABI262173:ABJ262173 ALE262173:ALF262173 AVA262173:AVB262173 BEW262173:BEX262173 BOS262173:BOT262173 BYO262173:BYP262173 CIK262173:CIL262173 CSG262173:CSH262173 DCC262173:DCD262173 DLY262173:DLZ262173 DVU262173:DVV262173 EFQ262173:EFR262173 EPM262173:EPN262173 EZI262173:EZJ262173 FJE262173:FJF262173 FTA262173:FTB262173 GCW262173:GCX262173 GMS262173:GMT262173 GWO262173:GWP262173 HGK262173:HGL262173 HQG262173:HQH262173 IAC262173:IAD262173 IJY262173:IJZ262173 ITU262173:ITV262173 JDQ262173:JDR262173 JNM262173:JNN262173 JXI262173:JXJ262173 KHE262173:KHF262173 KRA262173:KRB262173 LAW262173:LAX262173 LKS262173:LKT262173 LUO262173:LUP262173 MEK262173:MEL262173 MOG262173:MOH262173 MYC262173:MYD262173 NHY262173:NHZ262173 NRU262173:NRV262173 OBQ262173:OBR262173 OLM262173:OLN262173 OVI262173:OVJ262173 PFE262173:PFF262173 PPA262173:PPB262173 PYW262173:PYX262173 QIS262173:QIT262173 QSO262173:QSP262173 RCK262173:RCL262173 RMG262173:RMH262173 RWC262173:RWD262173 SFY262173:SFZ262173 SPU262173:SPV262173 SZQ262173:SZR262173 TJM262173:TJN262173 TTI262173:TTJ262173 UDE262173:UDF262173 UNA262173:UNB262173 UWW262173:UWX262173 VGS262173:VGT262173 VQO262173:VQP262173 WAK262173:WAL262173 WKG262173:WKH262173 WUC262173:WUD262173 HQ327709:HR327709 RM327709:RN327709 ABI327709:ABJ327709 ALE327709:ALF327709 AVA327709:AVB327709 BEW327709:BEX327709 BOS327709:BOT327709 BYO327709:BYP327709 CIK327709:CIL327709 CSG327709:CSH327709 DCC327709:DCD327709 DLY327709:DLZ327709 DVU327709:DVV327709 EFQ327709:EFR327709 EPM327709:EPN327709 EZI327709:EZJ327709 FJE327709:FJF327709 FTA327709:FTB327709 GCW327709:GCX327709 GMS327709:GMT327709 GWO327709:GWP327709 HGK327709:HGL327709 HQG327709:HQH327709 IAC327709:IAD327709 IJY327709:IJZ327709 ITU327709:ITV327709 JDQ327709:JDR327709 JNM327709:JNN327709 JXI327709:JXJ327709 KHE327709:KHF327709 KRA327709:KRB327709 LAW327709:LAX327709 LKS327709:LKT327709 LUO327709:LUP327709 MEK327709:MEL327709 MOG327709:MOH327709 MYC327709:MYD327709 NHY327709:NHZ327709 NRU327709:NRV327709 OBQ327709:OBR327709 OLM327709:OLN327709 OVI327709:OVJ327709 PFE327709:PFF327709 PPA327709:PPB327709 PYW327709:PYX327709 QIS327709:QIT327709 QSO327709:QSP327709 RCK327709:RCL327709 RMG327709:RMH327709 RWC327709:RWD327709 SFY327709:SFZ327709 SPU327709:SPV327709 SZQ327709:SZR327709 TJM327709:TJN327709 TTI327709:TTJ327709 UDE327709:UDF327709 UNA327709:UNB327709 UWW327709:UWX327709 VGS327709:VGT327709 VQO327709:VQP327709 WAK327709:WAL327709 WKG327709:WKH327709 WUC327709:WUD327709 HQ393245:HR393245 RM393245:RN393245 ABI393245:ABJ393245 ALE393245:ALF393245 AVA393245:AVB393245 BEW393245:BEX393245 BOS393245:BOT393245 BYO393245:BYP393245 CIK393245:CIL393245 CSG393245:CSH393245 DCC393245:DCD393245 DLY393245:DLZ393245 DVU393245:DVV393245 EFQ393245:EFR393245 EPM393245:EPN393245 EZI393245:EZJ393245 FJE393245:FJF393245 FTA393245:FTB393245 GCW393245:GCX393245 GMS393245:GMT393245 GWO393245:GWP393245 HGK393245:HGL393245 HQG393245:HQH393245 IAC393245:IAD393245 IJY393245:IJZ393245 ITU393245:ITV393245 JDQ393245:JDR393245 JNM393245:JNN393245 JXI393245:JXJ393245 KHE393245:KHF393245 KRA393245:KRB393245 LAW393245:LAX393245 LKS393245:LKT393245 LUO393245:LUP393245 MEK393245:MEL393245 MOG393245:MOH393245 MYC393245:MYD393245 NHY393245:NHZ393245 NRU393245:NRV393245 OBQ393245:OBR393245 OLM393245:OLN393245 OVI393245:OVJ393245 PFE393245:PFF393245 PPA393245:PPB393245 PYW393245:PYX393245 QIS393245:QIT393245 QSO393245:QSP393245 RCK393245:RCL393245 RMG393245:RMH393245 RWC393245:RWD393245 SFY393245:SFZ393245 SPU393245:SPV393245 SZQ393245:SZR393245 TJM393245:TJN393245 TTI393245:TTJ393245 UDE393245:UDF393245 UNA393245:UNB393245 UWW393245:UWX393245 VGS393245:VGT393245 VQO393245:VQP393245 WAK393245:WAL393245 WKG393245:WKH393245 WUC393245:WUD393245 HQ458781:HR458781 RM458781:RN458781 ABI458781:ABJ458781 ALE458781:ALF458781 AVA458781:AVB458781 BEW458781:BEX458781 BOS458781:BOT458781 BYO458781:BYP458781 CIK458781:CIL458781 CSG458781:CSH458781 DCC458781:DCD458781 DLY458781:DLZ458781 DVU458781:DVV458781 EFQ458781:EFR458781 EPM458781:EPN458781 EZI458781:EZJ458781 FJE458781:FJF458781 FTA458781:FTB458781 GCW458781:GCX458781 GMS458781:GMT458781 GWO458781:GWP458781 HGK458781:HGL458781 HQG458781:HQH458781 IAC458781:IAD458781 IJY458781:IJZ458781 ITU458781:ITV458781 JDQ458781:JDR458781 JNM458781:JNN458781 JXI458781:JXJ458781 KHE458781:KHF458781 KRA458781:KRB458781 LAW458781:LAX458781 LKS458781:LKT458781 LUO458781:LUP458781 MEK458781:MEL458781 MOG458781:MOH458781 MYC458781:MYD458781 NHY458781:NHZ458781 NRU458781:NRV458781 OBQ458781:OBR458781 OLM458781:OLN458781 OVI458781:OVJ458781 PFE458781:PFF458781 PPA458781:PPB458781 PYW458781:PYX458781 QIS458781:QIT458781 QSO458781:QSP458781 RCK458781:RCL458781 RMG458781:RMH458781 RWC458781:RWD458781 SFY458781:SFZ458781 SPU458781:SPV458781 SZQ458781:SZR458781 TJM458781:TJN458781 TTI458781:TTJ458781 UDE458781:UDF458781 UNA458781:UNB458781 UWW458781:UWX458781 VGS458781:VGT458781 VQO458781:VQP458781 WAK458781:WAL458781 WKG458781:WKH458781 WUC458781:WUD458781 HQ524317:HR524317 RM524317:RN524317 ABI524317:ABJ524317 ALE524317:ALF524317 AVA524317:AVB524317 BEW524317:BEX524317 BOS524317:BOT524317 BYO524317:BYP524317 CIK524317:CIL524317 CSG524317:CSH524317 DCC524317:DCD524317 DLY524317:DLZ524317 DVU524317:DVV524317 EFQ524317:EFR524317 EPM524317:EPN524317 EZI524317:EZJ524317 FJE524317:FJF524317 FTA524317:FTB524317 GCW524317:GCX524317 GMS524317:GMT524317 GWO524317:GWP524317 HGK524317:HGL524317 HQG524317:HQH524317 IAC524317:IAD524317 IJY524317:IJZ524317 ITU524317:ITV524317 JDQ524317:JDR524317 JNM524317:JNN524317 JXI524317:JXJ524317 KHE524317:KHF524317 KRA524317:KRB524317 LAW524317:LAX524317 LKS524317:LKT524317 LUO524317:LUP524317 MEK524317:MEL524317 MOG524317:MOH524317 MYC524317:MYD524317 NHY524317:NHZ524317 NRU524317:NRV524317 OBQ524317:OBR524317 OLM524317:OLN524317 OVI524317:OVJ524317 PFE524317:PFF524317 PPA524317:PPB524317 PYW524317:PYX524317 QIS524317:QIT524317 QSO524317:QSP524317 RCK524317:RCL524317 RMG524317:RMH524317 RWC524317:RWD524317 SFY524317:SFZ524317 SPU524317:SPV524317 SZQ524317:SZR524317 TJM524317:TJN524317 TTI524317:TTJ524317 UDE524317:UDF524317 UNA524317:UNB524317 UWW524317:UWX524317 VGS524317:VGT524317 VQO524317:VQP524317 WAK524317:WAL524317 WKG524317:WKH524317 WUC524317:WUD524317 HQ589853:HR589853 RM589853:RN589853 ABI589853:ABJ589853 ALE589853:ALF589853 AVA589853:AVB589853 BEW589853:BEX589853 BOS589853:BOT589853 BYO589853:BYP589853 CIK589853:CIL589853 CSG589853:CSH589853 DCC589853:DCD589853 DLY589853:DLZ589853 DVU589853:DVV589853 EFQ589853:EFR589853 EPM589853:EPN589853 EZI589853:EZJ589853 FJE589853:FJF589853 FTA589853:FTB589853 GCW589853:GCX589853 GMS589853:GMT589853 GWO589853:GWP589853 HGK589853:HGL589853 HQG589853:HQH589853 IAC589853:IAD589853 IJY589853:IJZ589853 ITU589853:ITV589853 JDQ589853:JDR589853 JNM589853:JNN589853 JXI589853:JXJ589853 KHE589853:KHF589853 KRA589853:KRB589853 LAW589853:LAX589853 LKS589853:LKT589853 LUO589853:LUP589853 MEK589853:MEL589853 MOG589853:MOH589853 MYC589853:MYD589853 NHY589853:NHZ589853 NRU589853:NRV589853 OBQ589853:OBR589853 OLM589853:OLN589853 OVI589853:OVJ589853 PFE589853:PFF589853 PPA589853:PPB589853 PYW589853:PYX589853 QIS589853:QIT589853 QSO589853:QSP589853 RCK589853:RCL589853 RMG589853:RMH589853 RWC589853:RWD589853 SFY589853:SFZ589853 SPU589853:SPV589853 SZQ589853:SZR589853 TJM589853:TJN589853 TTI589853:TTJ589853 UDE589853:UDF589853 UNA589853:UNB589853 UWW589853:UWX589853 VGS589853:VGT589853 VQO589853:VQP589853 WAK589853:WAL589853 WKG589853:WKH589853 WUC589853:WUD589853 HQ655389:HR655389 RM655389:RN655389 ABI655389:ABJ655389 ALE655389:ALF655389 AVA655389:AVB655389 BEW655389:BEX655389 BOS655389:BOT655389 BYO655389:BYP655389 CIK655389:CIL655389 CSG655389:CSH655389 DCC655389:DCD655389 DLY655389:DLZ655389 DVU655389:DVV655389 EFQ655389:EFR655389 EPM655389:EPN655389 EZI655389:EZJ655389 FJE655389:FJF655389 FTA655389:FTB655389 GCW655389:GCX655389 GMS655389:GMT655389 GWO655389:GWP655389 HGK655389:HGL655389 HQG655389:HQH655389 IAC655389:IAD655389 IJY655389:IJZ655389 ITU655389:ITV655389 JDQ655389:JDR655389 JNM655389:JNN655389 JXI655389:JXJ655389 KHE655389:KHF655389 KRA655389:KRB655389 LAW655389:LAX655389 LKS655389:LKT655389 LUO655389:LUP655389 MEK655389:MEL655389 MOG655389:MOH655389 MYC655389:MYD655389 NHY655389:NHZ655389 NRU655389:NRV655389 OBQ655389:OBR655389 OLM655389:OLN655389 OVI655389:OVJ655389 PFE655389:PFF655389 PPA655389:PPB655389 PYW655389:PYX655389 QIS655389:QIT655389 QSO655389:QSP655389 RCK655389:RCL655389 RMG655389:RMH655389 RWC655389:RWD655389 SFY655389:SFZ655389 SPU655389:SPV655389 SZQ655389:SZR655389 TJM655389:TJN655389 TTI655389:TTJ655389 UDE655389:UDF655389 UNA655389:UNB655389 UWW655389:UWX655389 VGS655389:VGT655389 VQO655389:VQP655389 WAK655389:WAL655389 WKG655389:WKH655389 WUC655389:WUD655389 HQ720925:HR720925 RM720925:RN720925 ABI720925:ABJ720925 ALE720925:ALF720925 AVA720925:AVB720925 BEW720925:BEX720925 BOS720925:BOT720925 BYO720925:BYP720925 CIK720925:CIL720925 CSG720925:CSH720925 DCC720925:DCD720925 DLY720925:DLZ720925 DVU720925:DVV720925 EFQ720925:EFR720925 EPM720925:EPN720925 EZI720925:EZJ720925 FJE720925:FJF720925 FTA720925:FTB720925 GCW720925:GCX720925 GMS720925:GMT720925 GWO720925:GWP720925 HGK720925:HGL720925 HQG720925:HQH720925 IAC720925:IAD720925 IJY720925:IJZ720925 ITU720925:ITV720925 JDQ720925:JDR720925 JNM720925:JNN720925 JXI720925:JXJ720925 KHE720925:KHF720925 KRA720925:KRB720925 LAW720925:LAX720925 LKS720925:LKT720925 LUO720925:LUP720925 MEK720925:MEL720925 MOG720925:MOH720925 MYC720925:MYD720925 NHY720925:NHZ720925 NRU720925:NRV720925 OBQ720925:OBR720925 OLM720925:OLN720925 OVI720925:OVJ720925 PFE720925:PFF720925 PPA720925:PPB720925 PYW720925:PYX720925 QIS720925:QIT720925 QSO720925:QSP720925 RCK720925:RCL720925 RMG720925:RMH720925 RWC720925:RWD720925 SFY720925:SFZ720925 SPU720925:SPV720925 SZQ720925:SZR720925 TJM720925:TJN720925 TTI720925:TTJ720925 UDE720925:UDF720925 UNA720925:UNB720925 UWW720925:UWX720925 VGS720925:VGT720925 VQO720925:VQP720925 WAK720925:WAL720925 WKG720925:WKH720925 WUC720925:WUD720925 HQ786461:HR786461 RM786461:RN786461 ABI786461:ABJ786461 ALE786461:ALF786461 AVA786461:AVB786461 BEW786461:BEX786461 BOS786461:BOT786461 BYO786461:BYP786461 CIK786461:CIL786461 CSG786461:CSH786461 DCC786461:DCD786461 DLY786461:DLZ786461 DVU786461:DVV786461 EFQ786461:EFR786461 EPM786461:EPN786461 EZI786461:EZJ786461 FJE786461:FJF786461 FTA786461:FTB786461 GCW786461:GCX786461 GMS786461:GMT786461 GWO786461:GWP786461 HGK786461:HGL786461 HQG786461:HQH786461 IAC786461:IAD786461 IJY786461:IJZ786461 ITU786461:ITV786461 JDQ786461:JDR786461 JNM786461:JNN786461 JXI786461:JXJ786461 KHE786461:KHF786461 KRA786461:KRB786461 LAW786461:LAX786461 LKS786461:LKT786461 LUO786461:LUP786461 MEK786461:MEL786461 MOG786461:MOH786461 MYC786461:MYD786461 NHY786461:NHZ786461 NRU786461:NRV786461 OBQ786461:OBR786461 OLM786461:OLN786461 OVI786461:OVJ786461 PFE786461:PFF786461 PPA786461:PPB786461 PYW786461:PYX786461 QIS786461:QIT786461 QSO786461:QSP786461 RCK786461:RCL786461 RMG786461:RMH786461 RWC786461:RWD786461 SFY786461:SFZ786461 SPU786461:SPV786461 SZQ786461:SZR786461 TJM786461:TJN786461 TTI786461:TTJ786461 UDE786461:UDF786461 UNA786461:UNB786461 UWW786461:UWX786461 VGS786461:VGT786461 VQO786461:VQP786461 WAK786461:WAL786461 WKG786461:WKH786461 WUC786461:WUD786461 HQ851997:HR851997 RM851997:RN851997 ABI851997:ABJ851997 ALE851997:ALF851997 AVA851997:AVB851997 BEW851997:BEX851997 BOS851997:BOT851997 BYO851997:BYP851997 CIK851997:CIL851997 CSG851997:CSH851997 DCC851997:DCD851997 DLY851997:DLZ851997 DVU851997:DVV851997 EFQ851997:EFR851997 EPM851997:EPN851997 EZI851997:EZJ851997 FJE851997:FJF851997 FTA851997:FTB851997 GCW851997:GCX851997 GMS851997:GMT851997 GWO851997:GWP851997 HGK851997:HGL851997 HQG851997:HQH851997 IAC851997:IAD851997 IJY851997:IJZ851997 ITU851997:ITV851997 JDQ851997:JDR851997 JNM851997:JNN851997 JXI851997:JXJ851997 KHE851997:KHF851997 KRA851997:KRB851997 LAW851997:LAX851997 LKS851997:LKT851997 LUO851997:LUP851997 MEK851997:MEL851997 MOG851997:MOH851997 MYC851997:MYD851997 NHY851997:NHZ851997 NRU851997:NRV851997 OBQ851997:OBR851997 OLM851997:OLN851997 OVI851997:OVJ851997 PFE851997:PFF851997 PPA851997:PPB851997 PYW851997:PYX851997 QIS851997:QIT851997 QSO851997:QSP851997 RCK851997:RCL851997 RMG851997:RMH851997 RWC851997:RWD851997 SFY851997:SFZ851997 SPU851997:SPV851997 SZQ851997:SZR851997 TJM851997:TJN851997 TTI851997:TTJ851997 UDE851997:UDF851997 UNA851997:UNB851997 UWW851997:UWX851997 VGS851997:VGT851997 VQO851997:VQP851997 WAK851997:WAL851997 WKG851997:WKH851997 WUC851997:WUD851997 HQ917533:HR917533 RM917533:RN917533 ABI917533:ABJ917533 ALE917533:ALF917533 AVA917533:AVB917533 BEW917533:BEX917533 BOS917533:BOT917533 BYO917533:BYP917533 CIK917533:CIL917533 CSG917533:CSH917533 DCC917533:DCD917533 DLY917533:DLZ917533 DVU917533:DVV917533 EFQ917533:EFR917533 EPM917533:EPN917533 EZI917533:EZJ917533 FJE917533:FJF917533 FTA917533:FTB917533 GCW917533:GCX917533 GMS917533:GMT917533 GWO917533:GWP917533 HGK917533:HGL917533 HQG917533:HQH917533 IAC917533:IAD917533 IJY917533:IJZ917533 ITU917533:ITV917533 JDQ917533:JDR917533 JNM917533:JNN917533 JXI917533:JXJ917533 KHE917533:KHF917533 KRA917533:KRB917533 LAW917533:LAX917533 LKS917533:LKT917533 LUO917533:LUP917533 MEK917533:MEL917533 MOG917533:MOH917533 MYC917533:MYD917533 NHY917533:NHZ917533 NRU917533:NRV917533 OBQ917533:OBR917533 OLM917533:OLN917533 OVI917533:OVJ917533 PFE917533:PFF917533 PPA917533:PPB917533 PYW917533:PYX917533 QIS917533:QIT917533 QSO917533:QSP917533 RCK917533:RCL917533 RMG917533:RMH917533 RWC917533:RWD917533 SFY917533:SFZ917533 SPU917533:SPV917533 SZQ917533:SZR917533 TJM917533:TJN917533 TTI917533:TTJ917533 UDE917533:UDF917533 UNA917533:UNB917533 UWW917533:UWX917533 VGS917533:VGT917533 VQO917533:VQP917533 WAK917533:WAL917533 WKG917533:WKH917533 WUC917533:WUD917533 HQ983069:HR983069 RM983069:RN983069 ABI983069:ABJ983069 ALE983069:ALF983069 AVA983069:AVB983069 BEW983069:BEX983069 BOS983069:BOT983069 BYO983069:BYP983069 CIK983069:CIL983069 CSG983069:CSH983069 DCC983069:DCD983069 DLY983069:DLZ983069 DVU983069:DVV983069 EFQ983069:EFR983069 EPM983069:EPN983069 EZI983069:EZJ983069 FJE983069:FJF983069 FTA983069:FTB983069 GCW983069:GCX983069 GMS983069:GMT983069 GWO983069:GWP983069 HGK983069:HGL983069 HQG983069:HQH983069 IAC983069:IAD983069 IJY983069:IJZ983069 ITU983069:ITV983069 JDQ983069:JDR983069 JNM983069:JNN983069 JXI983069:JXJ983069 KHE983069:KHF983069 KRA983069:KRB983069 LAW983069:LAX983069 LKS983069:LKT983069 LUO983069:LUP983069 MEK983069:MEL983069 MOG983069:MOH983069 MYC983069:MYD983069 NHY983069:NHZ983069 NRU983069:NRV983069 OBQ983069:OBR983069 OLM983069:OLN983069 OVI983069:OVJ983069 PFE983069:PFF983069 PPA983069:PPB983069 PYW983069:PYX983069 QIS983069:QIT983069 QSO983069:QSP983069 RCK983069:RCL983069 RMG983069:RMH983069 RWC983069:RWD983069 SFY983069:SFZ983069 SPU983069:SPV983069 SZQ983069:SZR983069 TJM983069:TJN983069 TTI983069:TTJ983069 UDE983069:UDF983069 UNA983069:UNB983069 UWW983069:UWX983069 VGS983069:VGT983069 VQO983069:VQP983069 WAK983069:WAL983069 WKG983069:WKH983069 WUC983069:WUD983069 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I65565:IJ65565 SE65565:SF65565 ACA65565:ACB65565 ALW65565:ALX65565 AVS65565:AVT65565 BFO65565:BFP65565 BPK65565:BPL65565 BZG65565:BZH65565 CJC65565:CJD65565 CSY65565:CSZ65565 DCU65565:DCV65565 DMQ65565:DMR65565 DWM65565:DWN65565 EGI65565:EGJ65565 EQE65565:EQF65565 FAA65565:FAB65565 FJW65565:FJX65565 FTS65565:FTT65565 GDO65565:GDP65565 GNK65565:GNL65565 GXG65565:GXH65565 HHC65565:HHD65565 HQY65565:HQZ65565 IAU65565:IAV65565 IKQ65565:IKR65565 IUM65565:IUN65565 JEI65565:JEJ65565 JOE65565:JOF65565 JYA65565:JYB65565 KHW65565:KHX65565 KRS65565:KRT65565 LBO65565:LBP65565 LLK65565:LLL65565 LVG65565:LVH65565 MFC65565:MFD65565 MOY65565:MOZ65565 MYU65565:MYV65565 NIQ65565:NIR65565 NSM65565:NSN65565 OCI65565:OCJ65565 OME65565:OMF65565 OWA65565:OWB65565 PFW65565:PFX65565 PPS65565:PPT65565 PZO65565:PZP65565 QJK65565:QJL65565 QTG65565:QTH65565 RDC65565:RDD65565 RMY65565:RMZ65565 RWU65565:RWV65565 SGQ65565:SGR65565 SQM65565:SQN65565 TAI65565:TAJ65565 TKE65565:TKF65565 TUA65565:TUB65565 UDW65565:UDX65565 UNS65565:UNT65565 UXO65565:UXP65565 VHK65565:VHL65565 VRG65565:VRH65565 WBC65565:WBD65565 WKY65565:WKZ65565 WUU65565:WUV65565 II131101:IJ131101 SE131101:SF131101 ACA131101:ACB131101 ALW131101:ALX131101 AVS131101:AVT131101 BFO131101:BFP131101 BPK131101:BPL131101 BZG131101:BZH131101 CJC131101:CJD131101 CSY131101:CSZ131101 DCU131101:DCV131101 DMQ131101:DMR131101 DWM131101:DWN131101 EGI131101:EGJ131101 EQE131101:EQF131101 FAA131101:FAB131101 FJW131101:FJX131101 FTS131101:FTT131101 GDO131101:GDP131101 GNK131101:GNL131101 GXG131101:GXH131101 HHC131101:HHD131101 HQY131101:HQZ131101 IAU131101:IAV131101 IKQ131101:IKR131101 IUM131101:IUN131101 JEI131101:JEJ131101 JOE131101:JOF131101 JYA131101:JYB131101 KHW131101:KHX131101 KRS131101:KRT131101 LBO131101:LBP131101 LLK131101:LLL131101 LVG131101:LVH131101 MFC131101:MFD131101 MOY131101:MOZ131101 MYU131101:MYV131101 NIQ131101:NIR131101 NSM131101:NSN131101 OCI131101:OCJ131101 OME131101:OMF131101 OWA131101:OWB131101 PFW131101:PFX131101 PPS131101:PPT131101 PZO131101:PZP131101 QJK131101:QJL131101 QTG131101:QTH131101 RDC131101:RDD131101 RMY131101:RMZ131101 RWU131101:RWV131101 SGQ131101:SGR131101 SQM131101:SQN131101 TAI131101:TAJ131101 TKE131101:TKF131101 TUA131101:TUB131101 UDW131101:UDX131101 UNS131101:UNT131101 UXO131101:UXP131101 VHK131101:VHL131101 VRG131101:VRH131101 WBC131101:WBD131101 WKY131101:WKZ131101 WUU131101:WUV131101 II196637:IJ196637 SE196637:SF196637 ACA196637:ACB196637 ALW196637:ALX196637 AVS196637:AVT196637 BFO196637:BFP196637 BPK196637:BPL196637 BZG196637:BZH196637 CJC196637:CJD196637 CSY196637:CSZ196637 DCU196637:DCV196637 DMQ196637:DMR196637 DWM196637:DWN196637 EGI196637:EGJ196637 EQE196637:EQF196637 FAA196637:FAB196637 FJW196637:FJX196637 FTS196637:FTT196637 GDO196637:GDP196637 GNK196637:GNL196637 GXG196637:GXH196637 HHC196637:HHD196637 HQY196637:HQZ196637 IAU196637:IAV196637 IKQ196637:IKR196637 IUM196637:IUN196637 JEI196637:JEJ196637 JOE196637:JOF196637 JYA196637:JYB196637 KHW196637:KHX196637 KRS196637:KRT196637 LBO196637:LBP196637 LLK196637:LLL196637 LVG196637:LVH196637 MFC196637:MFD196637 MOY196637:MOZ196637 MYU196637:MYV196637 NIQ196637:NIR196637 NSM196637:NSN196637 OCI196637:OCJ196637 OME196637:OMF196637 OWA196637:OWB196637 PFW196637:PFX196637 PPS196637:PPT196637 PZO196637:PZP196637 QJK196637:QJL196637 QTG196637:QTH196637 RDC196637:RDD196637 RMY196637:RMZ196637 RWU196637:RWV196637 SGQ196637:SGR196637 SQM196637:SQN196637 TAI196637:TAJ196637 TKE196637:TKF196637 TUA196637:TUB196637 UDW196637:UDX196637 UNS196637:UNT196637 UXO196637:UXP196637 VHK196637:VHL196637 VRG196637:VRH196637 WBC196637:WBD196637 WKY196637:WKZ196637 WUU196637:WUV196637 II262173:IJ262173 SE262173:SF262173 ACA262173:ACB262173 ALW262173:ALX262173 AVS262173:AVT262173 BFO262173:BFP262173 BPK262173:BPL262173 BZG262173:BZH262173 CJC262173:CJD262173 CSY262173:CSZ262173 DCU262173:DCV262173 DMQ262173:DMR262173 DWM262173:DWN262173 EGI262173:EGJ262173 EQE262173:EQF262173 FAA262173:FAB262173 FJW262173:FJX262173 FTS262173:FTT262173 GDO262173:GDP262173 GNK262173:GNL262173 GXG262173:GXH262173 HHC262173:HHD262173 HQY262173:HQZ262173 IAU262173:IAV262173 IKQ262173:IKR262173 IUM262173:IUN262173 JEI262173:JEJ262173 JOE262173:JOF262173 JYA262173:JYB262173 KHW262173:KHX262173 KRS262173:KRT262173 LBO262173:LBP262173 LLK262173:LLL262173 LVG262173:LVH262173 MFC262173:MFD262173 MOY262173:MOZ262173 MYU262173:MYV262173 NIQ262173:NIR262173 NSM262173:NSN262173 OCI262173:OCJ262173 OME262173:OMF262173 OWA262173:OWB262173 PFW262173:PFX262173 PPS262173:PPT262173 PZO262173:PZP262173 QJK262173:QJL262173 QTG262173:QTH262173 RDC262173:RDD262173 RMY262173:RMZ262173 RWU262173:RWV262173 SGQ262173:SGR262173 SQM262173:SQN262173 TAI262173:TAJ262173 TKE262173:TKF262173 TUA262173:TUB262173 UDW262173:UDX262173 UNS262173:UNT262173 UXO262173:UXP262173 VHK262173:VHL262173 VRG262173:VRH262173 WBC262173:WBD262173 WKY262173:WKZ262173 WUU262173:WUV262173 II327709:IJ327709 SE327709:SF327709 ACA327709:ACB327709 ALW327709:ALX327709 AVS327709:AVT327709 BFO327709:BFP327709 BPK327709:BPL327709 BZG327709:BZH327709 CJC327709:CJD327709 CSY327709:CSZ327709 DCU327709:DCV327709 DMQ327709:DMR327709 DWM327709:DWN327709 EGI327709:EGJ327709 EQE327709:EQF327709 FAA327709:FAB327709 FJW327709:FJX327709 FTS327709:FTT327709 GDO327709:GDP327709 GNK327709:GNL327709 GXG327709:GXH327709 HHC327709:HHD327709 HQY327709:HQZ327709 IAU327709:IAV327709 IKQ327709:IKR327709 IUM327709:IUN327709 JEI327709:JEJ327709 JOE327709:JOF327709 JYA327709:JYB327709 KHW327709:KHX327709 KRS327709:KRT327709 LBO327709:LBP327709 LLK327709:LLL327709 LVG327709:LVH327709 MFC327709:MFD327709 MOY327709:MOZ327709 MYU327709:MYV327709 NIQ327709:NIR327709 NSM327709:NSN327709 OCI327709:OCJ327709 OME327709:OMF327709 OWA327709:OWB327709 PFW327709:PFX327709 PPS327709:PPT327709 PZO327709:PZP327709 QJK327709:QJL327709 QTG327709:QTH327709 RDC327709:RDD327709 RMY327709:RMZ327709 RWU327709:RWV327709 SGQ327709:SGR327709 SQM327709:SQN327709 TAI327709:TAJ327709 TKE327709:TKF327709 TUA327709:TUB327709 UDW327709:UDX327709 UNS327709:UNT327709 UXO327709:UXP327709 VHK327709:VHL327709 VRG327709:VRH327709 WBC327709:WBD327709 WKY327709:WKZ327709 WUU327709:WUV327709 II393245:IJ393245 SE393245:SF393245 ACA393245:ACB393245 ALW393245:ALX393245 AVS393245:AVT393245 BFO393245:BFP393245 BPK393245:BPL393245 BZG393245:BZH393245 CJC393245:CJD393245 CSY393245:CSZ393245 DCU393245:DCV393245 DMQ393245:DMR393245 DWM393245:DWN393245 EGI393245:EGJ393245 EQE393245:EQF393245 FAA393245:FAB393245 FJW393245:FJX393245 FTS393245:FTT393245 GDO393245:GDP393245 GNK393245:GNL393245 GXG393245:GXH393245 HHC393245:HHD393245 HQY393245:HQZ393245 IAU393245:IAV393245 IKQ393245:IKR393245 IUM393245:IUN393245 JEI393245:JEJ393245 JOE393245:JOF393245 JYA393245:JYB393245 KHW393245:KHX393245 KRS393245:KRT393245 LBO393245:LBP393245 LLK393245:LLL393245 LVG393245:LVH393245 MFC393245:MFD393245 MOY393245:MOZ393245 MYU393245:MYV393245 NIQ393245:NIR393245 NSM393245:NSN393245 OCI393245:OCJ393245 OME393245:OMF393245 OWA393245:OWB393245 PFW393245:PFX393245 PPS393245:PPT393245 PZO393245:PZP393245 QJK393245:QJL393245 QTG393245:QTH393245 RDC393245:RDD393245 RMY393245:RMZ393245 RWU393245:RWV393245 SGQ393245:SGR393245 SQM393245:SQN393245 TAI393245:TAJ393245 TKE393245:TKF393245 TUA393245:TUB393245 UDW393245:UDX393245 UNS393245:UNT393245 UXO393245:UXP393245 VHK393245:VHL393245 VRG393245:VRH393245 WBC393245:WBD393245 WKY393245:WKZ393245 WUU393245:WUV393245 II458781:IJ458781 SE458781:SF458781 ACA458781:ACB458781 ALW458781:ALX458781 AVS458781:AVT458781 BFO458781:BFP458781 BPK458781:BPL458781 BZG458781:BZH458781 CJC458781:CJD458781 CSY458781:CSZ458781 DCU458781:DCV458781 DMQ458781:DMR458781 DWM458781:DWN458781 EGI458781:EGJ458781 EQE458781:EQF458781 FAA458781:FAB458781 FJW458781:FJX458781 FTS458781:FTT458781 GDO458781:GDP458781 GNK458781:GNL458781 GXG458781:GXH458781 HHC458781:HHD458781 HQY458781:HQZ458781 IAU458781:IAV458781 IKQ458781:IKR458781 IUM458781:IUN458781 JEI458781:JEJ458781 JOE458781:JOF458781 JYA458781:JYB458781 KHW458781:KHX458781 KRS458781:KRT458781 LBO458781:LBP458781 LLK458781:LLL458781 LVG458781:LVH458781 MFC458781:MFD458781 MOY458781:MOZ458781 MYU458781:MYV458781 NIQ458781:NIR458781 NSM458781:NSN458781 OCI458781:OCJ458781 OME458781:OMF458781 OWA458781:OWB458781 PFW458781:PFX458781 PPS458781:PPT458781 PZO458781:PZP458781 QJK458781:QJL458781 QTG458781:QTH458781 RDC458781:RDD458781 RMY458781:RMZ458781 RWU458781:RWV458781 SGQ458781:SGR458781 SQM458781:SQN458781 TAI458781:TAJ458781 TKE458781:TKF458781 TUA458781:TUB458781 UDW458781:UDX458781 UNS458781:UNT458781 UXO458781:UXP458781 VHK458781:VHL458781 VRG458781:VRH458781 WBC458781:WBD458781 WKY458781:WKZ458781 WUU458781:WUV458781 II524317:IJ524317 SE524317:SF524317 ACA524317:ACB524317 ALW524317:ALX524317 AVS524317:AVT524317 BFO524317:BFP524317 BPK524317:BPL524317 BZG524317:BZH524317 CJC524317:CJD524317 CSY524317:CSZ524317 DCU524317:DCV524317 DMQ524317:DMR524317 DWM524317:DWN524317 EGI524317:EGJ524317 EQE524317:EQF524317 FAA524317:FAB524317 FJW524317:FJX524317 FTS524317:FTT524317 GDO524317:GDP524317 GNK524317:GNL524317 GXG524317:GXH524317 HHC524317:HHD524317 HQY524317:HQZ524317 IAU524317:IAV524317 IKQ524317:IKR524317 IUM524317:IUN524317 JEI524317:JEJ524317 JOE524317:JOF524317 JYA524317:JYB524317 KHW524317:KHX524317 KRS524317:KRT524317 LBO524317:LBP524317 LLK524317:LLL524317 LVG524317:LVH524317 MFC524317:MFD524317 MOY524317:MOZ524317 MYU524317:MYV524317 NIQ524317:NIR524317 NSM524317:NSN524317 OCI524317:OCJ524317 OME524317:OMF524317 OWA524317:OWB524317 PFW524317:PFX524317 PPS524317:PPT524317 PZO524317:PZP524317 QJK524317:QJL524317 QTG524317:QTH524317 RDC524317:RDD524317 RMY524317:RMZ524317 RWU524317:RWV524317 SGQ524317:SGR524317 SQM524317:SQN524317 TAI524317:TAJ524317 TKE524317:TKF524317 TUA524317:TUB524317 UDW524317:UDX524317 UNS524317:UNT524317 UXO524317:UXP524317 VHK524317:VHL524317 VRG524317:VRH524317 WBC524317:WBD524317 WKY524317:WKZ524317 WUU524317:WUV524317 II589853:IJ589853 SE589853:SF589853 ACA589853:ACB589853 ALW589853:ALX589853 AVS589853:AVT589853 BFO589853:BFP589853 BPK589853:BPL589853 BZG589853:BZH589853 CJC589853:CJD589853 CSY589853:CSZ589853 DCU589853:DCV589853 DMQ589853:DMR589853 DWM589853:DWN589853 EGI589853:EGJ589853 EQE589853:EQF589853 FAA589853:FAB589853 FJW589853:FJX589853 FTS589853:FTT589853 GDO589853:GDP589853 GNK589853:GNL589853 GXG589853:GXH589853 HHC589853:HHD589853 HQY589853:HQZ589853 IAU589853:IAV589853 IKQ589853:IKR589853 IUM589853:IUN589853 JEI589853:JEJ589853 JOE589853:JOF589853 JYA589853:JYB589853 KHW589853:KHX589853 KRS589853:KRT589853 LBO589853:LBP589853 LLK589853:LLL589853 LVG589853:LVH589853 MFC589853:MFD589853 MOY589853:MOZ589853 MYU589853:MYV589853 NIQ589853:NIR589853 NSM589853:NSN589853 OCI589853:OCJ589853 OME589853:OMF589853 OWA589853:OWB589853 PFW589853:PFX589853 PPS589853:PPT589853 PZO589853:PZP589853 QJK589853:QJL589853 QTG589853:QTH589853 RDC589853:RDD589853 RMY589853:RMZ589853 RWU589853:RWV589853 SGQ589853:SGR589853 SQM589853:SQN589853 TAI589853:TAJ589853 TKE589853:TKF589853 TUA589853:TUB589853 UDW589853:UDX589853 UNS589853:UNT589853 UXO589853:UXP589853 VHK589853:VHL589853 VRG589853:VRH589853 WBC589853:WBD589853 WKY589853:WKZ589853 WUU589853:WUV589853 II655389:IJ655389 SE655389:SF655389 ACA655389:ACB655389 ALW655389:ALX655389 AVS655389:AVT655389 BFO655389:BFP655389 BPK655389:BPL655389 BZG655389:BZH655389 CJC655389:CJD655389 CSY655389:CSZ655389 DCU655389:DCV655389 DMQ655389:DMR655389 DWM655389:DWN655389 EGI655389:EGJ655389 EQE655389:EQF655389 FAA655389:FAB655389 FJW655389:FJX655389 FTS655389:FTT655389 GDO655389:GDP655389 GNK655389:GNL655389 GXG655389:GXH655389 HHC655389:HHD655389 HQY655389:HQZ655389 IAU655389:IAV655389 IKQ655389:IKR655389 IUM655389:IUN655389 JEI655389:JEJ655389 JOE655389:JOF655389 JYA655389:JYB655389 KHW655389:KHX655389 KRS655389:KRT655389 LBO655389:LBP655389 LLK655389:LLL655389 LVG655389:LVH655389 MFC655389:MFD655389 MOY655389:MOZ655389 MYU655389:MYV655389 NIQ655389:NIR655389 NSM655389:NSN655389 OCI655389:OCJ655389 OME655389:OMF655389 OWA655389:OWB655389 PFW655389:PFX655389 PPS655389:PPT655389 PZO655389:PZP655389 QJK655389:QJL655389 QTG655389:QTH655389 RDC655389:RDD655389 RMY655389:RMZ655389 RWU655389:RWV655389 SGQ655389:SGR655389 SQM655389:SQN655389 TAI655389:TAJ655389 TKE655389:TKF655389 TUA655389:TUB655389 UDW655389:UDX655389 UNS655389:UNT655389 UXO655389:UXP655389 VHK655389:VHL655389 VRG655389:VRH655389 WBC655389:WBD655389 WKY655389:WKZ655389 WUU655389:WUV655389 II720925:IJ720925 SE720925:SF720925 ACA720925:ACB720925 ALW720925:ALX720925 AVS720925:AVT720925 BFO720925:BFP720925 BPK720925:BPL720925 BZG720925:BZH720925 CJC720925:CJD720925 CSY720925:CSZ720925 DCU720925:DCV720925 DMQ720925:DMR720925 DWM720925:DWN720925 EGI720925:EGJ720925 EQE720925:EQF720925 FAA720925:FAB720925 FJW720925:FJX720925 FTS720925:FTT720925 GDO720925:GDP720925 GNK720925:GNL720925 GXG720925:GXH720925 HHC720925:HHD720925 HQY720925:HQZ720925 IAU720925:IAV720925 IKQ720925:IKR720925 IUM720925:IUN720925 JEI720925:JEJ720925 JOE720925:JOF720925 JYA720925:JYB720925 KHW720925:KHX720925 KRS720925:KRT720925 LBO720925:LBP720925 LLK720925:LLL720925 LVG720925:LVH720925 MFC720925:MFD720925 MOY720925:MOZ720925 MYU720925:MYV720925 NIQ720925:NIR720925 NSM720925:NSN720925 OCI720925:OCJ720925 OME720925:OMF720925 OWA720925:OWB720925 PFW720925:PFX720925 PPS720925:PPT720925 PZO720925:PZP720925 QJK720925:QJL720925 QTG720925:QTH720925 RDC720925:RDD720925 RMY720925:RMZ720925 RWU720925:RWV720925 SGQ720925:SGR720925 SQM720925:SQN720925 TAI720925:TAJ720925 TKE720925:TKF720925 TUA720925:TUB720925 UDW720925:UDX720925 UNS720925:UNT720925 UXO720925:UXP720925 VHK720925:VHL720925 VRG720925:VRH720925 WBC720925:WBD720925 WKY720925:WKZ720925 WUU720925:WUV720925 II786461:IJ786461 SE786461:SF786461 ACA786461:ACB786461 ALW786461:ALX786461 AVS786461:AVT786461 BFO786461:BFP786461 BPK786461:BPL786461 BZG786461:BZH786461 CJC786461:CJD786461 CSY786461:CSZ786461 DCU786461:DCV786461 DMQ786461:DMR786461 DWM786461:DWN786461 EGI786461:EGJ786461 EQE786461:EQF786461 FAA786461:FAB786461 FJW786461:FJX786461 FTS786461:FTT786461 GDO786461:GDP786461 GNK786461:GNL786461 GXG786461:GXH786461 HHC786461:HHD786461 HQY786461:HQZ786461 IAU786461:IAV786461 IKQ786461:IKR786461 IUM786461:IUN786461 JEI786461:JEJ786461 JOE786461:JOF786461 JYA786461:JYB786461 KHW786461:KHX786461 KRS786461:KRT786461 LBO786461:LBP786461 LLK786461:LLL786461 LVG786461:LVH786461 MFC786461:MFD786461 MOY786461:MOZ786461 MYU786461:MYV786461 NIQ786461:NIR786461 NSM786461:NSN786461 OCI786461:OCJ786461 OME786461:OMF786461 OWA786461:OWB786461 PFW786461:PFX786461 PPS786461:PPT786461 PZO786461:PZP786461 QJK786461:QJL786461 QTG786461:QTH786461 RDC786461:RDD786461 RMY786461:RMZ786461 RWU786461:RWV786461 SGQ786461:SGR786461 SQM786461:SQN786461 TAI786461:TAJ786461 TKE786461:TKF786461 TUA786461:TUB786461 UDW786461:UDX786461 UNS786461:UNT786461 UXO786461:UXP786461 VHK786461:VHL786461 VRG786461:VRH786461 WBC786461:WBD786461 WKY786461:WKZ786461 WUU786461:WUV786461 II851997:IJ851997 SE851997:SF851997 ACA851997:ACB851997 ALW851997:ALX851997 AVS851997:AVT851997 BFO851997:BFP851997 BPK851997:BPL851997 BZG851997:BZH851997 CJC851997:CJD851997 CSY851997:CSZ851997 DCU851997:DCV851997 DMQ851997:DMR851997 DWM851997:DWN851997 EGI851997:EGJ851997 EQE851997:EQF851997 FAA851997:FAB851997 FJW851997:FJX851997 FTS851997:FTT851997 GDO851997:GDP851997 GNK851997:GNL851997 GXG851997:GXH851997 HHC851997:HHD851997 HQY851997:HQZ851997 IAU851997:IAV851997 IKQ851997:IKR851997 IUM851997:IUN851997 JEI851997:JEJ851997 JOE851997:JOF851997 JYA851997:JYB851997 KHW851997:KHX851997 KRS851997:KRT851997 LBO851997:LBP851997 LLK851997:LLL851997 LVG851997:LVH851997 MFC851997:MFD851997 MOY851997:MOZ851997 MYU851997:MYV851997 NIQ851997:NIR851997 NSM851997:NSN851997 OCI851997:OCJ851997 OME851997:OMF851997 OWA851997:OWB851997 PFW851997:PFX851997 PPS851997:PPT851997 PZO851997:PZP851997 QJK851997:QJL851997 QTG851997:QTH851997 RDC851997:RDD851997 RMY851997:RMZ851997 RWU851997:RWV851997 SGQ851997:SGR851997 SQM851997:SQN851997 TAI851997:TAJ851997 TKE851997:TKF851997 TUA851997:TUB851997 UDW851997:UDX851997 UNS851997:UNT851997 UXO851997:UXP851997 VHK851997:VHL851997 VRG851997:VRH851997 WBC851997:WBD851997 WKY851997:WKZ851997 WUU851997:WUV851997 II917533:IJ917533 SE917533:SF917533 ACA917533:ACB917533 ALW917533:ALX917533 AVS917533:AVT917533 BFO917533:BFP917533 BPK917533:BPL917533 BZG917533:BZH917533 CJC917533:CJD917533 CSY917533:CSZ917533 DCU917533:DCV917533 DMQ917533:DMR917533 DWM917533:DWN917533 EGI917533:EGJ917533 EQE917533:EQF917533 FAA917533:FAB917533 FJW917533:FJX917533 FTS917533:FTT917533 GDO917533:GDP917533 GNK917533:GNL917533 GXG917533:GXH917533 HHC917533:HHD917533 HQY917533:HQZ917533 IAU917533:IAV917533 IKQ917533:IKR917533 IUM917533:IUN917533 JEI917533:JEJ917533 JOE917533:JOF917533 JYA917533:JYB917533 KHW917533:KHX917533 KRS917533:KRT917533 LBO917533:LBP917533 LLK917533:LLL917533 LVG917533:LVH917533 MFC917533:MFD917533 MOY917533:MOZ917533 MYU917533:MYV917533 NIQ917533:NIR917533 NSM917533:NSN917533 OCI917533:OCJ917533 OME917533:OMF917533 OWA917533:OWB917533 PFW917533:PFX917533 PPS917533:PPT917533 PZO917533:PZP917533 QJK917533:QJL917533 QTG917533:QTH917533 RDC917533:RDD917533 RMY917533:RMZ917533 RWU917533:RWV917533 SGQ917533:SGR917533 SQM917533:SQN917533 TAI917533:TAJ917533 TKE917533:TKF917533 TUA917533:TUB917533 UDW917533:UDX917533 UNS917533:UNT917533 UXO917533:UXP917533 VHK917533:VHL917533 VRG917533:VRH917533 WBC917533:WBD917533 WKY917533:WKZ917533 WUU917533:WUV917533 II983069:IJ983069 SE983069:SF983069 ACA983069:ACB983069 ALW983069:ALX983069 AVS983069:AVT983069 BFO983069:BFP983069 BPK983069:BPL983069 BZG983069:BZH983069 CJC983069:CJD983069 CSY983069:CSZ983069 DCU983069:DCV983069 DMQ983069:DMR983069 DWM983069:DWN983069 EGI983069:EGJ983069 EQE983069:EQF983069 FAA983069:FAB983069 FJW983069:FJX983069 FTS983069:FTT983069 GDO983069:GDP983069 GNK983069:GNL983069 GXG983069:GXH983069 HHC983069:HHD983069 HQY983069:HQZ983069 IAU983069:IAV983069 IKQ983069:IKR983069 IUM983069:IUN983069 JEI983069:JEJ983069 JOE983069:JOF983069 JYA983069:JYB983069 KHW983069:KHX983069 KRS983069:KRT983069 LBO983069:LBP983069 LLK983069:LLL983069 LVG983069:LVH983069 MFC983069:MFD983069 MOY983069:MOZ983069 MYU983069:MYV983069 NIQ983069:NIR983069 NSM983069:NSN983069 OCI983069:OCJ983069 OME983069:OMF983069 OWA983069:OWB983069 PFW983069:PFX983069 PPS983069:PPT983069 PZO983069:PZP983069 QJK983069:QJL983069 QTG983069:QTH983069 RDC983069:RDD983069 RMY983069:RMZ983069 RWU983069:RWV983069 SGQ983069:SGR983069 SQM983069:SQN983069 TAI983069:TAJ983069 TKE983069:TKF983069 TUA983069:TUB983069 UDW983069:UDX983069 UNS983069:UNT983069 UXO983069:UXP983069 VHK983069:VHL983069 VRG983069:VRH983069 WBC983069:WBD983069 WKY983069:WKZ983069 WUU983069:WUV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HN32:HO32 RJ32:RK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U32:WUV32 WKY32:WKZ32 WBC32:WBD32 VRG32:VRH32 VHK32:VHL32 UXO32:UXP32 UNS32:UNT32 UDW32:UDX32 TUA32:TUB32 TKE32:TKF32 TAI32:TAJ32 SQM32:SQN32 SGQ32:SGR32 RWU32:RWV32 RMY32:RMZ32 RDC32:RDD32 QTG32:QTH32 QJK32:QJL32 PZO32:PZP32 PPS32:PPT32 PFW32:PFX32 OWA32:OWB32 OME32:OMF32 OCI32:OCJ32 NSM32:NSN32 NIQ32:NIR32 MYU32:MYV32 MOY32:MOZ32 MFC32:MFD32 LVG32:LVH32 LLK32:LLL32 LBO32:LBP32 KRS32:KRT32 KHW32:KHX32 JYA32:JYB32 JOE32:JOF32 JEI32:JEJ32 IUM32:IUN32 IKQ32:IKR32 IAU32:IAV32 HQY32:HQZ32 HHC32:HHD32 GXG32:GXH32 GNK32:GNL32 GDO32:GDP32 FTS32:FTT32 FJW32:FJX32 FAA32:FAB32 EQE32:EQF32 EGI32:EGJ32 DWM32:DWN32 DMQ32:DMR32 DCU32:DCV32 CSY32:CSZ32 CJC32:CJD32 BZG32:BZH32 BPK32:BPL32 BFO32:BFP32 AVS32:AVT32 ALW32:ALX32 ACA32:ACB32 SE32:SF32 II32:IJ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RP32:RQ32 HT32:HU32 WUC32:WUD32 WKG32:WKH32 WAK32:WAL32 VQO32:VQP32 VGS32:VGT32 UWW32:UWX32 UNA32:UNB32 UDE32:UDF32 TTI32:TTJ32 TJM32:TJN32 SZQ32:SZR32 SPU32:SPV32 SFY32:SFZ32 RWC32:RWD32 RMG32:RMH32 RCK32:RCL32 QSO32:QSP32 QIS32:QIT32 PYW32:PYX32 PPA32:PPB32 PFE32:PFF32 OVI32:OVJ32 OLM32:OLN32 OBQ32:OBR32 NRU32:NRV32 NHY32:NHZ32 MYC32:MYD32 MOG32:MOH32 MEK32:MEL32 LUO32:LUP32 LKS32:LKT32 LAW32:LAX32 KRA32:KRB32 KHE32:KHF32 JXI32:JXJ32 JNM32:JNN32 JDQ32:JDR32 ITU32:ITV32 IJY32:IJZ32 IAC32:IAD32 HQG32:HQH32 HGK32:HGL32 GWO32:GWP32 GMS32:GMT32 GCW32:GCX32 FTA32:FTB32 FJE32:FJF32 EZI32:EZJ32 EPM32:EPN32 EFQ32:EFR32 DVU32:DVV32 DLY32:DLZ32 DCC32:DCD32 CSG32:CSH32 CIK32:CIL32 BYO32:BYP32 BOS32:BOT32 BEW32:BEX32 AVA32:AVB32 ALE32:ALF32 ABI32:ABJ32 RM32:RN32 HQ32:HR32 WTZ32:WUA32 WKD32:WKE32 WAH32:WAI32 VQL32:VQM32 VGP32:VGQ32 UWT32:UWU32 UMX32:UMY32 UDB32:UDC32 TTF32:TTG32 TJJ32:TJK32 SZN32:SZO32 SPR32:SPS32 SFV32:SFW32 RVZ32:RWA32 RMD32:RME32 RCH32:RCI32 QSL32:QSM32 QIP32:QIQ32 PYT32:PYU32 POX32:POY32 PFB32:PFC32 OVF32:OVG32 OLJ32:OLK32 OBN32:OBO32 NRR32:NRS32 NHV32:NHW32 MXZ32:MYA32 MOD32:MOE32 MEH32:MEI32 LUL32:LUM32 LKP32:LKQ32 LAT32:LAU32 KQX32:KQY32 KHB32:KHC32 JXF32:JXG32 JNJ32:JNK32 JDN32:JDO32 ITR32:ITS32 IJV32:IJW32 HZZ32:IAA32 HQD32:HQE32 HGH32:HGI32 GWL32:GWM32 GMP32:GMQ32 GCT32:GCU32 FSX32:FSY32 FJB32:FJC32 EZF32:EZG32 EPJ32:EPK32 EFN32:EFO32 DVR32:DVS32 DLV32:DLW32 DBZ32:DCA32 CSD32:CSE32 CIH32:CII32 BYL32:BYM32 BOP32:BOQ32 BET32:BEU32 AUX32:AUY32 ALB32:ALC32 ABF32:ABG32">
      <formula1>HN3</formula1>
    </dataValidation>
    <dataValidation type="whole" operator="lessThanOrEqual" allowBlank="1" showInputMessage="1" showErrorMessage="1" sqref="HN65564:HO65564 RJ65564:RK65564 ABF65564:ABG65564 ALB65564:ALC65564 AUX65564:AUY65564 BET65564:BEU65564 BOP65564:BOQ65564 BYL65564:BYM65564 CIH65564:CII65564 CSD65564:CSE65564 DBZ65564:DCA65564 DLV65564:DLW65564 DVR65564:DVS65564 EFN65564:EFO65564 EPJ65564:EPK65564 EZF65564:EZG65564 FJB65564:FJC65564 FSX65564:FSY65564 GCT65564:GCU65564 GMP65564:GMQ65564 GWL65564:GWM65564 HGH65564:HGI65564 HQD65564:HQE65564 HZZ65564:IAA65564 IJV65564:IJW65564 ITR65564:ITS65564 JDN65564:JDO65564 JNJ65564:JNK65564 JXF65564:JXG65564 KHB65564:KHC65564 KQX65564:KQY65564 LAT65564:LAU65564 LKP65564:LKQ65564 LUL65564:LUM65564 MEH65564:MEI65564 MOD65564:MOE65564 MXZ65564:MYA65564 NHV65564:NHW65564 NRR65564:NRS65564 OBN65564:OBO65564 OLJ65564:OLK65564 OVF65564:OVG65564 PFB65564:PFC65564 POX65564:POY65564 PYT65564:PYU65564 QIP65564:QIQ65564 QSL65564:QSM65564 RCH65564:RCI65564 RMD65564:RME65564 RVZ65564:RWA65564 SFV65564:SFW65564 SPR65564:SPS65564 SZN65564:SZO65564 TJJ65564:TJK65564 TTF65564:TTG65564 UDB65564:UDC65564 UMX65564:UMY65564 UWT65564:UWU65564 VGP65564:VGQ65564 VQL65564:VQM65564 WAH65564:WAI65564 WKD65564:WKE65564 WTZ65564:WUA65564 HN131100:HO131100 RJ131100:RK131100 ABF131100:ABG131100 ALB131100:ALC131100 AUX131100:AUY131100 BET131100:BEU131100 BOP131100:BOQ131100 BYL131100:BYM131100 CIH131100:CII131100 CSD131100:CSE131100 DBZ131100:DCA131100 DLV131100:DLW131100 DVR131100:DVS131100 EFN131100:EFO131100 EPJ131100:EPK131100 EZF131100:EZG131100 FJB131100:FJC131100 FSX131100:FSY131100 GCT131100:GCU131100 GMP131100:GMQ131100 GWL131100:GWM131100 HGH131100:HGI131100 HQD131100:HQE131100 HZZ131100:IAA131100 IJV131100:IJW131100 ITR131100:ITS131100 JDN131100:JDO131100 JNJ131100:JNK131100 JXF131100:JXG131100 KHB131100:KHC131100 KQX131100:KQY131100 LAT131100:LAU131100 LKP131100:LKQ131100 LUL131100:LUM131100 MEH131100:MEI131100 MOD131100:MOE131100 MXZ131100:MYA131100 NHV131100:NHW131100 NRR131100:NRS131100 OBN131100:OBO131100 OLJ131100:OLK131100 OVF131100:OVG131100 PFB131100:PFC131100 POX131100:POY131100 PYT131100:PYU131100 QIP131100:QIQ131100 QSL131100:QSM131100 RCH131100:RCI131100 RMD131100:RME131100 RVZ131100:RWA131100 SFV131100:SFW131100 SPR131100:SPS131100 SZN131100:SZO131100 TJJ131100:TJK131100 TTF131100:TTG131100 UDB131100:UDC131100 UMX131100:UMY131100 UWT131100:UWU131100 VGP131100:VGQ131100 VQL131100:VQM131100 WAH131100:WAI131100 WKD131100:WKE131100 WTZ131100:WUA131100 HN196636:HO196636 RJ196636:RK196636 ABF196636:ABG196636 ALB196636:ALC196636 AUX196636:AUY196636 BET196636:BEU196636 BOP196636:BOQ196636 BYL196636:BYM196636 CIH196636:CII196636 CSD196636:CSE196636 DBZ196636:DCA196636 DLV196636:DLW196636 DVR196636:DVS196636 EFN196636:EFO196636 EPJ196636:EPK196636 EZF196636:EZG196636 FJB196636:FJC196636 FSX196636:FSY196636 GCT196636:GCU196636 GMP196636:GMQ196636 GWL196636:GWM196636 HGH196636:HGI196636 HQD196636:HQE196636 HZZ196636:IAA196636 IJV196636:IJW196636 ITR196636:ITS196636 JDN196636:JDO196636 JNJ196636:JNK196636 JXF196636:JXG196636 KHB196636:KHC196636 KQX196636:KQY196636 LAT196636:LAU196636 LKP196636:LKQ196636 LUL196636:LUM196636 MEH196636:MEI196636 MOD196636:MOE196636 MXZ196636:MYA196636 NHV196636:NHW196636 NRR196636:NRS196636 OBN196636:OBO196636 OLJ196636:OLK196636 OVF196636:OVG196636 PFB196636:PFC196636 POX196636:POY196636 PYT196636:PYU196636 QIP196636:QIQ196636 QSL196636:QSM196636 RCH196636:RCI196636 RMD196636:RME196636 RVZ196636:RWA196636 SFV196636:SFW196636 SPR196636:SPS196636 SZN196636:SZO196636 TJJ196636:TJK196636 TTF196636:TTG196636 UDB196636:UDC196636 UMX196636:UMY196636 UWT196636:UWU196636 VGP196636:VGQ196636 VQL196636:VQM196636 WAH196636:WAI196636 WKD196636:WKE196636 WTZ196636:WUA196636 HN262172:HO262172 RJ262172:RK262172 ABF262172:ABG262172 ALB262172:ALC262172 AUX262172:AUY262172 BET262172:BEU262172 BOP262172:BOQ262172 BYL262172:BYM262172 CIH262172:CII262172 CSD262172:CSE262172 DBZ262172:DCA262172 DLV262172:DLW262172 DVR262172:DVS262172 EFN262172:EFO262172 EPJ262172:EPK262172 EZF262172:EZG262172 FJB262172:FJC262172 FSX262172:FSY262172 GCT262172:GCU262172 GMP262172:GMQ262172 GWL262172:GWM262172 HGH262172:HGI262172 HQD262172:HQE262172 HZZ262172:IAA262172 IJV262172:IJW262172 ITR262172:ITS262172 JDN262172:JDO262172 JNJ262172:JNK262172 JXF262172:JXG262172 KHB262172:KHC262172 KQX262172:KQY262172 LAT262172:LAU262172 LKP262172:LKQ262172 LUL262172:LUM262172 MEH262172:MEI262172 MOD262172:MOE262172 MXZ262172:MYA262172 NHV262172:NHW262172 NRR262172:NRS262172 OBN262172:OBO262172 OLJ262172:OLK262172 OVF262172:OVG262172 PFB262172:PFC262172 POX262172:POY262172 PYT262172:PYU262172 QIP262172:QIQ262172 QSL262172:QSM262172 RCH262172:RCI262172 RMD262172:RME262172 RVZ262172:RWA262172 SFV262172:SFW262172 SPR262172:SPS262172 SZN262172:SZO262172 TJJ262172:TJK262172 TTF262172:TTG262172 UDB262172:UDC262172 UMX262172:UMY262172 UWT262172:UWU262172 VGP262172:VGQ262172 VQL262172:VQM262172 WAH262172:WAI262172 WKD262172:WKE262172 WTZ262172:WUA262172 HN327708:HO327708 RJ327708:RK327708 ABF327708:ABG327708 ALB327708:ALC327708 AUX327708:AUY327708 BET327708:BEU327708 BOP327708:BOQ327708 BYL327708:BYM327708 CIH327708:CII327708 CSD327708:CSE327708 DBZ327708:DCA327708 DLV327708:DLW327708 DVR327708:DVS327708 EFN327708:EFO327708 EPJ327708:EPK327708 EZF327708:EZG327708 FJB327708:FJC327708 FSX327708:FSY327708 GCT327708:GCU327708 GMP327708:GMQ327708 GWL327708:GWM327708 HGH327708:HGI327708 HQD327708:HQE327708 HZZ327708:IAA327708 IJV327708:IJW327708 ITR327708:ITS327708 JDN327708:JDO327708 JNJ327708:JNK327708 JXF327708:JXG327708 KHB327708:KHC327708 KQX327708:KQY327708 LAT327708:LAU327708 LKP327708:LKQ327708 LUL327708:LUM327708 MEH327708:MEI327708 MOD327708:MOE327708 MXZ327708:MYA327708 NHV327708:NHW327708 NRR327708:NRS327708 OBN327708:OBO327708 OLJ327708:OLK327708 OVF327708:OVG327708 PFB327708:PFC327708 POX327708:POY327708 PYT327708:PYU327708 QIP327708:QIQ327708 QSL327708:QSM327708 RCH327708:RCI327708 RMD327708:RME327708 RVZ327708:RWA327708 SFV327708:SFW327708 SPR327708:SPS327708 SZN327708:SZO327708 TJJ327708:TJK327708 TTF327708:TTG327708 UDB327708:UDC327708 UMX327708:UMY327708 UWT327708:UWU327708 VGP327708:VGQ327708 VQL327708:VQM327708 WAH327708:WAI327708 WKD327708:WKE327708 WTZ327708:WUA327708 HN393244:HO393244 RJ393244:RK393244 ABF393244:ABG393244 ALB393244:ALC393244 AUX393244:AUY393244 BET393244:BEU393244 BOP393244:BOQ393244 BYL393244:BYM393244 CIH393244:CII393244 CSD393244:CSE393244 DBZ393244:DCA393244 DLV393244:DLW393244 DVR393244:DVS393244 EFN393244:EFO393244 EPJ393244:EPK393244 EZF393244:EZG393244 FJB393244:FJC393244 FSX393244:FSY393244 GCT393244:GCU393244 GMP393244:GMQ393244 GWL393244:GWM393244 HGH393244:HGI393244 HQD393244:HQE393244 HZZ393244:IAA393244 IJV393244:IJW393244 ITR393244:ITS393244 JDN393244:JDO393244 JNJ393244:JNK393244 JXF393244:JXG393244 KHB393244:KHC393244 KQX393244:KQY393244 LAT393244:LAU393244 LKP393244:LKQ393244 LUL393244:LUM393244 MEH393244:MEI393244 MOD393244:MOE393244 MXZ393244:MYA393244 NHV393244:NHW393244 NRR393244:NRS393244 OBN393244:OBO393244 OLJ393244:OLK393244 OVF393244:OVG393244 PFB393244:PFC393244 POX393244:POY393244 PYT393244:PYU393244 QIP393244:QIQ393244 QSL393244:QSM393244 RCH393244:RCI393244 RMD393244:RME393244 RVZ393244:RWA393244 SFV393244:SFW393244 SPR393244:SPS393244 SZN393244:SZO393244 TJJ393244:TJK393244 TTF393244:TTG393244 UDB393244:UDC393244 UMX393244:UMY393244 UWT393244:UWU393244 VGP393244:VGQ393244 VQL393244:VQM393244 WAH393244:WAI393244 WKD393244:WKE393244 WTZ393244:WUA393244 HN458780:HO458780 RJ458780:RK458780 ABF458780:ABG458780 ALB458780:ALC458780 AUX458780:AUY458780 BET458780:BEU458780 BOP458780:BOQ458780 BYL458780:BYM458780 CIH458780:CII458780 CSD458780:CSE458780 DBZ458780:DCA458780 DLV458780:DLW458780 DVR458780:DVS458780 EFN458780:EFO458780 EPJ458780:EPK458780 EZF458780:EZG458780 FJB458780:FJC458780 FSX458780:FSY458780 GCT458780:GCU458780 GMP458780:GMQ458780 GWL458780:GWM458780 HGH458780:HGI458780 HQD458780:HQE458780 HZZ458780:IAA458780 IJV458780:IJW458780 ITR458780:ITS458780 JDN458780:JDO458780 JNJ458780:JNK458780 JXF458780:JXG458780 KHB458780:KHC458780 KQX458780:KQY458780 LAT458780:LAU458780 LKP458780:LKQ458780 LUL458780:LUM458780 MEH458780:MEI458780 MOD458780:MOE458780 MXZ458780:MYA458780 NHV458780:NHW458780 NRR458780:NRS458780 OBN458780:OBO458780 OLJ458780:OLK458780 OVF458780:OVG458780 PFB458780:PFC458780 POX458780:POY458780 PYT458780:PYU458780 QIP458780:QIQ458780 QSL458780:QSM458780 RCH458780:RCI458780 RMD458780:RME458780 RVZ458780:RWA458780 SFV458780:SFW458780 SPR458780:SPS458780 SZN458780:SZO458780 TJJ458780:TJK458780 TTF458780:TTG458780 UDB458780:UDC458780 UMX458780:UMY458780 UWT458780:UWU458780 VGP458780:VGQ458780 VQL458780:VQM458780 WAH458780:WAI458780 WKD458780:WKE458780 WTZ458780:WUA458780 HN524316:HO524316 RJ524316:RK524316 ABF524316:ABG524316 ALB524316:ALC524316 AUX524316:AUY524316 BET524316:BEU524316 BOP524316:BOQ524316 BYL524316:BYM524316 CIH524316:CII524316 CSD524316:CSE524316 DBZ524316:DCA524316 DLV524316:DLW524316 DVR524316:DVS524316 EFN524316:EFO524316 EPJ524316:EPK524316 EZF524316:EZG524316 FJB524316:FJC524316 FSX524316:FSY524316 GCT524316:GCU524316 GMP524316:GMQ524316 GWL524316:GWM524316 HGH524316:HGI524316 HQD524316:HQE524316 HZZ524316:IAA524316 IJV524316:IJW524316 ITR524316:ITS524316 JDN524316:JDO524316 JNJ524316:JNK524316 JXF524316:JXG524316 KHB524316:KHC524316 KQX524316:KQY524316 LAT524316:LAU524316 LKP524316:LKQ524316 LUL524316:LUM524316 MEH524316:MEI524316 MOD524316:MOE524316 MXZ524316:MYA524316 NHV524316:NHW524316 NRR524316:NRS524316 OBN524316:OBO524316 OLJ524316:OLK524316 OVF524316:OVG524316 PFB524316:PFC524316 POX524316:POY524316 PYT524316:PYU524316 QIP524316:QIQ524316 QSL524316:QSM524316 RCH524316:RCI524316 RMD524316:RME524316 RVZ524316:RWA524316 SFV524316:SFW524316 SPR524316:SPS524316 SZN524316:SZO524316 TJJ524316:TJK524316 TTF524316:TTG524316 UDB524316:UDC524316 UMX524316:UMY524316 UWT524316:UWU524316 VGP524316:VGQ524316 VQL524316:VQM524316 WAH524316:WAI524316 WKD524316:WKE524316 WTZ524316:WUA524316 HN589852:HO589852 RJ589852:RK589852 ABF589852:ABG589852 ALB589852:ALC589852 AUX589852:AUY589852 BET589852:BEU589852 BOP589852:BOQ589852 BYL589852:BYM589852 CIH589852:CII589852 CSD589852:CSE589852 DBZ589852:DCA589852 DLV589852:DLW589852 DVR589852:DVS589852 EFN589852:EFO589852 EPJ589852:EPK589852 EZF589852:EZG589852 FJB589852:FJC589852 FSX589852:FSY589852 GCT589852:GCU589852 GMP589852:GMQ589852 GWL589852:GWM589852 HGH589852:HGI589852 HQD589852:HQE589852 HZZ589852:IAA589852 IJV589852:IJW589852 ITR589852:ITS589852 JDN589852:JDO589852 JNJ589852:JNK589852 JXF589852:JXG589852 KHB589852:KHC589852 KQX589852:KQY589852 LAT589852:LAU589852 LKP589852:LKQ589852 LUL589852:LUM589852 MEH589852:MEI589852 MOD589852:MOE589852 MXZ589852:MYA589852 NHV589852:NHW589852 NRR589852:NRS589852 OBN589852:OBO589852 OLJ589852:OLK589852 OVF589852:OVG589852 PFB589852:PFC589852 POX589852:POY589852 PYT589852:PYU589852 QIP589852:QIQ589852 QSL589852:QSM589852 RCH589852:RCI589852 RMD589852:RME589852 RVZ589852:RWA589852 SFV589852:SFW589852 SPR589852:SPS589852 SZN589852:SZO589852 TJJ589852:TJK589852 TTF589852:TTG589852 UDB589852:UDC589852 UMX589852:UMY589852 UWT589852:UWU589852 VGP589852:VGQ589852 VQL589852:VQM589852 WAH589852:WAI589852 WKD589852:WKE589852 WTZ589852:WUA589852 HN655388:HO655388 RJ655388:RK655388 ABF655388:ABG655388 ALB655388:ALC655388 AUX655388:AUY655388 BET655388:BEU655388 BOP655388:BOQ655388 BYL655388:BYM655388 CIH655388:CII655388 CSD655388:CSE655388 DBZ655388:DCA655388 DLV655388:DLW655388 DVR655388:DVS655388 EFN655388:EFO655388 EPJ655388:EPK655388 EZF655388:EZG655388 FJB655388:FJC655388 FSX655388:FSY655388 GCT655388:GCU655388 GMP655388:GMQ655388 GWL655388:GWM655388 HGH655388:HGI655388 HQD655388:HQE655388 HZZ655388:IAA655388 IJV655388:IJW655388 ITR655388:ITS655388 JDN655388:JDO655388 JNJ655388:JNK655388 JXF655388:JXG655388 KHB655388:KHC655388 KQX655388:KQY655388 LAT655388:LAU655388 LKP655388:LKQ655388 LUL655388:LUM655388 MEH655388:MEI655388 MOD655388:MOE655388 MXZ655388:MYA655388 NHV655388:NHW655388 NRR655388:NRS655388 OBN655388:OBO655388 OLJ655388:OLK655388 OVF655388:OVG655388 PFB655388:PFC655388 POX655388:POY655388 PYT655388:PYU655388 QIP655388:QIQ655388 QSL655388:QSM655388 RCH655388:RCI655388 RMD655388:RME655388 RVZ655388:RWA655388 SFV655388:SFW655388 SPR655388:SPS655388 SZN655388:SZO655388 TJJ655388:TJK655388 TTF655388:TTG655388 UDB655388:UDC655388 UMX655388:UMY655388 UWT655388:UWU655388 VGP655388:VGQ655388 VQL655388:VQM655388 WAH655388:WAI655388 WKD655388:WKE655388 WTZ655388:WUA655388 HN720924:HO720924 RJ720924:RK720924 ABF720924:ABG720924 ALB720924:ALC720924 AUX720924:AUY720924 BET720924:BEU720924 BOP720924:BOQ720924 BYL720924:BYM720924 CIH720924:CII720924 CSD720924:CSE720924 DBZ720924:DCA720924 DLV720924:DLW720924 DVR720924:DVS720924 EFN720924:EFO720924 EPJ720924:EPK720924 EZF720924:EZG720924 FJB720924:FJC720924 FSX720924:FSY720924 GCT720924:GCU720924 GMP720924:GMQ720924 GWL720924:GWM720924 HGH720924:HGI720924 HQD720924:HQE720924 HZZ720924:IAA720924 IJV720924:IJW720924 ITR720924:ITS720924 JDN720924:JDO720924 JNJ720924:JNK720924 JXF720924:JXG720924 KHB720924:KHC720924 KQX720924:KQY720924 LAT720924:LAU720924 LKP720924:LKQ720924 LUL720924:LUM720924 MEH720924:MEI720924 MOD720924:MOE720924 MXZ720924:MYA720924 NHV720924:NHW720924 NRR720924:NRS720924 OBN720924:OBO720924 OLJ720924:OLK720924 OVF720924:OVG720924 PFB720924:PFC720924 POX720924:POY720924 PYT720924:PYU720924 QIP720924:QIQ720924 QSL720924:QSM720924 RCH720924:RCI720924 RMD720924:RME720924 RVZ720924:RWA720924 SFV720924:SFW720924 SPR720924:SPS720924 SZN720924:SZO720924 TJJ720924:TJK720924 TTF720924:TTG720924 UDB720924:UDC720924 UMX720924:UMY720924 UWT720924:UWU720924 VGP720924:VGQ720924 VQL720924:VQM720924 WAH720924:WAI720924 WKD720924:WKE720924 WTZ720924:WUA720924 HN786460:HO786460 RJ786460:RK786460 ABF786460:ABG786460 ALB786460:ALC786460 AUX786460:AUY786460 BET786460:BEU786460 BOP786460:BOQ786460 BYL786460:BYM786460 CIH786460:CII786460 CSD786460:CSE786460 DBZ786460:DCA786460 DLV786460:DLW786460 DVR786460:DVS786460 EFN786460:EFO786460 EPJ786460:EPK786460 EZF786460:EZG786460 FJB786460:FJC786460 FSX786460:FSY786460 GCT786460:GCU786460 GMP786460:GMQ786460 GWL786460:GWM786460 HGH786460:HGI786460 HQD786460:HQE786460 HZZ786460:IAA786460 IJV786460:IJW786460 ITR786460:ITS786460 JDN786460:JDO786460 JNJ786460:JNK786460 JXF786460:JXG786460 KHB786460:KHC786460 KQX786460:KQY786460 LAT786460:LAU786460 LKP786460:LKQ786460 LUL786460:LUM786460 MEH786460:MEI786460 MOD786460:MOE786460 MXZ786460:MYA786460 NHV786460:NHW786460 NRR786460:NRS786460 OBN786460:OBO786460 OLJ786460:OLK786460 OVF786460:OVG786460 PFB786460:PFC786460 POX786460:POY786460 PYT786460:PYU786460 QIP786460:QIQ786460 QSL786460:QSM786460 RCH786460:RCI786460 RMD786460:RME786460 RVZ786460:RWA786460 SFV786460:SFW786460 SPR786460:SPS786460 SZN786460:SZO786460 TJJ786460:TJK786460 TTF786460:TTG786460 UDB786460:UDC786460 UMX786460:UMY786460 UWT786460:UWU786460 VGP786460:VGQ786460 VQL786460:VQM786460 WAH786460:WAI786460 WKD786460:WKE786460 WTZ786460:WUA786460 HN851996:HO851996 RJ851996:RK851996 ABF851996:ABG851996 ALB851996:ALC851996 AUX851996:AUY851996 BET851996:BEU851996 BOP851996:BOQ851996 BYL851996:BYM851996 CIH851996:CII851996 CSD851996:CSE851996 DBZ851996:DCA851996 DLV851996:DLW851996 DVR851996:DVS851996 EFN851996:EFO851996 EPJ851996:EPK851996 EZF851996:EZG851996 FJB851996:FJC851996 FSX851996:FSY851996 GCT851996:GCU851996 GMP851996:GMQ851996 GWL851996:GWM851996 HGH851996:HGI851996 HQD851996:HQE851996 HZZ851996:IAA851996 IJV851996:IJW851996 ITR851996:ITS851996 JDN851996:JDO851996 JNJ851996:JNK851996 JXF851996:JXG851996 KHB851996:KHC851996 KQX851996:KQY851996 LAT851996:LAU851996 LKP851996:LKQ851996 LUL851996:LUM851996 MEH851996:MEI851996 MOD851996:MOE851996 MXZ851996:MYA851996 NHV851996:NHW851996 NRR851996:NRS851996 OBN851996:OBO851996 OLJ851996:OLK851996 OVF851996:OVG851996 PFB851996:PFC851996 POX851996:POY851996 PYT851996:PYU851996 QIP851996:QIQ851996 QSL851996:QSM851996 RCH851996:RCI851996 RMD851996:RME851996 RVZ851996:RWA851996 SFV851996:SFW851996 SPR851996:SPS851996 SZN851996:SZO851996 TJJ851996:TJK851996 TTF851996:TTG851996 UDB851996:UDC851996 UMX851996:UMY851996 UWT851996:UWU851996 VGP851996:VGQ851996 VQL851996:VQM851996 WAH851996:WAI851996 WKD851996:WKE851996 WTZ851996:WUA851996 HN917532:HO917532 RJ917532:RK917532 ABF917532:ABG917532 ALB917532:ALC917532 AUX917532:AUY917532 BET917532:BEU917532 BOP917532:BOQ917532 BYL917532:BYM917532 CIH917532:CII917532 CSD917532:CSE917532 DBZ917532:DCA917532 DLV917532:DLW917532 DVR917532:DVS917532 EFN917532:EFO917532 EPJ917532:EPK917532 EZF917532:EZG917532 FJB917532:FJC917532 FSX917532:FSY917532 GCT917532:GCU917532 GMP917532:GMQ917532 GWL917532:GWM917532 HGH917532:HGI917532 HQD917532:HQE917532 HZZ917532:IAA917532 IJV917532:IJW917532 ITR917532:ITS917532 JDN917532:JDO917532 JNJ917532:JNK917532 JXF917532:JXG917532 KHB917532:KHC917532 KQX917532:KQY917532 LAT917532:LAU917532 LKP917532:LKQ917532 LUL917532:LUM917532 MEH917532:MEI917532 MOD917532:MOE917532 MXZ917532:MYA917532 NHV917532:NHW917532 NRR917532:NRS917532 OBN917532:OBO917532 OLJ917532:OLK917532 OVF917532:OVG917532 PFB917532:PFC917532 POX917532:POY917532 PYT917532:PYU917532 QIP917532:QIQ917532 QSL917532:QSM917532 RCH917532:RCI917532 RMD917532:RME917532 RVZ917532:RWA917532 SFV917532:SFW917532 SPR917532:SPS917532 SZN917532:SZO917532 TJJ917532:TJK917532 TTF917532:TTG917532 UDB917532:UDC917532 UMX917532:UMY917532 UWT917532:UWU917532 VGP917532:VGQ917532 VQL917532:VQM917532 WAH917532:WAI917532 WKD917532:WKE917532 WTZ917532:WUA917532 HN983068:HO983068 RJ983068:RK983068 ABF983068:ABG983068 ALB983068:ALC983068 AUX983068:AUY983068 BET983068:BEU983068 BOP983068:BOQ983068 BYL983068:BYM983068 CIH983068:CII983068 CSD983068:CSE983068 DBZ983068:DCA983068 DLV983068:DLW983068 DVR983068:DVS983068 EFN983068:EFO983068 EPJ983068:EPK983068 EZF983068:EZG983068 FJB983068:FJC983068 FSX983068:FSY983068 GCT983068:GCU983068 GMP983068:GMQ983068 GWL983068:GWM983068 HGH983068:HGI983068 HQD983068:HQE983068 HZZ983068:IAA983068 IJV983068:IJW983068 ITR983068:ITS983068 JDN983068:JDO983068 JNJ983068:JNK983068 JXF983068:JXG983068 KHB983068:KHC983068 KQX983068:KQY983068 LAT983068:LAU983068 LKP983068:LKQ983068 LUL983068:LUM983068 MEH983068:MEI983068 MOD983068:MOE983068 MXZ983068:MYA983068 NHV983068:NHW983068 NRR983068:NRS983068 OBN983068:OBO983068 OLJ983068:OLK983068 OVF983068:OVG983068 PFB983068:PFC983068 POX983068:POY983068 PYT983068:PYU983068 QIP983068:QIQ983068 QSL983068:QSM983068 RCH983068:RCI983068 RMD983068:RME983068 RVZ983068:RWA983068 SFV983068:SFW983068 SPR983068:SPS983068 SZN983068:SZO983068 TJJ983068:TJK983068 TTF983068:TTG983068 UDB983068:UDC983068 UMX983068:UMY983068 UWT983068:UWU983068 VGP983068:VGQ983068 VQL983068:VQM983068 WAH983068:WAI983068 WKD983068:WKE983068 WTZ983068:WUA983068 HQ65564:HR65564 RM65564:RN65564 ABI65564:ABJ65564 ALE65564:ALF65564 AVA65564:AVB65564 BEW65564:BEX65564 BOS65564:BOT65564 BYO65564:BYP65564 CIK65564:CIL65564 CSG65564:CSH65564 DCC65564:DCD65564 DLY65564:DLZ65564 DVU65564:DVV65564 EFQ65564:EFR65564 EPM65564:EPN65564 EZI65564:EZJ65564 FJE65564:FJF65564 FTA65564:FTB65564 GCW65564:GCX65564 GMS65564:GMT65564 GWO65564:GWP65564 HGK65564:HGL65564 HQG65564:HQH65564 IAC65564:IAD65564 IJY65564:IJZ65564 ITU65564:ITV65564 JDQ65564:JDR65564 JNM65564:JNN65564 JXI65564:JXJ65564 KHE65564:KHF65564 KRA65564:KRB65564 LAW65564:LAX65564 LKS65564:LKT65564 LUO65564:LUP65564 MEK65564:MEL65564 MOG65564:MOH65564 MYC65564:MYD65564 NHY65564:NHZ65564 NRU65564:NRV65564 OBQ65564:OBR65564 OLM65564:OLN65564 OVI65564:OVJ65564 PFE65564:PFF65564 PPA65564:PPB65564 PYW65564:PYX65564 QIS65564:QIT65564 QSO65564:QSP65564 RCK65564:RCL65564 RMG65564:RMH65564 RWC65564:RWD65564 SFY65564:SFZ65564 SPU65564:SPV65564 SZQ65564:SZR65564 TJM65564:TJN65564 TTI65564:TTJ65564 UDE65564:UDF65564 UNA65564:UNB65564 UWW65564:UWX65564 VGS65564:VGT65564 VQO65564:VQP65564 WAK65564:WAL65564 WKG65564:WKH65564 WUC65564:WUD65564 HQ131100:HR131100 RM131100:RN131100 ABI131100:ABJ131100 ALE131100:ALF131100 AVA131100:AVB131100 BEW131100:BEX131100 BOS131100:BOT131100 BYO131100:BYP131100 CIK131100:CIL131100 CSG131100:CSH131100 DCC131100:DCD131100 DLY131100:DLZ131100 DVU131100:DVV131100 EFQ131100:EFR131100 EPM131100:EPN131100 EZI131100:EZJ131100 FJE131100:FJF131100 FTA131100:FTB131100 GCW131100:GCX131100 GMS131100:GMT131100 GWO131100:GWP131100 HGK131100:HGL131100 HQG131100:HQH131100 IAC131100:IAD131100 IJY131100:IJZ131100 ITU131100:ITV131100 JDQ131100:JDR131100 JNM131100:JNN131100 JXI131100:JXJ131100 KHE131100:KHF131100 KRA131100:KRB131100 LAW131100:LAX131100 LKS131100:LKT131100 LUO131100:LUP131100 MEK131100:MEL131100 MOG131100:MOH131100 MYC131100:MYD131100 NHY131100:NHZ131100 NRU131100:NRV131100 OBQ131100:OBR131100 OLM131100:OLN131100 OVI131100:OVJ131100 PFE131100:PFF131100 PPA131100:PPB131100 PYW131100:PYX131100 QIS131100:QIT131100 QSO131100:QSP131100 RCK131100:RCL131100 RMG131100:RMH131100 RWC131100:RWD131100 SFY131100:SFZ131100 SPU131100:SPV131100 SZQ131100:SZR131100 TJM131100:TJN131100 TTI131100:TTJ131100 UDE131100:UDF131100 UNA131100:UNB131100 UWW131100:UWX131100 VGS131100:VGT131100 VQO131100:VQP131100 WAK131100:WAL131100 WKG131100:WKH131100 WUC131100:WUD131100 HQ196636:HR196636 RM196636:RN196636 ABI196636:ABJ196636 ALE196636:ALF196636 AVA196636:AVB196636 BEW196636:BEX196636 BOS196636:BOT196636 BYO196636:BYP196636 CIK196636:CIL196636 CSG196636:CSH196636 DCC196636:DCD196636 DLY196636:DLZ196636 DVU196636:DVV196636 EFQ196636:EFR196636 EPM196636:EPN196636 EZI196636:EZJ196636 FJE196636:FJF196636 FTA196636:FTB196636 GCW196636:GCX196636 GMS196636:GMT196636 GWO196636:GWP196636 HGK196636:HGL196636 HQG196636:HQH196636 IAC196636:IAD196636 IJY196636:IJZ196636 ITU196636:ITV196636 JDQ196636:JDR196636 JNM196636:JNN196636 JXI196636:JXJ196636 KHE196636:KHF196636 KRA196636:KRB196636 LAW196636:LAX196636 LKS196636:LKT196636 LUO196636:LUP196636 MEK196636:MEL196636 MOG196636:MOH196636 MYC196636:MYD196636 NHY196636:NHZ196636 NRU196636:NRV196636 OBQ196636:OBR196636 OLM196636:OLN196636 OVI196636:OVJ196636 PFE196636:PFF196636 PPA196636:PPB196636 PYW196636:PYX196636 QIS196636:QIT196636 QSO196636:QSP196636 RCK196636:RCL196636 RMG196636:RMH196636 RWC196636:RWD196636 SFY196636:SFZ196636 SPU196636:SPV196636 SZQ196636:SZR196636 TJM196636:TJN196636 TTI196636:TTJ196636 UDE196636:UDF196636 UNA196636:UNB196636 UWW196636:UWX196636 VGS196636:VGT196636 VQO196636:VQP196636 WAK196636:WAL196636 WKG196636:WKH196636 WUC196636:WUD196636 HQ262172:HR262172 RM262172:RN262172 ABI262172:ABJ262172 ALE262172:ALF262172 AVA262172:AVB262172 BEW262172:BEX262172 BOS262172:BOT262172 BYO262172:BYP262172 CIK262172:CIL262172 CSG262172:CSH262172 DCC262172:DCD262172 DLY262172:DLZ262172 DVU262172:DVV262172 EFQ262172:EFR262172 EPM262172:EPN262172 EZI262172:EZJ262172 FJE262172:FJF262172 FTA262172:FTB262172 GCW262172:GCX262172 GMS262172:GMT262172 GWO262172:GWP262172 HGK262172:HGL262172 HQG262172:HQH262172 IAC262172:IAD262172 IJY262172:IJZ262172 ITU262172:ITV262172 JDQ262172:JDR262172 JNM262172:JNN262172 JXI262172:JXJ262172 KHE262172:KHF262172 KRA262172:KRB262172 LAW262172:LAX262172 LKS262172:LKT262172 LUO262172:LUP262172 MEK262172:MEL262172 MOG262172:MOH262172 MYC262172:MYD262172 NHY262172:NHZ262172 NRU262172:NRV262172 OBQ262172:OBR262172 OLM262172:OLN262172 OVI262172:OVJ262172 PFE262172:PFF262172 PPA262172:PPB262172 PYW262172:PYX262172 QIS262172:QIT262172 QSO262172:QSP262172 RCK262172:RCL262172 RMG262172:RMH262172 RWC262172:RWD262172 SFY262172:SFZ262172 SPU262172:SPV262172 SZQ262172:SZR262172 TJM262172:TJN262172 TTI262172:TTJ262172 UDE262172:UDF262172 UNA262172:UNB262172 UWW262172:UWX262172 VGS262172:VGT262172 VQO262172:VQP262172 WAK262172:WAL262172 WKG262172:WKH262172 WUC262172:WUD262172 HQ327708:HR327708 RM327708:RN327708 ABI327708:ABJ327708 ALE327708:ALF327708 AVA327708:AVB327708 BEW327708:BEX327708 BOS327708:BOT327708 BYO327708:BYP327708 CIK327708:CIL327708 CSG327708:CSH327708 DCC327708:DCD327708 DLY327708:DLZ327708 DVU327708:DVV327708 EFQ327708:EFR327708 EPM327708:EPN327708 EZI327708:EZJ327708 FJE327708:FJF327708 FTA327708:FTB327708 GCW327708:GCX327708 GMS327708:GMT327708 GWO327708:GWP327708 HGK327708:HGL327708 HQG327708:HQH327708 IAC327708:IAD327708 IJY327708:IJZ327708 ITU327708:ITV327708 JDQ327708:JDR327708 JNM327708:JNN327708 JXI327708:JXJ327708 KHE327708:KHF327708 KRA327708:KRB327708 LAW327708:LAX327708 LKS327708:LKT327708 LUO327708:LUP327708 MEK327708:MEL327708 MOG327708:MOH327708 MYC327708:MYD327708 NHY327708:NHZ327708 NRU327708:NRV327708 OBQ327708:OBR327708 OLM327708:OLN327708 OVI327708:OVJ327708 PFE327708:PFF327708 PPA327708:PPB327708 PYW327708:PYX327708 QIS327708:QIT327708 QSO327708:QSP327708 RCK327708:RCL327708 RMG327708:RMH327708 RWC327708:RWD327708 SFY327708:SFZ327708 SPU327708:SPV327708 SZQ327708:SZR327708 TJM327708:TJN327708 TTI327708:TTJ327708 UDE327708:UDF327708 UNA327708:UNB327708 UWW327708:UWX327708 VGS327708:VGT327708 VQO327708:VQP327708 WAK327708:WAL327708 WKG327708:WKH327708 WUC327708:WUD327708 HQ393244:HR393244 RM393244:RN393244 ABI393244:ABJ393244 ALE393244:ALF393244 AVA393244:AVB393244 BEW393244:BEX393244 BOS393244:BOT393244 BYO393244:BYP393244 CIK393244:CIL393244 CSG393244:CSH393244 DCC393244:DCD393244 DLY393244:DLZ393244 DVU393244:DVV393244 EFQ393244:EFR393244 EPM393244:EPN393244 EZI393244:EZJ393244 FJE393244:FJF393244 FTA393244:FTB393244 GCW393244:GCX393244 GMS393244:GMT393244 GWO393244:GWP393244 HGK393244:HGL393244 HQG393244:HQH393244 IAC393244:IAD393244 IJY393244:IJZ393244 ITU393244:ITV393244 JDQ393244:JDR393244 JNM393244:JNN393244 JXI393244:JXJ393244 KHE393244:KHF393244 KRA393244:KRB393244 LAW393244:LAX393244 LKS393244:LKT393244 LUO393244:LUP393244 MEK393244:MEL393244 MOG393244:MOH393244 MYC393244:MYD393244 NHY393244:NHZ393244 NRU393244:NRV393244 OBQ393244:OBR393244 OLM393244:OLN393244 OVI393244:OVJ393244 PFE393244:PFF393244 PPA393244:PPB393244 PYW393244:PYX393244 QIS393244:QIT393244 QSO393244:QSP393244 RCK393244:RCL393244 RMG393244:RMH393244 RWC393244:RWD393244 SFY393244:SFZ393244 SPU393244:SPV393244 SZQ393244:SZR393244 TJM393244:TJN393244 TTI393244:TTJ393244 UDE393244:UDF393244 UNA393244:UNB393244 UWW393244:UWX393244 VGS393244:VGT393244 VQO393244:VQP393244 WAK393244:WAL393244 WKG393244:WKH393244 WUC393244:WUD393244 HQ458780:HR458780 RM458780:RN458780 ABI458780:ABJ458780 ALE458780:ALF458780 AVA458780:AVB458780 BEW458780:BEX458780 BOS458780:BOT458780 BYO458780:BYP458780 CIK458780:CIL458780 CSG458780:CSH458780 DCC458780:DCD458780 DLY458780:DLZ458780 DVU458780:DVV458780 EFQ458780:EFR458780 EPM458780:EPN458780 EZI458780:EZJ458780 FJE458780:FJF458780 FTA458780:FTB458780 GCW458780:GCX458780 GMS458780:GMT458780 GWO458780:GWP458780 HGK458780:HGL458780 HQG458780:HQH458780 IAC458780:IAD458780 IJY458780:IJZ458780 ITU458780:ITV458780 JDQ458780:JDR458780 JNM458780:JNN458780 JXI458780:JXJ458780 KHE458780:KHF458780 KRA458780:KRB458780 LAW458780:LAX458780 LKS458780:LKT458780 LUO458780:LUP458780 MEK458780:MEL458780 MOG458780:MOH458780 MYC458780:MYD458780 NHY458780:NHZ458780 NRU458780:NRV458780 OBQ458780:OBR458780 OLM458780:OLN458780 OVI458780:OVJ458780 PFE458780:PFF458780 PPA458780:PPB458780 PYW458780:PYX458780 QIS458780:QIT458780 QSO458780:QSP458780 RCK458780:RCL458780 RMG458780:RMH458780 RWC458780:RWD458780 SFY458780:SFZ458780 SPU458780:SPV458780 SZQ458780:SZR458780 TJM458780:TJN458780 TTI458780:TTJ458780 UDE458780:UDF458780 UNA458780:UNB458780 UWW458780:UWX458780 VGS458780:VGT458780 VQO458780:VQP458780 WAK458780:WAL458780 WKG458780:WKH458780 WUC458780:WUD458780 HQ524316:HR524316 RM524316:RN524316 ABI524316:ABJ524316 ALE524316:ALF524316 AVA524316:AVB524316 BEW524316:BEX524316 BOS524316:BOT524316 BYO524316:BYP524316 CIK524316:CIL524316 CSG524316:CSH524316 DCC524316:DCD524316 DLY524316:DLZ524316 DVU524316:DVV524316 EFQ524316:EFR524316 EPM524316:EPN524316 EZI524316:EZJ524316 FJE524316:FJF524316 FTA524316:FTB524316 GCW524316:GCX524316 GMS524316:GMT524316 GWO524316:GWP524316 HGK524316:HGL524316 HQG524316:HQH524316 IAC524316:IAD524316 IJY524316:IJZ524316 ITU524316:ITV524316 JDQ524316:JDR524316 JNM524316:JNN524316 JXI524316:JXJ524316 KHE524316:KHF524316 KRA524316:KRB524316 LAW524316:LAX524316 LKS524316:LKT524316 LUO524316:LUP524316 MEK524316:MEL524316 MOG524316:MOH524316 MYC524316:MYD524316 NHY524316:NHZ524316 NRU524316:NRV524316 OBQ524316:OBR524316 OLM524316:OLN524316 OVI524316:OVJ524316 PFE524316:PFF524316 PPA524316:PPB524316 PYW524316:PYX524316 QIS524316:QIT524316 QSO524316:QSP524316 RCK524316:RCL524316 RMG524316:RMH524316 RWC524316:RWD524316 SFY524316:SFZ524316 SPU524316:SPV524316 SZQ524316:SZR524316 TJM524316:TJN524316 TTI524316:TTJ524316 UDE524316:UDF524316 UNA524316:UNB524316 UWW524316:UWX524316 VGS524316:VGT524316 VQO524316:VQP524316 WAK524316:WAL524316 WKG524316:WKH524316 WUC524316:WUD524316 HQ589852:HR589852 RM589852:RN589852 ABI589852:ABJ589852 ALE589852:ALF589852 AVA589852:AVB589852 BEW589852:BEX589852 BOS589852:BOT589852 BYO589852:BYP589852 CIK589852:CIL589852 CSG589852:CSH589852 DCC589852:DCD589852 DLY589852:DLZ589852 DVU589852:DVV589852 EFQ589852:EFR589852 EPM589852:EPN589852 EZI589852:EZJ589852 FJE589852:FJF589852 FTA589852:FTB589852 GCW589852:GCX589852 GMS589852:GMT589852 GWO589852:GWP589852 HGK589852:HGL589852 HQG589852:HQH589852 IAC589852:IAD589852 IJY589852:IJZ589852 ITU589852:ITV589852 JDQ589852:JDR589852 JNM589852:JNN589852 JXI589852:JXJ589852 KHE589852:KHF589852 KRA589852:KRB589852 LAW589852:LAX589852 LKS589852:LKT589852 LUO589852:LUP589852 MEK589852:MEL589852 MOG589852:MOH589852 MYC589852:MYD589852 NHY589852:NHZ589852 NRU589852:NRV589852 OBQ589852:OBR589852 OLM589852:OLN589852 OVI589852:OVJ589852 PFE589852:PFF589852 PPA589852:PPB589852 PYW589852:PYX589852 QIS589852:QIT589852 QSO589852:QSP589852 RCK589852:RCL589852 RMG589852:RMH589852 RWC589852:RWD589852 SFY589852:SFZ589852 SPU589852:SPV589852 SZQ589852:SZR589852 TJM589852:TJN589852 TTI589852:TTJ589852 UDE589852:UDF589852 UNA589852:UNB589852 UWW589852:UWX589852 VGS589852:VGT589852 VQO589852:VQP589852 WAK589852:WAL589852 WKG589852:WKH589852 WUC589852:WUD589852 HQ655388:HR655388 RM655388:RN655388 ABI655388:ABJ655388 ALE655388:ALF655388 AVA655388:AVB655388 BEW655388:BEX655388 BOS655388:BOT655388 BYO655388:BYP655388 CIK655388:CIL655388 CSG655388:CSH655388 DCC655388:DCD655388 DLY655388:DLZ655388 DVU655388:DVV655388 EFQ655388:EFR655388 EPM655388:EPN655388 EZI655388:EZJ655388 FJE655388:FJF655388 FTA655388:FTB655388 GCW655388:GCX655388 GMS655388:GMT655388 GWO655388:GWP655388 HGK655388:HGL655388 HQG655388:HQH655388 IAC655388:IAD655388 IJY655388:IJZ655388 ITU655388:ITV655388 JDQ655388:JDR655388 JNM655388:JNN655388 JXI655388:JXJ655388 KHE655388:KHF655388 KRA655388:KRB655388 LAW655388:LAX655388 LKS655388:LKT655388 LUO655388:LUP655388 MEK655388:MEL655388 MOG655388:MOH655388 MYC655388:MYD655388 NHY655388:NHZ655388 NRU655388:NRV655388 OBQ655388:OBR655388 OLM655388:OLN655388 OVI655388:OVJ655388 PFE655388:PFF655388 PPA655388:PPB655388 PYW655388:PYX655388 QIS655388:QIT655388 QSO655388:QSP655388 RCK655388:RCL655388 RMG655388:RMH655388 RWC655388:RWD655388 SFY655388:SFZ655388 SPU655388:SPV655388 SZQ655388:SZR655388 TJM655388:TJN655388 TTI655388:TTJ655388 UDE655388:UDF655388 UNA655388:UNB655388 UWW655388:UWX655388 VGS655388:VGT655388 VQO655388:VQP655388 WAK655388:WAL655388 WKG655388:WKH655388 WUC655388:WUD655388 HQ720924:HR720924 RM720924:RN720924 ABI720924:ABJ720924 ALE720924:ALF720924 AVA720924:AVB720924 BEW720924:BEX720924 BOS720924:BOT720924 BYO720924:BYP720924 CIK720924:CIL720924 CSG720924:CSH720924 DCC720924:DCD720924 DLY720924:DLZ720924 DVU720924:DVV720924 EFQ720924:EFR720924 EPM720924:EPN720924 EZI720924:EZJ720924 FJE720924:FJF720924 FTA720924:FTB720924 GCW720924:GCX720924 GMS720924:GMT720924 GWO720924:GWP720924 HGK720924:HGL720924 HQG720924:HQH720924 IAC720924:IAD720924 IJY720924:IJZ720924 ITU720924:ITV720924 JDQ720924:JDR720924 JNM720924:JNN720924 JXI720924:JXJ720924 KHE720924:KHF720924 KRA720924:KRB720924 LAW720924:LAX720924 LKS720924:LKT720924 LUO720924:LUP720924 MEK720924:MEL720924 MOG720924:MOH720924 MYC720924:MYD720924 NHY720924:NHZ720924 NRU720924:NRV720924 OBQ720924:OBR720924 OLM720924:OLN720924 OVI720924:OVJ720924 PFE720924:PFF720924 PPA720924:PPB720924 PYW720924:PYX720924 QIS720924:QIT720924 QSO720924:QSP720924 RCK720924:RCL720924 RMG720924:RMH720924 RWC720924:RWD720924 SFY720924:SFZ720924 SPU720924:SPV720924 SZQ720924:SZR720924 TJM720924:TJN720924 TTI720924:TTJ720924 UDE720924:UDF720924 UNA720924:UNB720924 UWW720924:UWX720924 VGS720924:VGT720924 VQO720924:VQP720924 WAK720924:WAL720924 WKG720924:WKH720924 WUC720924:WUD720924 HQ786460:HR786460 RM786460:RN786460 ABI786460:ABJ786460 ALE786460:ALF786460 AVA786460:AVB786460 BEW786460:BEX786460 BOS786460:BOT786460 BYO786460:BYP786460 CIK786460:CIL786460 CSG786460:CSH786460 DCC786460:DCD786460 DLY786460:DLZ786460 DVU786460:DVV786460 EFQ786460:EFR786460 EPM786460:EPN786460 EZI786460:EZJ786460 FJE786460:FJF786460 FTA786460:FTB786460 GCW786460:GCX786460 GMS786460:GMT786460 GWO786460:GWP786460 HGK786460:HGL786460 HQG786460:HQH786460 IAC786460:IAD786460 IJY786460:IJZ786460 ITU786460:ITV786460 JDQ786460:JDR786460 JNM786460:JNN786460 JXI786460:JXJ786460 KHE786460:KHF786460 KRA786460:KRB786460 LAW786460:LAX786460 LKS786460:LKT786460 LUO786460:LUP786460 MEK786460:MEL786460 MOG786460:MOH786460 MYC786460:MYD786460 NHY786460:NHZ786460 NRU786460:NRV786460 OBQ786460:OBR786460 OLM786460:OLN786460 OVI786460:OVJ786460 PFE786460:PFF786460 PPA786460:PPB786460 PYW786460:PYX786460 QIS786460:QIT786460 QSO786460:QSP786460 RCK786460:RCL786460 RMG786460:RMH786460 RWC786460:RWD786460 SFY786460:SFZ786460 SPU786460:SPV786460 SZQ786460:SZR786460 TJM786460:TJN786460 TTI786460:TTJ786460 UDE786460:UDF786460 UNA786460:UNB786460 UWW786460:UWX786460 VGS786460:VGT786460 VQO786460:VQP786460 WAK786460:WAL786460 WKG786460:WKH786460 WUC786460:WUD786460 HQ851996:HR851996 RM851996:RN851996 ABI851996:ABJ851996 ALE851996:ALF851996 AVA851996:AVB851996 BEW851996:BEX851996 BOS851996:BOT851996 BYO851996:BYP851996 CIK851996:CIL851996 CSG851996:CSH851996 DCC851996:DCD851996 DLY851996:DLZ851996 DVU851996:DVV851996 EFQ851996:EFR851996 EPM851996:EPN851996 EZI851996:EZJ851996 FJE851996:FJF851996 FTA851996:FTB851996 GCW851996:GCX851996 GMS851996:GMT851996 GWO851996:GWP851996 HGK851996:HGL851996 HQG851996:HQH851996 IAC851996:IAD851996 IJY851996:IJZ851996 ITU851996:ITV851996 JDQ851996:JDR851996 JNM851996:JNN851996 JXI851996:JXJ851996 KHE851996:KHF851996 KRA851996:KRB851996 LAW851996:LAX851996 LKS851996:LKT851996 LUO851996:LUP851996 MEK851996:MEL851996 MOG851996:MOH851996 MYC851996:MYD851996 NHY851996:NHZ851996 NRU851996:NRV851996 OBQ851996:OBR851996 OLM851996:OLN851996 OVI851996:OVJ851996 PFE851996:PFF851996 PPA851996:PPB851996 PYW851996:PYX851996 QIS851996:QIT851996 QSO851996:QSP851996 RCK851996:RCL851996 RMG851996:RMH851996 RWC851996:RWD851996 SFY851996:SFZ851996 SPU851996:SPV851996 SZQ851996:SZR851996 TJM851996:TJN851996 TTI851996:TTJ851996 UDE851996:UDF851996 UNA851996:UNB851996 UWW851996:UWX851996 VGS851996:VGT851996 VQO851996:VQP851996 WAK851996:WAL851996 WKG851996:WKH851996 WUC851996:WUD851996 HQ917532:HR917532 RM917532:RN917532 ABI917532:ABJ917532 ALE917532:ALF917532 AVA917532:AVB917532 BEW917532:BEX917532 BOS917532:BOT917532 BYO917532:BYP917532 CIK917532:CIL917532 CSG917532:CSH917532 DCC917532:DCD917532 DLY917532:DLZ917532 DVU917532:DVV917532 EFQ917532:EFR917532 EPM917532:EPN917532 EZI917532:EZJ917532 FJE917532:FJF917532 FTA917532:FTB917532 GCW917532:GCX917532 GMS917532:GMT917532 GWO917532:GWP917532 HGK917532:HGL917532 HQG917532:HQH917532 IAC917532:IAD917532 IJY917532:IJZ917532 ITU917532:ITV917532 JDQ917532:JDR917532 JNM917532:JNN917532 JXI917532:JXJ917532 KHE917532:KHF917532 KRA917532:KRB917532 LAW917532:LAX917532 LKS917532:LKT917532 LUO917532:LUP917532 MEK917532:MEL917532 MOG917532:MOH917532 MYC917532:MYD917532 NHY917532:NHZ917532 NRU917532:NRV917532 OBQ917532:OBR917532 OLM917532:OLN917532 OVI917532:OVJ917532 PFE917532:PFF917532 PPA917532:PPB917532 PYW917532:PYX917532 QIS917532:QIT917532 QSO917532:QSP917532 RCK917532:RCL917532 RMG917532:RMH917532 RWC917532:RWD917532 SFY917532:SFZ917532 SPU917532:SPV917532 SZQ917532:SZR917532 TJM917532:TJN917532 TTI917532:TTJ917532 UDE917532:UDF917532 UNA917532:UNB917532 UWW917532:UWX917532 VGS917532:VGT917532 VQO917532:VQP917532 WAK917532:WAL917532 WKG917532:WKH917532 WUC917532:WUD917532 HQ983068:HR983068 RM983068:RN983068 ABI983068:ABJ983068 ALE983068:ALF983068 AVA983068:AVB983068 BEW983068:BEX983068 BOS983068:BOT983068 BYO983068:BYP983068 CIK983068:CIL983068 CSG983068:CSH983068 DCC983068:DCD983068 DLY983068:DLZ983068 DVU983068:DVV983068 EFQ983068:EFR983068 EPM983068:EPN983068 EZI983068:EZJ983068 FJE983068:FJF983068 FTA983068:FTB983068 GCW983068:GCX983068 GMS983068:GMT983068 GWO983068:GWP983068 HGK983068:HGL983068 HQG983068:HQH983068 IAC983068:IAD983068 IJY983068:IJZ983068 ITU983068:ITV983068 JDQ983068:JDR983068 JNM983068:JNN983068 JXI983068:JXJ983068 KHE983068:KHF983068 KRA983068:KRB983068 LAW983068:LAX983068 LKS983068:LKT983068 LUO983068:LUP983068 MEK983068:MEL983068 MOG983068:MOH983068 MYC983068:MYD983068 NHY983068:NHZ983068 NRU983068:NRV983068 OBQ983068:OBR983068 OLM983068:OLN983068 OVI983068:OVJ983068 PFE983068:PFF983068 PPA983068:PPB983068 PYW983068:PYX983068 QIS983068:QIT983068 QSO983068:QSP983068 RCK983068:RCL983068 RMG983068:RMH983068 RWC983068:RWD983068 SFY983068:SFZ983068 SPU983068:SPV983068 SZQ983068:SZR983068 TJM983068:TJN983068 TTI983068:TTJ983068 UDE983068:UDF983068 UNA983068:UNB983068 UWW983068:UWX983068 VGS983068:VGT983068 VQO983068:VQP983068 WAK983068:WAL983068 WKG983068:WKH983068 WUC983068:WUD983068 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I65564:IJ65564 SE65564:SF65564 ACA65564:ACB65564 ALW65564:ALX65564 AVS65564:AVT65564 BFO65564:BFP65564 BPK65564:BPL65564 BZG65564:BZH65564 CJC65564:CJD65564 CSY65564:CSZ65564 DCU65564:DCV65564 DMQ65564:DMR65564 DWM65564:DWN65564 EGI65564:EGJ65564 EQE65564:EQF65564 FAA65564:FAB65564 FJW65564:FJX65564 FTS65564:FTT65564 GDO65564:GDP65564 GNK65564:GNL65564 GXG65564:GXH65564 HHC65564:HHD65564 HQY65564:HQZ65564 IAU65564:IAV65564 IKQ65564:IKR65564 IUM65564:IUN65564 JEI65564:JEJ65564 JOE65564:JOF65564 JYA65564:JYB65564 KHW65564:KHX65564 KRS65564:KRT65564 LBO65564:LBP65564 LLK65564:LLL65564 LVG65564:LVH65564 MFC65564:MFD65564 MOY65564:MOZ65564 MYU65564:MYV65564 NIQ65564:NIR65564 NSM65564:NSN65564 OCI65564:OCJ65564 OME65564:OMF65564 OWA65564:OWB65564 PFW65564:PFX65564 PPS65564:PPT65564 PZO65564:PZP65564 QJK65564:QJL65564 QTG65564:QTH65564 RDC65564:RDD65564 RMY65564:RMZ65564 RWU65564:RWV65564 SGQ65564:SGR65564 SQM65564:SQN65564 TAI65564:TAJ65564 TKE65564:TKF65564 TUA65564:TUB65564 UDW65564:UDX65564 UNS65564:UNT65564 UXO65564:UXP65564 VHK65564:VHL65564 VRG65564:VRH65564 WBC65564:WBD65564 WKY65564:WKZ65564 WUU65564:WUV65564 II131100:IJ131100 SE131100:SF131100 ACA131100:ACB131100 ALW131100:ALX131100 AVS131100:AVT131100 BFO131100:BFP131100 BPK131100:BPL131100 BZG131100:BZH131100 CJC131100:CJD131100 CSY131100:CSZ131100 DCU131100:DCV131100 DMQ131100:DMR131100 DWM131100:DWN131100 EGI131100:EGJ131100 EQE131100:EQF131100 FAA131100:FAB131100 FJW131100:FJX131100 FTS131100:FTT131100 GDO131100:GDP131100 GNK131100:GNL131100 GXG131100:GXH131100 HHC131100:HHD131100 HQY131100:HQZ131100 IAU131100:IAV131100 IKQ131100:IKR131100 IUM131100:IUN131100 JEI131100:JEJ131100 JOE131100:JOF131100 JYA131100:JYB131100 KHW131100:KHX131100 KRS131100:KRT131100 LBO131100:LBP131100 LLK131100:LLL131100 LVG131100:LVH131100 MFC131100:MFD131100 MOY131100:MOZ131100 MYU131100:MYV131100 NIQ131100:NIR131100 NSM131100:NSN131100 OCI131100:OCJ131100 OME131100:OMF131100 OWA131100:OWB131100 PFW131100:PFX131100 PPS131100:PPT131100 PZO131100:PZP131100 QJK131100:QJL131100 QTG131100:QTH131100 RDC131100:RDD131100 RMY131100:RMZ131100 RWU131100:RWV131100 SGQ131100:SGR131100 SQM131100:SQN131100 TAI131100:TAJ131100 TKE131100:TKF131100 TUA131100:TUB131100 UDW131100:UDX131100 UNS131100:UNT131100 UXO131100:UXP131100 VHK131100:VHL131100 VRG131100:VRH131100 WBC131100:WBD131100 WKY131100:WKZ131100 WUU131100:WUV131100 II196636:IJ196636 SE196636:SF196636 ACA196636:ACB196636 ALW196636:ALX196636 AVS196636:AVT196636 BFO196636:BFP196636 BPK196636:BPL196636 BZG196636:BZH196636 CJC196636:CJD196636 CSY196636:CSZ196636 DCU196636:DCV196636 DMQ196636:DMR196636 DWM196636:DWN196636 EGI196636:EGJ196636 EQE196636:EQF196636 FAA196636:FAB196636 FJW196636:FJX196636 FTS196636:FTT196636 GDO196636:GDP196636 GNK196636:GNL196636 GXG196636:GXH196636 HHC196636:HHD196636 HQY196636:HQZ196636 IAU196636:IAV196636 IKQ196636:IKR196636 IUM196636:IUN196636 JEI196636:JEJ196636 JOE196636:JOF196636 JYA196636:JYB196636 KHW196636:KHX196636 KRS196636:KRT196636 LBO196636:LBP196636 LLK196636:LLL196636 LVG196636:LVH196636 MFC196636:MFD196636 MOY196636:MOZ196636 MYU196636:MYV196636 NIQ196636:NIR196636 NSM196636:NSN196636 OCI196636:OCJ196636 OME196636:OMF196636 OWA196636:OWB196636 PFW196636:PFX196636 PPS196636:PPT196636 PZO196636:PZP196636 QJK196636:QJL196636 QTG196636:QTH196636 RDC196636:RDD196636 RMY196636:RMZ196636 RWU196636:RWV196636 SGQ196636:SGR196636 SQM196636:SQN196636 TAI196636:TAJ196636 TKE196636:TKF196636 TUA196636:TUB196636 UDW196636:UDX196636 UNS196636:UNT196636 UXO196636:UXP196636 VHK196636:VHL196636 VRG196636:VRH196636 WBC196636:WBD196636 WKY196636:WKZ196636 WUU196636:WUV196636 II262172:IJ262172 SE262172:SF262172 ACA262172:ACB262172 ALW262172:ALX262172 AVS262172:AVT262172 BFO262172:BFP262172 BPK262172:BPL262172 BZG262172:BZH262172 CJC262172:CJD262172 CSY262172:CSZ262172 DCU262172:DCV262172 DMQ262172:DMR262172 DWM262172:DWN262172 EGI262172:EGJ262172 EQE262172:EQF262172 FAA262172:FAB262172 FJW262172:FJX262172 FTS262172:FTT262172 GDO262172:GDP262172 GNK262172:GNL262172 GXG262172:GXH262172 HHC262172:HHD262172 HQY262172:HQZ262172 IAU262172:IAV262172 IKQ262172:IKR262172 IUM262172:IUN262172 JEI262172:JEJ262172 JOE262172:JOF262172 JYA262172:JYB262172 KHW262172:KHX262172 KRS262172:KRT262172 LBO262172:LBP262172 LLK262172:LLL262172 LVG262172:LVH262172 MFC262172:MFD262172 MOY262172:MOZ262172 MYU262172:MYV262172 NIQ262172:NIR262172 NSM262172:NSN262172 OCI262172:OCJ262172 OME262172:OMF262172 OWA262172:OWB262172 PFW262172:PFX262172 PPS262172:PPT262172 PZO262172:PZP262172 QJK262172:QJL262172 QTG262172:QTH262172 RDC262172:RDD262172 RMY262172:RMZ262172 RWU262172:RWV262172 SGQ262172:SGR262172 SQM262172:SQN262172 TAI262172:TAJ262172 TKE262172:TKF262172 TUA262172:TUB262172 UDW262172:UDX262172 UNS262172:UNT262172 UXO262172:UXP262172 VHK262172:VHL262172 VRG262172:VRH262172 WBC262172:WBD262172 WKY262172:WKZ262172 WUU262172:WUV262172 II327708:IJ327708 SE327708:SF327708 ACA327708:ACB327708 ALW327708:ALX327708 AVS327708:AVT327708 BFO327708:BFP327708 BPK327708:BPL327708 BZG327708:BZH327708 CJC327708:CJD327708 CSY327708:CSZ327708 DCU327708:DCV327708 DMQ327708:DMR327708 DWM327708:DWN327708 EGI327708:EGJ327708 EQE327708:EQF327708 FAA327708:FAB327708 FJW327708:FJX327708 FTS327708:FTT327708 GDO327708:GDP327708 GNK327708:GNL327708 GXG327708:GXH327708 HHC327708:HHD327708 HQY327708:HQZ327708 IAU327708:IAV327708 IKQ327708:IKR327708 IUM327708:IUN327708 JEI327708:JEJ327708 JOE327708:JOF327708 JYA327708:JYB327708 KHW327708:KHX327708 KRS327708:KRT327708 LBO327708:LBP327708 LLK327708:LLL327708 LVG327708:LVH327708 MFC327708:MFD327708 MOY327708:MOZ327708 MYU327708:MYV327708 NIQ327708:NIR327708 NSM327708:NSN327708 OCI327708:OCJ327708 OME327708:OMF327708 OWA327708:OWB327708 PFW327708:PFX327708 PPS327708:PPT327708 PZO327708:PZP327708 QJK327708:QJL327708 QTG327708:QTH327708 RDC327708:RDD327708 RMY327708:RMZ327708 RWU327708:RWV327708 SGQ327708:SGR327708 SQM327708:SQN327708 TAI327708:TAJ327708 TKE327708:TKF327708 TUA327708:TUB327708 UDW327708:UDX327708 UNS327708:UNT327708 UXO327708:UXP327708 VHK327708:VHL327708 VRG327708:VRH327708 WBC327708:WBD327708 WKY327708:WKZ327708 WUU327708:WUV327708 II393244:IJ393244 SE393244:SF393244 ACA393244:ACB393244 ALW393244:ALX393244 AVS393244:AVT393244 BFO393244:BFP393244 BPK393244:BPL393244 BZG393244:BZH393244 CJC393244:CJD393244 CSY393244:CSZ393244 DCU393244:DCV393244 DMQ393244:DMR393244 DWM393244:DWN393244 EGI393244:EGJ393244 EQE393244:EQF393244 FAA393244:FAB393244 FJW393244:FJX393244 FTS393244:FTT393244 GDO393244:GDP393244 GNK393244:GNL393244 GXG393244:GXH393244 HHC393244:HHD393244 HQY393244:HQZ393244 IAU393244:IAV393244 IKQ393244:IKR393244 IUM393244:IUN393244 JEI393244:JEJ393244 JOE393244:JOF393244 JYA393244:JYB393244 KHW393244:KHX393244 KRS393244:KRT393244 LBO393244:LBP393244 LLK393244:LLL393244 LVG393244:LVH393244 MFC393244:MFD393244 MOY393244:MOZ393244 MYU393244:MYV393244 NIQ393244:NIR393244 NSM393244:NSN393244 OCI393244:OCJ393244 OME393244:OMF393244 OWA393244:OWB393244 PFW393244:PFX393244 PPS393244:PPT393244 PZO393244:PZP393244 QJK393244:QJL393244 QTG393244:QTH393244 RDC393244:RDD393244 RMY393244:RMZ393244 RWU393244:RWV393244 SGQ393244:SGR393244 SQM393244:SQN393244 TAI393244:TAJ393244 TKE393244:TKF393244 TUA393244:TUB393244 UDW393244:UDX393244 UNS393244:UNT393244 UXO393244:UXP393244 VHK393244:VHL393244 VRG393244:VRH393244 WBC393244:WBD393244 WKY393244:WKZ393244 WUU393244:WUV393244 II458780:IJ458780 SE458780:SF458780 ACA458780:ACB458780 ALW458780:ALX458780 AVS458780:AVT458780 BFO458780:BFP458780 BPK458780:BPL458780 BZG458780:BZH458780 CJC458780:CJD458780 CSY458780:CSZ458780 DCU458780:DCV458780 DMQ458780:DMR458780 DWM458780:DWN458780 EGI458780:EGJ458780 EQE458780:EQF458780 FAA458780:FAB458780 FJW458780:FJX458780 FTS458780:FTT458780 GDO458780:GDP458780 GNK458780:GNL458780 GXG458780:GXH458780 HHC458780:HHD458780 HQY458780:HQZ458780 IAU458780:IAV458780 IKQ458780:IKR458780 IUM458780:IUN458780 JEI458780:JEJ458780 JOE458780:JOF458780 JYA458780:JYB458780 KHW458780:KHX458780 KRS458780:KRT458780 LBO458780:LBP458780 LLK458780:LLL458780 LVG458780:LVH458780 MFC458780:MFD458780 MOY458780:MOZ458780 MYU458780:MYV458780 NIQ458780:NIR458780 NSM458780:NSN458780 OCI458780:OCJ458780 OME458780:OMF458780 OWA458780:OWB458780 PFW458780:PFX458780 PPS458780:PPT458780 PZO458780:PZP458780 QJK458780:QJL458780 QTG458780:QTH458780 RDC458780:RDD458780 RMY458780:RMZ458780 RWU458780:RWV458780 SGQ458780:SGR458780 SQM458780:SQN458780 TAI458780:TAJ458780 TKE458780:TKF458780 TUA458780:TUB458780 UDW458780:UDX458780 UNS458780:UNT458780 UXO458780:UXP458780 VHK458780:VHL458780 VRG458780:VRH458780 WBC458780:WBD458780 WKY458780:WKZ458780 WUU458780:WUV458780 II524316:IJ524316 SE524316:SF524316 ACA524316:ACB524316 ALW524316:ALX524316 AVS524316:AVT524316 BFO524316:BFP524316 BPK524316:BPL524316 BZG524316:BZH524316 CJC524316:CJD524316 CSY524316:CSZ524316 DCU524316:DCV524316 DMQ524316:DMR524316 DWM524316:DWN524316 EGI524316:EGJ524316 EQE524316:EQF524316 FAA524316:FAB524316 FJW524316:FJX524316 FTS524316:FTT524316 GDO524316:GDP524316 GNK524316:GNL524316 GXG524316:GXH524316 HHC524316:HHD524316 HQY524316:HQZ524316 IAU524316:IAV524316 IKQ524316:IKR524316 IUM524316:IUN524316 JEI524316:JEJ524316 JOE524316:JOF524316 JYA524316:JYB524316 KHW524316:KHX524316 KRS524316:KRT524316 LBO524316:LBP524316 LLK524316:LLL524316 LVG524316:LVH524316 MFC524316:MFD524316 MOY524316:MOZ524316 MYU524316:MYV524316 NIQ524316:NIR524316 NSM524316:NSN524316 OCI524316:OCJ524316 OME524316:OMF524316 OWA524316:OWB524316 PFW524316:PFX524316 PPS524316:PPT524316 PZO524316:PZP524316 QJK524316:QJL524316 QTG524316:QTH524316 RDC524316:RDD524316 RMY524316:RMZ524316 RWU524316:RWV524316 SGQ524316:SGR524316 SQM524316:SQN524316 TAI524316:TAJ524316 TKE524316:TKF524316 TUA524316:TUB524316 UDW524316:UDX524316 UNS524316:UNT524316 UXO524316:UXP524316 VHK524316:VHL524316 VRG524316:VRH524316 WBC524316:WBD524316 WKY524316:WKZ524316 WUU524316:WUV524316 II589852:IJ589852 SE589852:SF589852 ACA589852:ACB589852 ALW589852:ALX589852 AVS589852:AVT589852 BFO589852:BFP589852 BPK589852:BPL589852 BZG589852:BZH589852 CJC589852:CJD589852 CSY589852:CSZ589852 DCU589852:DCV589852 DMQ589852:DMR589852 DWM589852:DWN589852 EGI589852:EGJ589852 EQE589852:EQF589852 FAA589852:FAB589852 FJW589852:FJX589852 FTS589852:FTT589852 GDO589852:GDP589852 GNK589852:GNL589852 GXG589852:GXH589852 HHC589852:HHD589852 HQY589852:HQZ589852 IAU589852:IAV589852 IKQ589852:IKR589852 IUM589852:IUN589852 JEI589852:JEJ589852 JOE589852:JOF589852 JYA589852:JYB589852 KHW589852:KHX589852 KRS589852:KRT589852 LBO589852:LBP589852 LLK589852:LLL589852 LVG589852:LVH589852 MFC589852:MFD589852 MOY589852:MOZ589852 MYU589852:MYV589852 NIQ589852:NIR589852 NSM589852:NSN589852 OCI589852:OCJ589852 OME589852:OMF589852 OWA589852:OWB589852 PFW589852:PFX589852 PPS589852:PPT589852 PZO589852:PZP589852 QJK589852:QJL589852 QTG589852:QTH589852 RDC589852:RDD589852 RMY589852:RMZ589852 RWU589852:RWV589852 SGQ589852:SGR589852 SQM589852:SQN589852 TAI589852:TAJ589852 TKE589852:TKF589852 TUA589852:TUB589852 UDW589852:UDX589852 UNS589852:UNT589852 UXO589852:UXP589852 VHK589852:VHL589852 VRG589852:VRH589852 WBC589852:WBD589852 WKY589852:WKZ589852 WUU589852:WUV589852 II655388:IJ655388 SE655388:SF655388 ACA655388:ACB655388 ALW655388:ALX655388 AVS655388:AVT655388 BFO655388:BFP655388 BPK655388:BPL655388 BZG655388:BZH655388 CJC655388:CJD655388 CSY655388:CSZ655388 DCU655388:DCV655388 DMQ655388:DMR655388 DWM655388:DWN655388 EGI655388:EGJ655388 EQE655388:EQF655388 FAA655388:FAB655388 FJW655388:FJX655388 FTS655388:FTT655388 GDO655388:GDP655388 GNK655388:GNL655388 GXG655388:GXH655388 HHC655388:HHD655388 HQY655388:HQZ655388 IAU655388:IAV655388 IKQ655388:IKR655388 IUM655388:IUN655388 JEI655388:JEJ655388 JOE655388:JOF655388 JYA655388:JYB655388 KHW655388:KHX655388 KRS655388:KRT655388 LBO655388:LBP655388 LLK655388:LLL655388 LVG655388:LVH655388 MFC655388:MFD655388 MOY655388:MOZ655388 MYU655388:MYV655388 NIQ655388:NIR655388 NSM655388:NSN655388 OCI655388:OCJ655388 OME655388:OMF655388 OWA655388:OWB655388 PFW655388:PFX655388 PPS655388:PPT655388 PZO655388:PZP655388 QJK655388:QJL655388 QTG655388:QTH655388 RDC655388:RDD655388 RMY655388:RMZ655388 RWU655388:RWV655388 SGQ655388:SGR655388 SQM655388:SQN655388 TAI655388:TAJ655388 TKE655388:TKF655388 TUA655388:TUB655388 UDW655388:UDX655388 UNS655388:UNT655388 UXO655388:UXP655388 VHK655388:VHL655388 VRG655388:VRH655388 WBC655388:WBD655388 WKY655388:WKZ655388 WUU655388:WUV655388 II720924:IJ720924 SE720924:SF720924 ACA720924:ACB720924 ALW720924:ALX720924 AVS720924:AVT720924 BFO720924:BFP720924 BPK720924:BPL720924 BZG720924:BZH720924 CJC720924:CJD720924 CSY720924:CSZ720924 DCU720924:DCV720924 DMQ720924:DMR720924 DWM720924:DWN720924 EGI720924:EGJ720924 EQE720924:EQF720924 FAA720924:FAB720924 FJW720924:FJX720924 FTS720924:FTT720924 GDO720924:GDP720924 GNK720924:GNL720924 GXG720924:GXH720924 HHC720924:HHD720924 HQY720924:HQZ720924 IAU720924:IAV720924 IKQ720924:IKR720924 IUM720924:IUN720924 JEI720924:JEJ720924 JOE720924:JOF720924 JYA720924:JYB720924 KHW720924:KHX720924 KRS720924:KRT720924 LBO720924:LBP720924 LLK720924:LLL720924 LVG720924:LVH720924 MFC720924:MFD720924 MOY720924:MOZ720924 MYU720924:MYV720924 NIQ720924:NIR720924 NSM720924:NSN720924 OCI720924:OCJ720924 OME720924:OMF720924 OWA720924:OWB720924 PFW720924:PFX720924 PPS720924:PPT720924 PZO720924:PZP720924 QJK720924:QJL720924 QTG720924:QTH720924 RDC720924:RDD720924 RMY720924:RMZ720924 RWU720924:RWV720924 SGQ720924:SGR720924 SQM720924:SQN720924 TAI720924:TAJ720924 TKE720924:TKF720924 TUA720924:TUB720924 UDW720924:UDX720924 UNS720924:UNT720924 UXO720924:UXP720924 VHK720924:VHL720924 VRG720924:VRH720924 WBC720924:WBD720924 WKY720924:WKZ720924 WUU720924:WUV720924 II786460:IJ786460 SE786460:SF786460 ACA786460:ACB786460 ALW786460:ALX786460 AVS786460:AVT786460 BFO786460:BFP786460 BPK786460:BPL786460 BZG786460:BZH786460 CJC786460:CJD786460 CSY786460:CSZ786460 DCU786460:DCV786460 DMQ786460:DMR786460 DWM786460:DWN786460 EGI786460:EGJ786460 EQE786460:EQF786460 FAA786460:FAB786460 FJW786460:FJX786460 FTS786460:FTT786460 GDO786460:GDP786460 GNK786460:GNL786460 GXG786460:GXH786460 HHC786460:HHD786460 HQY786460:HQZ786460 IAU786460:IAV786460 IKQ786460:IKR786460 IUM786460:IUN786460 JEI786460:JEJ786460 JOE786460:JOF786460 JYA786460:JYB786460 KHW786460:KHX786460 KRS786460:KRT786460 LBO786460:LBP786460 LLK786460:LLL786460 LVG786460:LVH786460 MFC786460:MFD786460 MOY786460:MOZ786460 MYU786460:MYV786460 NIQ786460:NIR786460 NSM786460:NSN786460 OCI786460:OCJ786460 OME786460:OMF786460 OWA786460:OWB786460 PFW786460:PFX786460 PPS786460:PPT786460 PZO786460:PZP786460 QJK786460:QJL786460 QTG786460:QTH786460 RDC786460:RDD786460 RMY786460:RMZ786460 RWU786460:RWV786460 SGQ786460:SGR786460 SQM786460:SQN786460 TAI786460:TAJ786460 TKE786460:TKF786460 TUA786460:TUB786460 UDW786460:UDX786460 UNS786460:UNT786460 UXO786460:UXP786460 VHK786460:VHL786460 VRG786460:VRH786460 WBC786460:WBD786460 WKY786460:WKZ786460 WUU786460:WUV786460 II851996:IJ851996 SE851996:SF851996 ACA851996:ACB851996 ALW851996:ALX851996 AVS851996:AVT851996 BFO851996:BFP851996 BPK851996:BPL851996 BZG851996:BZH851996 CJC851996:CJD851996 CSY851996:CSZ851996 DCU851996:DCV851996 DMQ851996:DMR851996 DWM851996:DWN851996 EGI851996:EGJ851996 EQE851996:EQF851996 FAA851996:FAB851996 FJW851996:FJX851996 FTS851996:FTT851996 GDO851996:GDP851996 GNK851996:GNL851996 GXG851996:GXH851996 HHC851996:HHD851996 HQY851996:HQZ851996 IAU851996:IAV851996 IKQ851996:IKR851996 IUM851996:IUN851996 JEI851996:JEJ851996 JOE851996:JOF851996 JYA851996:JYB851996 KHW851996:KHX851996 KRS851996:KRT851996 LBO851996:LBP851996 LLK851996:LLL851996 LVG851996:LVH851996 MFC851996:MFD851996 MOY851996:MOZ851996 MYU851996:MYV851996 NIQ851996:NIR851996 NSM851996:NSN851996 OCI851996:OCJ851996 OME851996:OMF851996 OWA851996:OWB851996 PFW851996:PFX851996 PPS851996:PPT851996 PZO851996:PZP851996 QJK851996:QJL851996 QTG851996:QTH851996 RDC851996:RDD851996 RMY851996:RMZ851996 RWU851996:RWV851996 SGQ851996:SGR851996 SQM851996:SQN851996 TAI851996:TAJ851996 TKE851996:TKF851996 TUA851996:TUB851996 UDW851996:UDX851996 UNS851996:UNT851996 UXO851996:UXP851996 VHK851996:VHL851996 VRG851996:VRH851996 WBC851996:WBD851996 WKY851996:WKZ851996 WUU851996:WUV851996 II917532:IJ917532 SE917532:SF917532 ACA917532:ACB917532 ALW917532:ALX917532 AVS917532:AVT917532 BFO917532:BFP917532 BPK917532:BPL917532 BZG917532:BZH917532 CJC917532:CJD917532 CSY917532:CSZ917532 DCU917532:DCV917532 DMQ917532:DMR917532 DWM917532:DWN917532 EGI917532:EGJ917532 EQE917532:EQF917532 FAA917532:FAB917532 FJW917532:FJX917532 FTS917532:FTT917532 GDO917532:GDP917532 GNK917532:GNL917532 GXG917532:GXH917532 HHC917532:HHD917532 HQY917532:HQZ917532 IAU917532:IAV917532 IKQ917532:IKR917532 IUM917532:IUN917532 JEI917532:JEJ917532 JOE917532:JOF917532 JYA917532:JYB917532 KHW917532:KHX917532 KRS917532:KRT917532 LBO917532:LBP917532 LLK917532:LLL917532 LVG917532:LVH917532 MFC917532:MFD917532 MOY917532:MOZ917532 MYU917532:MYV917532 NIQ917532:NIR917532 NSM917532:NSN917532 OCI917532:OCJ917532 OME917532:OMF917532 OWA917532:OWB917532 PFW917532:PFX917532 PPS917532:PPT917532 PZO917532:PZP917532 QJK917532:QJL917532 QTG917532:QTH917532 RDC917532:RDD917532 RMY917532:RMZ917532 RWU917532:RWV917532 SGQ917532:SGR917532 SQM917532:SQN917532 TAI917532:TAJ917532 TKE917532:TKF917532 TUA917532:TUB917532 UDW917532:UDX917532 UNS917532:UNT917532 UXO917532:UXP917532 VHK917532:VHL917532 VRG917532:VRH917532 WBC917532:WBD917532 WKY917532:WKZ917532 WUU917532:WUV917532 II983068:IJ983068 SE983068:SF983068 ACA983068:ACB983068 ALW983068:ALX983068 AVS983068:AVT983068 BFO983068:BFP983068 BPK983068:BPL983068 BZG983068:BZH983068 CJC983068:CJD983068 CSY983068:CSZ983068 DCU983068:DCV983068 DMQ983068:DMR983068 DWM983068:DWN983068 EGI983068:EGJ983068 EQE983068:EQF983068 FAA983068:FAB983068 FJW983068:FJX983068 FTS983068:FTT983068 GDO983068:GDP983068 GNK983068:GNL983068 GXG983068:GXH983068 HHC983068:HHD983068 HQY983068:HQZ983068 IAU983068:IAV983068 IKQ983068:IKR983068 IUM983068:IUN983068 JEI983068:JEJ983068 JOE983068:JOF983068 JYA983068:JYB983068 KHW983068:KHX983068 KRS983068:KRT983068 LBO983068:LBP983068 LLK983068:LLL983068 LVG983068:LVH983068 MFC983068:MFD983068 MOY983068:MOZ983068 MYU983068:MYV983068 NIQ983068:NIR983068 NSM983068:NSN983068 OCI983068:OCJ983068 OME983068:OMF983068 OWA983068:OWB983068 PFW983068:PFX983068 PPS983068:PPT983068 PZO983068:PZP983068 QJK983068:QJL983068 QTG983068:QTH983068 RDC983068:RDD983068 RMY983068:RMZ983068 RWU983068:RWV983068 SGQ983068:SGR983068 SQM983068:SQN983068 TAI983068:TAJ983068 TKE983068:TKF983068 TUA983068:TUB983068 UDW983068:UDX983068 UNS983068:UNT983068 UXO983068:UXP983068 VHK983068:VHL983068 VRG983068:VRH983068 WBC983068:WBD983068 WKY983068:WKZ983068 WUU983068:WUV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HN31:HO31 RJ31:RK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U31:WUV31 WKY31:WKZ31 WBC31:WBD31 VRG31:VRH31 VHK31:VHL31 UXO31:UXP31 UNS31:UNT31 UDW31:UDX31 TUA31:TUB31 TKE31:TKF31 TAI31:TAJ31 SQM31:SQN31 SGQ31:SGR31 RWU31:RWV31 RMY31:RMZ31 RDC31:RDD31 QTG31:QTH31 QJK31:QJL31 PZO31:PZP31 PPS31:PPT31 PFW31:PFX31 OWA31:OWB31 OME31:OMF31 OCI31:OCJ31 NSM31:NSN31 NIQ31:NIR31 MYU31:MYV31 MOY31:MOZ31 MFC31:MFD31 LVG31:LVH31 LLK31:LLL31 LBO31:LBP31 KRS31:KRT31 KHW31:KHX31 JYA31:JYB31 JOE31:JOF31 JEI31:JEJ31 IUM31:IUN31 IKQ31:IKR31 IAU31:IAV31 HQY31:HQZ31 HHC31:HHD31 GXG31:GXH31 GNK31:GNL31 GDO31:GDP31 FTS31:FTT31 FJW31:FJX31 FAA31:FAB31 EQE31:EQF31 EGI31:EGJ31 DWM31:DWN31 DMQ31:DMR31 DCU31:DCV31 CSY31:CSZ31 CJC31:CJD31 BZG31:BZH31 BPK31:BPL31 BFO31:BFP31 AVS31:AVT31 ALW31:ALX31 ACA31:ACB31 SE31:SF31 II31:IJ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RP31:RQ31 HT31:HU31 WUC31:WUD31 WKG31:WKH31 WAK31:WAL31 VQO31:VQP31 VGS31:VGT31 UWW31:UWX31 UNA31:UNB31 UDE31:UDF31 TTI31:TTJ31 TJM31:TJN31 SZQ31:SZR31 SPU31:SPV31 SFY31:SFZ31 RWC31:RWD31 RMG31:RMH31 RCK31:RCL31 QSO31:QSP31 QIS31:QIT31 PYW31:PYX31 PPA31:PPB31 PFE31:PFF31 OVI31:OVJ31 OLM31:OLN31 OBQ31:OBR31 NRU31:NRV31 NHY31:NHZ31 MYC31:MYD31 MOG31:MOH31 MEK31:MEL31 LUO31:LUP31 LKS31:LKT31 LAW31:LAX31 KRA31:KRB31 KHE31:KHF31 JXI31:JXJ31 JNM31:JNN31 JDQ31:JDR31 ITU31:ITV31 IJY31:IJZ31 IAC31:IAD31 HQG31:HQH31 HGK31:HGL31 GWO31:GWP31 GMS31:GMT31 GCW31:GCX31 FTA31:FTB31 FJE31:FJF31 EZI31:EZJ31 EPM31:EPN31 EFQ31:EFR31 DVU31:DVV31 DLY31:DLZ31 DCC31:DCD31 CSG31:CSH31 CIK31:CIL31 BYO31:BYP31 BOS31:BOT31 BEW31:BEX31 AVA31:AVB31 ALE31:ALF31 ABI31:ABJ31 RM31:RN31 HQ31:HR31 WTZ31:WUA31 WKD31:WKE31 WAH31:WAI31 VQL31:VQM31 VGP31:VGQ31 UWT31:UWU31 UMX31:UMY31 UDB31:UDC31 TTF31:TTG31 TJJ31:TJK31 SZN31:SZO31 SPR31:SPS31 SFV31:SFW31 RVZ31:RWA31 RMD31:RME31 RCH31:RCI31 QSL31:QSM31 QIP31:QIQ31 PYT31:PYU31 POX31:POY31 PFB31:PFC31 OVF31:OVG31 OLJ31:OLK31 OBN31:OBO31 NRR31:NRS31 NHV31:NHW31 MXZ31:MYA31 MOD31:MOE31 MEH31:MEI31 LUL31:LUM31 LKP31:LKQ31 LAT31:LAU31 KQX31:KQY31 KHB31:KHC31 JXF31:JXG31 JNJ31:JNK31 JDN31:JDO31 ITR31:ITS31 IJV31:IJW31 HZZ31:IAA31 HQD31:HQE31 HGH31:HGI31 GWL31:GWM31 GMP31:GMQ31 GCT31:GCU31 FSX31:FSY31 FJB31:FJC31 EZF31:EZG31 EPJ31:EPK31 EFN31:EFO31 DVR31:DVS31 DLV31:DLW31 DBZ31:DCA31 CSD31:CSE31 CIH31:CII31 BYL31:BYM31 BOP31:BOQ31 BET31:BEU31 AUX31:AUY31 ALB31:ALC31 ABF31:ABG31">
      <formula1>HN3</formula1>
    </dataValidation>
    <dataValidation type="whole" operator="lessThanOrEqual" allowBlank="1" showInputMessage="1" showErrorMessage="1" sqref="HN65563:HO65563 RJ65563:RK65563 ABF65563:ABG65563 ALB65563:ALC65563 AUX65563:AUY65563 BET65563:BEU65563 BOP65563:BOQ65563 BYL65563:BYM65563 CIH65563:CII65563 CSD65563:CSE65563 DBZ65563:DCA65563 DLV65563:DLW65563 DVR65563:DVS65563 EFN65563:EFO65563 EPJ65563:EPK65563 EZF65563:EZG65563 FJB65563:FJC65563 FSX65563:FSY65563 GCT65563:GCU65563 GMP65563:GMQ65563 GWL65563:GWM65563 HGH65563:HGI65563 HQD65563:HQE65563 HZZ65563:IAA65563 IJV65563:IJW65563 ITR65563:ITS65563 JDN65563:JDO65563 JNJ65563:JNK65563 JXF65563:JXG65563 KHB65563:KHC65563 KQX65563:KQY65563 LAT65563:LAU65563 LKP65563:LKQ65563 LUL65563:LUM65563 MEH65563:MEI65563 MOD65563:MOE65563 MXZ65563:MYA65563 NHV65563:NHW65563 NRR65563:NRS65563 OBN65563:OBO65563 OLJ65563:OLK65563 OVF65563:OVG65563 PFB65563:PFC65563 POX65563:POY65563 PYT65563:PYU65563 QIP65563:QIQ65563 QSL65563:QSM65563 RCH65563:RCI65563 RMD65563:RME65563 RVZ65563:RWA65563 SFV65563:SFW65563 SPR65563:SPS65563 SZN65563:SZO65563 TJJ65563:TJK65563 TTF65563:TTG65563 UDB65563:UDC65563 UMX65563:UMY65563 UWT65563:UWU65563 VGP65563:VGQ65563 VQL65563:VQM65563 WAH65563:WAI65563 WKD65563:WKE65563 WTZ65563:WUA65563 HN131099:HO131099 RJ131099:RK131099 ABF131099:ABG131099 ALB131099:ALC131099 AUX131099:AUY131099 BET131099:BEU131099 BOP131099:BOQ131099 BYL131099:BYM131099 CIH131099:CII131099 CSD131099:CSE131099 DBZ131099:DCA131099 DLV131099:DLW131099 DVR131099:DVS131099 EFN131099:EFO131099 EPJ131099:EPK131099 EZF131099:EZG131099 FJB131099:FJC131099 FSX131099:FSY131099 GCT131099:GCU131099 GMP131099:GMQ131099 GWL131099:GWM131099 HGH131099:HGI131099 HQD131099:HQE131099 HZZ131099:IAA131099 IJV131099:IJW131099 ITR131099:ITS131099 JDN131099:JDO131099 JNJ131099:JNK131099 JXF131099:JXG131099 KHB131099:KHC131099 KQX131099:KQY131099 LAT131099:LAU131099 LKP131099:LKQ131099 LUL131099:LUM131099 MEH131099:MEI131099 MOD131099:MOE131099 MXZ131099:MYA131099 NHV131099:NHW131099 NRR131099:NRS131099 OBN131099:OBO131099 OLJ131099:OLK131099 OVF131099:OVG131099 PFB131099:PFC131099 POX131099:POY131099 PYT131099:PYU131099 QIP131099:QIQ131099 QSL131099:QSM131099 RCH131099:RCI131099 RMD131099:RME131099 RVZ131099:RWA131099 SFV131099:SFW131099 SPR131099:SPS131099 SZN131099:SZO131099 TJJ131099:TJK131099 TTF131099:TTG131099 UDB131099:UDC131099 UMX131099:UMY131099 UWT131099:UWU131099 VGP131099:VGQ131099 VQL131099:VQM131099 WAH131099:WAI131099 WKD131099:WKE131099 WTZ131099:WUA131099 HN196635:HO196635 RJ196635:RK196635 ABF196635:ABG196635 ALB196635:ALC196635 AUX196635:AUY196635 BET196635:BEU196635 BOP196635:BOQ196635 BYL196635:BYM196635 CIH196635:CII196635 CSD196635:CSE196635 DBZ196635:DCA196635 DLV196635:DLW196635 DVR196635:DVS196635 EFN196635:EFO196635 EPJ196635:EPK196635 EZF196635:EZG196635 FJB196635:FJC196635 FSX196635:FSY196635 GCT196635:GCU196635 GMP196635:GMQ196635 GWL196635:GWM196635 HGH196635:HGI196635 HQD196635:HQE196635 HZZ196635:IAA196635 IJV196635:IJW196635 ITR196635:ITS196635 JDN196635:JDO196635 JNJ196635:JNK196635 JXF196635:JXG196635 KHB196635:KHC196635 KQX196635:KQY196635 LAT196635:LAU196635 LKP196635:LKQ196635 LUL196635:LUM196635 MEH196635:MEI196635 MOD196635:MOE196635 MXZ196635:MYA196635 NHV196635:NHW196635 NRR196635:NRS196635 OBN196635:OBO196635 OLJ196635:OLK196635 OVF196635:OVG196635 PFB196635:PFC196635 POX196635:POY196635 PYT196635:PYU196635 QIP196635:QIQ196635 QSL196635:QSM196635 RCH196635:RCI196635 RMD196635:RME196635 RVZ196635:RWA196635 SFV196635:SFW196635 SPR196635:SPS196635 SZN196635:SZO196635 TJJ196635:TJK196635 TTF196635:TTG196635 UDB196635:UDC196635 UMX196635:UMY196635 UWT196635:UWU196635 VGP196635:VGQ196635 VQL196635:VQM196635 WAH196635:WAI196635 WKD196635:WKE196635 WTZ196635:WUA196635 HN262171:HO262171 RJ262171:RK262171 ABF262171:ABG262171 ALB262171:ALC262171 AUX262171:AUY262171 BET262171:BEU262171 BOP262171:BOQ262171 BYL262171:BYM262171 CIH262171:CII262171 CSD262171:CSE262171 DBZ262171:DCA262171 DLV262171:DLW262171 DVR262171:DVS262171 EFN262171:EFO262171 EPJ262171:EPK262171 EZF262171:EZG262171 FJB262171:FJC262171 FSX262171:FSY262171 GCT262171:GCU262171 GMP262171:GMQ262171 GWL262171:GWM262171 HGH262171:HGI262171 HQD262171:HQE262171 HZZ262171:IAA262171 IJV262171:IJW262171 ITR262171:ITS262171 JDN262171:JDO262171 JNJ262171:JNK262171 JXF262171:JXG262171 KHB262171:KHC262171 KQX262171:KQY262171 LAT262171:LAU262171 LKP262171:LKQ262171 LUL262171:LUM262171 MEH262171:MEI262171 MOD262171:MOE262171 MXZ262171:MYA262171 NHV262171:NHW262171 NRR262171:NRS262171 OBN262171:OBO262171 OLJ262171:OLK262171 OVF262171:OVG262171 PFB262171:PFC262171 POX262171:POY262171 PYT262171:PYU262171 QIP262171:QIQ262171 QSL262171:QSM262171 RCH262171:RCI262171 RMD262171:RME262171 RVZ262171:RWA262171 SFV262171:SFW262171 SPR262171:SPS262171 SZN262171:SZO262171 TJJ262171:TJK262171 TTF262171:TTG262171 UDB262171:UDC262171 UMX262171:UMY262171 UWT262171:UWU262171 VGP262171:VGQ262171 VQL262171:VQM262171 WAH262171:WAI262171 WKD262171:WKE262171 WTZ262171:WUA262171 HN327707:HO327707 RJ327707:RK327707 ABF327707:ABG327707 ALB327707:ALC327707 AUX327707:AUY327707 BET327707:BEU327707 BOP327707:BOQ327707 BYL327707:BYM327707 CIH327707:CII327707 CSD327707:CSE327707 DBZ327707:DCA327707 DLV327707:DLW327707 DVR327707:DVS327707 EFN327707:EFO327707 EPJ327707:EPK327707 EZF327707:EZG327707 FJB327707:FJC327707 FSX327707:FSY327707 GCT327707:GCU327707 GMP327707:GMQ327707 GWL327707:GWM327707 HGH327707:HGI327707 HQD327707:HQE327707 HZZ327707:IAA327707 IJV327707:IJW327707 ITR327707:ITS327707 JDN327707:JDO327707 JNJ327707:JNK327707 JXF327707:JXG327707 KHB327707:KHC327707 KQX327707:KQY327707 LAT327707:LAU327707 LKP327707:LKQ327707 LUL327707:LUM327707 MEH327707:MEI327707 MOD327707:MOE327707 MXZ327707:MYA327707 NHV327707:NHW327707 NRR327707:NRS327707 OBN327707:OBO327707 OLJ327707:OLK327707 OVF327707:OVG327707 PFB327707:PFC327707 POX327707:POY327707 PYT327707:PYU327707 QIP327707:QIQ327707 QSL327707:QSM327707 RCH327707:RCI327707 RMD327707:RME327707 RVZ327707:RWA327707 SFV327707:SFW327707 SPR327707:SPS327707 SZN327707:SZO327707 TJJ327707:TJK327707 TTF327707:TTG327707 UDB327707:UDC327707 UMX327707:UMY327707 UWT327707:UWU327707 VGP327707:VGQ327707 VQL327707:VQM327707 WAH327707:WAI327707 WKD327707:WKE327707 WTZ327707:WUA327707 HN393243:HO393243 RJ393243:RK393243 ABF393243:ABG393243 ALB393243:ALC393243 AUX393243:AUY393243 BET393243:BEU393243 BOP393243:BOQ393243 BYL393243:BYM393243 CIH393243:CII393243 CSD393243:CSE393243 DBZ393243:DCA393243 DLV393243:DLW393243 DVR393243:DVS393243 EFN393243:EFO393243 EPJ393243:EPK393243 EZF393243:EZG393243 FJB393243:FJC393243 FSX393243:FSY393243 GCT393243:GCU393243 GMP393243:GMQ393243 GWL393243:GWM393243 HGH393243:HGI393243 HQD393243:HQE393243 HZZ393243:IAA393243 IJV393243:IJW393243 ITR393243:ITS393243 JDN393243:JDO393243 JNJ393243:JNK393243 JXF393243:JXG393243 KHB393243:KHC393243 KQX393243:KQY393243 LAT393243:LAU393243 LKP393243:LKQ393243 LUL393243:LUM393243 MEH393243:MEI393243 MOD393243:MOE393243 MXZ393243:MYA393243 NHV393243:NHW393243 NRR393243:NRS393243 OBN393243:OBO393243 OLJ393243:OLK393243 OVF393243:OVG393243 PFB393243:PFC393243 POX393243:POY393243 PYT393243:PYU393243 QIP393243:QIQ393243 QSL393243:QSM393243 RCH393243:RCI393243 RMD393243:RME393243 RVZ393243:RWA393243 SFV393243:SFW393243 SPR393243:SPS393243 SZN393243:SZO393243 TJJ393243:TJK393243 TTF393243:TTG393243 UDB393243:UDC393243 UMX393243:UMY393243 UWT393243:UWU393243 VGP393243:VGQ393243 VQL393243:VQM393243 WAH393243:WAI393243 WKD393243:WKE393243 WTZ393243:WUA393243 HN458779:HO458779 RJ458779:RK458779 ABF458779:ABG458779 ALB458779:ALC458779 AUX458779:AUY458779 BET458779:BEU458779 BOP458779:BOQ458779 BYL458779:BYM458779 CIH458779:CII458779 CSD458779:CSE458779 DBZ458779:DCA458779 DLV458779:DLW458779 DVR458779:DVS458779 EFN458779:EFO458779 EPJ458779:EPK458779 EZF458779:EZG458779 FJB458779:FJC458779 FSX458779:FSY458779 GCT458779:GCU458779 GMP458779:GMQ458779 GWL458779:GWM458779 HGH458779:HGI458779 HQD458779:HQE458779 HZZ458779:IAA458779 IJV458779:IJW458779 ITR458779:ITS458779 JDN458779:JDO458779 JNJ458779:JNK458779 JXF458779:JXG458779 KHB458779:KHC458779 KQX458779:KQY458779 LAT458779:LAU458779 LKP458779:LKQ458779 LUL458779:LUM458779 MEH458779:MEI458779 MOD458779:MOE458779 MXZ458779:MYA458779 NHV458779:NHW458779 NRR458779:NRS458779 OBN458779:OBO458779 OLJ458779:OLK458779 OVF458779:OVG458779 PFB458779:PFC458779 POX458779:POY458779 PYT458779:PYU458779 QIP458779:QIQ458779 QSL458779:QSM458779 RCH458779:RCI458779 RMD458779:RME458779 RVZ458779:RWA458779 SFV458779:SFW458779 SPR458779:SPS458779 SZN458779:SZO458779 TJJ458779:TJK458779 TTF458779:TTG458779 UDB458779:UDC458779 UMX458779:UMY458779 UWT458779:UWU458779 VGP458779:VGQ458779 VQL458779:VQM458779 WAH458779:WAI458779 WKD458779:WKE458779 WTZ458779:WUA458779 HN524315:HO524315 RJ524315:RK524315 ABF524315:ABG524315 ALB524315:ALC524315 AUX524315:AUY524315 BET524315:BEU524315 BOP524315:BOQ524315 BYL524315:BYM524315 CIH524315:CII524315 CSD524315:CSE524315 DBZ524315:DCA524315 DLV524315:DLW524315 DVR524315:DVS524315 EFN524315:EFO524315 EPJ524315:EPK524315 EZF524315:EZG524315 FJB524315:FJC524315 FSX524315:FSY524315 GCT524315:GCU524315 GMP524315:GMQ524315 GWL524315:GWM524315 HGH524315:HGI524315 HQD524315:HQE524315 HZZ524315:IAA524315 IJV524315:IJW524315 ITR524315:ITS524315 JDN524315:JDO524315 JNJ524315:JNK524315 JXF524315:JXG524315 KHB524315:KHC524315 KQX524315:KQY524315 LAT524315:LAU524315 LKP524315:LKQ524315 LUL524315:LUM524315 MEH524315:MEI524315 MOD524315:MOE524315 MXZ524315:MYA524315 NHV524315:NHW524315 NRR524315:NRS524315 OBN524315:OBO524315 OLJ524315:OLK524315 OVF524315:OVG524315 PFB524315:PFC524315 POX524315:POY524315 PYT524315:PYU524315 QIP524315:QIQ524315 QSL524315:QSM524315 RCH524315:RCI524315 RMD524315:RME524315 RVZ524315:RWA524315 SFV524315:SFW524315 SPR524315:SPS524315 SZN524315:SZO524315 TJJ524315:TJK524315 TTF524315:TTG524315 UDB524315:UDC524315 UMX524315:UMY524315 UWT524315:UWU524315 VGP524315:VGQ524315 VQL524315:VQM524315 WAH524315:WAI524315 WKD524315:WKE524315 WTZ524315:WUA524315 HN589851:HO589851 RJ589851:RK589851 ABF589851:ABG589851 ALB589851:ALC589851 AUX589851:AUY589851 BET589851:BEU589851 BOP589851:BOQ589851 BYL589851:BYM589851 CIH589851:CII589851 CSD589851:CSE589851 DBZ589851:DCA589851 DLV589851:DLW589851 DVR589851:DVS589851 EFN589851:EFO589851 EPJ589851:EPK589851 EZF589851:EZG589851 FJB589851:FJC589851 FSX589851:FSY589851 GCT589851:GCU589851 GMP589851:GMQ589851 GWL589851:GWM589851 HGH589851:HGI589851 HQD589851:HQE589851 HZZ589851:IAA589851 IJV589851:IJW589851 ITR589851:ITS589851 JDN589851:JDO589851 JNJ589851:JNK589851 JXF589851:JXG589851 KHB589851:KHC589851 KQX589851:KQY589851 LAT589851:LAU589851 LKP589851:LKQ589851 LUL589851:LUM589851 MEH589851:MEI589851 MOD589851:MOE589851 MXZ589851:MYA589851 NHV589851:NHW589851 NRR589851:NRS589851 OBN589851:OBO589851 OLJ589851:OLK589851 OVF589851:OVG589851 PFB589851:PFC589851 POX589851:POY589851 PYT589851:PYU589851 QIP589851:QIQ589851 QSL589851:QSM589851 RCH589851:RCI589851 RMD589851:RME589851 RVZ589851:RWA589851 SFV589851:SFW589851 SPR589851:SPS589851 SZN589851:SZO589851 TJJ589851:TJK589851 TTF589851:TTG589851 UDB589851:UDC589851 UMX589851:UMY589851 UWT589851:UWU589851 VGP589851:VGQ589851 VQL589851:VQM589851 WAH589851:WAI589851 WKD589851:WKE589851 WTZ589851:WUA589851 HN655387:HO655387 RJ655387:RK655387 ABF655387:ABG655387 ALB655387:ALC655387 AUX655387:AUY655387 BET655387:BEU655387 BOP655387:BOQ655387 BYL655387:BYM655387 CIH655387:CII655387 CSD655387:CSE655387 DBZ655387:DCA655387 DLV655387:DLW655387 DVR655387:DVS655387 EFN655387:EFO655387 EPJ655387:EPK655387 EZF655387:EZG655387 FJB655387:FJC655387 FSX655387:FSY655387 GCT655387:GCU655387 GMP655387:GMQ655387 GWL655387:GWM655387 HGH655387:HGI655387 HQD655387:HQE655387 HZZ655387:IAA655387 IJV655387:IJW655387 ITR655387:ITS655387 JDN655387:JDO655387 JNJ655387:JNK655387 JXF655387:JXG655387 KHB655387:KHC655387 KQX655387:KQY655387 LAT655387:LAU655387 LKP655387:LKQ655387 LUL655387:LUM655387 MEH655387:MEI655387 MOD655387:MOE655387 MXZ655387:MYA655387 NHV655387:NHW655387 NRR655387:NRS655387 OBN655387:OBO655387 OLJ655387:OLK655387 OVF655387:OVG655387 PFB655387:PFC655387 POX655387:POY655387 PYT655387:PYU655387 QIP655387:QIQ655387 QSL655387:QSM655387 RCH655387:RCI655387 RMD655387:RME655387 RVZ655387:RWA655387 SFV655387:SFW655387 SPR655387:SPS655387 SZN655387:SZO655387 TJJ655387:TJK655387 TTF655387:TTG655387 UDB655387:UDC655387 UMX655387:UMY655387 UWT655387:UWU655387 VGP655387:VGQ655387 VQL655387:VQM655387 WAH655387:WAI655387 WKD655387:WKE655387 WTZ655387:WUA655387 HN720923:HO720923 RJ720923:RK720923 ABF720923:ABG720923 ALB720923:ALC720923 AUX720923:AUY720923 BET720923:BEU720923 BOP720923:BOQ720923 BYL720923:BYM720923 CIH720923:CII720923 CSD720923:CSE720923 DBZ720923:DCA720923 DLV720923:DLW720923 DVR720923:DVS720923 EFN720923:EFO720923 EPJ720923:EPK720923 EZF720923:EZG720923 FJB720923:FJC720923 FSX720923:FSY720923 GCT720923:GCU720923 GMP720923:GMQ720923 GWL720923:GWM720923 HGH720923:HGI720923 HQD720923:HQE720923 HZZ720923:IAA720923 IJV720923:IJW720923 ITR720923:ITS720923 JDN720923:JDO720923 JNJ720923:JNK720923 JXF720923:JXG720923 KHB720923:KHC720923 KQX720923:KQY720923 LAT720923:LAU720923 LKP720923:LKQ720923 LUL720923:LUM720923 MEH720923:MEI720923 MOD720923:MOE720923 MXZ720923:MYA720923 NHV720923:NHW720923 NRR720923:NRS720923 OBN720923:OBO720923 OLJ720923:OLK720923 OVF720923:OVG720923 PFB720923:PFC720923 POX720923:POY720923 PYT720923:PYU720923 QIP720923:QIQ720923 QSL720923:QSM720923 RCH720923:RCI720923 RMD720923:RME720923 RVZ720923:RWA720923 SFV720923:SFW720923 SPR720923:SPS720923 SZN720923:SZO720923 TJJ720923:TJK720923 TTF720923:TTG720923 UDB720923:UDC720923 UMX720923:UMY720923 UWT720923:UWU720923 VGP720923:VGQ720923 VQL720923:VQM720923 WAH720923:WAI720923 WKD720923:WKE720923 WTZ720923:WUA720923 HN786459:HO786459 RJ786459:RK786459 ABF786459:ABG786459 ALB786459:ALC786459 AUX786459:AUY786459 BET786459:BEU786459 BOP786459:BOQ786459 BYL786459:BYM786459 CIH786459:CII786459 CSD786459:CSE786459 DBZ786459:DCA786459 DLV786459:DLW786459 DVR786459:DVS786459 EFN786459:EFO786459 EPJ786459:EPK786459 EZF786459:EZG786459 FJB786459:FJC786459 FSX786459:FSY786459 GCT786459:GCU786459 GMP786459:GMQ786459 GWL786459:GWM786459 HGH786459:HGI786459 HQD786459:HQE786459 HZZ786459:IAA786459 IJV786459:IJW786459 ITR786459:ITS786459 JDN786459:JDO786459 JNJ786459:JNK786459 JXF786459:JXG786459 KHB786459:KHC786459 KQX786459:KQY786459 LAT786459:LAU786459 LKP786459:LKQ786459 LUL786459:LUM786459 MEH786459:MEI786459 MOD786459:MOE786459 MXZ786459:MYA786459 NHV786459:NHW786459 NRR786459:NRS786459 OBN786459:OBO786459 OLJ786459:OLK786459 OVF786459:OVG786459 PFB786459:PFC786459 POX786459:POY786459 PYT786459:PYU786459 QIP786459:QIQ786459 QSL786459:QSM786459 RCH786459:RCI786459 RMD786459:RME786459 RVZ786459:RWA786459 SFV786459:SFW786459 SPR786459:SPS786459 SZN786459:SZO786459 TJJ786459:TJK786459 TTF786459:TTG786459 UDB786459:UDC786459 UMX786459:UMY786459 UWT786459:UWU786459 VGP786459:VGQ786459 VQL786459:VQM786459 WAH786459:WAI786459 WKD786459:WKE786459 WTZ786459:WUA786459 HN851995:HO851995 RJ851995:RK851995 ABF851995:ABG851995 ALB851995:ALC851995 AUX851995:AUY851995 BET851995:BEU851995 BOP851995:BOQ851995 BYL851995:BYM851995 CIH851995:CII851995 CSD851995:CSE851995 DBZ851995:DCA851995 DLV851995:DLW851995 DVR851995:DVS851995 EFN851995:EFO851995 EPJ851995:EPK851995 EZF851995:EZG851995 FJB851995:FJC851995 FSX851995:FSY851995 GCT851995:GCU851995 GMP851995:GMQ851995 GWL851995:GWM851995 HGH851995:HGI851995 HQD851995:HQE851995 HZZ851995:IAA851995 IJV851995:IJW851995 ITR851995:ITS851995 JDN851995:JDO851995 JNJ851995:JNK851995 JXF851995:JXG851995 KHB851995:KHC851995 KQX851995:KQY851995 LAT851995:LAU851995 LKP851995:LKQ851995 LUL851995:LUM851995 MEH851995:MEI851995 MOD851995:MOE851995 MXZ851995:MYA851995 NHV851995:NHW851995 NRR851995:NRS851995 OBN851995:OBO851995 OLJ851995:OLK851995 OVF851995:OVG851995 PFB851995:PFC851995 POX851995:POY851995 PYT851995:PYU851995 QIP851995:QIQ851995 QSL851995:QSM851995 RCH851995:RCI851995 RMD851995:RME851995 RVZ851995:RWA851995 SFV851995:SFW851995 SPR851995:SPS851995 SZN851995:SZO851995 TJJ851995:TJK851995 TTF851995:TTG851995 UDB851995:UDC851995 UMX851995:UMY851995 UWT851995:UWU851995 VGP851995:VGQ851995 VQL851995:VQM851995 WAH851995:WAI851995 WKD851995:WKE851995 WTZ851995:WUA851995 HN917531:HO917531 RJ917531:RK917531 ABF917531:ABG917531 ALB917531:ALC917531 AUX917531:AUY917531 BET917531:BEU917531 BOP917531:BOQ917531 BYL917531:BYM917531 CIH917531:CII917531 CSD917531:CSE917531 DBZ917531:DCA917531 DLV917531:DLW917531 DVR917531:DVS917531 EFN917531:EFO917531 EPJ917531:EPK917531 EZF917531:EZG917531 FJB917531:FJC917531 FSX917531:FSY917531 GCT917531:GCU917531 GMP917531:GMQ917531 GWL917531:GWM917531 HGH917531:HGI917531 HQD917531:HQE917531 HZZ917531:IAA917531 IJV917531:IJW917531 ITR917531:ITS917531 JDN917531:JDO917531 JNJ917531:JNK917531 JXF917531:JXG917531 KHB917531:KHC917531 KQX917531:KQY917531 LAT917531:LAU917531 LKP917531:LKQ917531 LUL917531:LUM917531 MEH917531:MEI917531 MOD917531:MOE917531 MXZ917531:MYA917531 NHV917531:NHW917531 NRR917531:NRS917531 OBN917531:OBO917531 OLJ917531:OLK917531 OVF917531:OVG917531 PFB917531:PFC917531 POX917531:POY917531 PYT917531:PYU917531 QIP917531:QIQ917531 QSL917531:QSM917531 RCH917531:RCI917531 RMD917531:RME917531 RVZ917531:RWA917531 SFV917531:SFW917531 SPR917531:SPS917531 SZN917531:SZO917531 TJJ917531:TJK917531 TTF917531:TTG917531 UDB917531:UDC917531 UMX917531:UMY917531 UWT917531:UWU917531 VGP917531:VGQ917531 VQL917531:VQM917531 WAH917531:WAI917531 WKD917531:WKE917531 WTZ917531:WUA917531 HN983067:HO983067 RJ983067:RK983067 ABF983067:ABG983067 ALB983067:ALC983067 AUX983067:AUY983067 BET983067:BEU983067 BOP983067:BOQ983067 BYL983067:BYM983067 CIH983067:CII983067 CSD983067:CSE983067 DBZ983067:DCA983067 DLV983067:DLW983067 DVR983067:DVS983067 EFN983067:EFO983067 EPJ983067:EPK983067 EZF983067:EZG983067 FJB983067:FJC983067 FSX983067:FSY983067 GCT983067:GCU983067 GMP983067:GMQ983067 GWL983067:GWM983067 HGH983067:HGI983067 HQD983067:HQE983067 HZZ983067:IAA983067 IJV983067:IJW983067 ITR983067:ITS983067 JDN983067:JDO983067 JNJ983067:JNK983067 JXF983067:JXG983067 KHB983067:KHC983067 KQX983067:KQY983067 LAT983067:LAU983067 LKP983067:LKQ983067 LUL983067:LUM983067 MEH983067:MEI983067 MOD983067:MOE983067 MXZ983067:MYA983067 NHV983067:NHW983067 NRR983067:NRS983067 OBN983067:OBO983067 OLJ983067:OLK983067 OVF983067:OVG983067 PFB983067:PFC983067 POX983067:POY983067 PYT983067:PYU983067 QIP983067:QIQ983067 QSL983067:QSM983067 RCH983067:RCI983067 RMD983067:RME983067 RVZ983067:RWA983067 SFV983067:SFW983067 SPR983067:SPS983067 SZN983067:SZO983067 TJJ983067:TJK983067 TTF983067:TTG983067 UDB983067:UDC983067 UMX983067:UMY983067 UWT983067:UWU983067 VGP983067:VGQ983067 VQL983067:VQM983067 WAH983067:WAI983067 WKD983067:WKE983067 WTZ983067:WUA983067 HQ65563:HR65563 RM65563:RN65563 ABI65563:ABJ65563 ALE65563:ALF65563 AVA65563:AVB65563 BEW65563:BEX65563 BOS65563:BOT65563 BYO65563:BYP65563 CIK65563:CIL65563 CSG65563:CSH65563 DCC65563:DCD65563 DLY65563:DLZ65563 DVU65563:DVV65563 EFQ65563:EFR65563 EPM65563:EPN65563 EZI65563:EZJ65563 FJE65563:FJF65563 FTA65563:FTB65563 GCW65563:GCX65563 GMS65563:GMT65563 GWO65563:GWP65563 HGK65563:HGL65563 HQG65563:HQH65563 IAC65563:IAD65563 IJY65563:IJZ65563 ITU65563:ITV65563 JDQ65563:JDR65563 JNM65563:JNN65563 JXI65563:JXJ65563 KHE65563:KHF65563 KRA65563:KRB65563 LAW65563:LAX65563 LKS65563:LKT65563 LUO65563:LUP65563 MEK65563:MEL65563 MOG65563:MOH65563 MYC65563:MYD65563 NHY65563:NHZ65563 NRU65563:NRV65563 OBQ65563:OBR65563 OLM65563:OLN65563 OVI65563:OVJ65563 PFE65563:PFF65563 PPA65563:PPB65563 PYW65563:PYX65563 QIS65563:QIT65563 QSO65563:QSP65563 RCK65563:RCL65563 RMG65563:RMH65563 RWC65563:RWD65563 SFY65563:SFZ65563 SPU65563:SPV65563 SZQ65563:SZR65563 TJM65563:TJN65563 TTI65563:TTJ65563 UDE65563:UDF65563 UNA65563:UNB65563 UWW65563:UWX65563 VGS65563:VGT65563 VQO65563:VQP65563 WAK65563:WAL65563 WKG65563:WKH65563 WUC65563:WUD65563 HQ131099:HR131099 RM131099:RN131099 ABI131099:ABJ131099 ALE131099:ALF131099 AVA131099:AVB131099 BEW131099:BEX131099 BOS131099:BOT131099 BYO131099:BYP131099 CIK131099:CIL131099 CSG131099:CSH131099 DCC131099:DCD131099 DLY131099:DLZ131099 DVU131099:DVV131099 EFQ131099:EFR131099 EPM131099:EPN131099 EZI131099:EZJ131099 FJE131099:FJF131099 FTA131099:FTB131099 GCW131099:GCX131099 GMS131099:GMT131099 GWO131099:GWP131099 HGK131099:HGL131099 HQG131099:HQH131099 IAC131099:IAD131099 IJY131099:IJZ131099 ITU131099:ITV131099 JDQ131099:JDR131099 JNM131099:JNN131099 JXI131099:JXJ131099 KHE131099:KHF131099 KRA131099:KRB131099 LAW131099:LAX131099 LKS131099:LKT131099 LUO131099:LUP131099 MEK131099:MEL131099 MOG131099:MOH131099 MYC131099:MYD131099 NHY131099:NHZ131099 NRU131099:NRV131099 OBQ131099:OBR131099 OLM131099:OLN131099 OVI131099:OVJ131099 PFE131099:PFF131099 PPA131099:PPB131099 PYW131099:PYX131099 QIS131099:QIT131099 QSO131099:QSP131099 RCK131099:RCL131099 RMG131099:RMH131099 RWC131099:RWD131099 SFY131099:SFZ131099 SPU131099:SPV131099 SZQ131099:SZR131099 TJM131099:TJN131099 TTI131099:TTJ131099 UDE131099:UDF131099 UNA131099:UNB131099 UWW131099:UWX131099 VGS131099:VGT131099 VQO131099:VQP131099 WAK131099:WAL131099 WKG131099:WKH131099 WUC131099:WUD131099 HQ196635:HR196635 RM196635:RN196635 ABI196635:ABJ196635 ALE196635:ALF196635 AVA196635:AVB196635 BEW196635:BEX196635 BOS196635:BOT196635 BYO196635:BYP196635 CIK196635:CIL196635 CSG196635:CSH196635 DCC196635:DCD196635 DLY196635:DLZ196635 DVU196635:DVV196635 EFQ196635:EFR196635 EPM196635:EPN196635 EZI196635:EZJ196635 FJE196635:FJF196635 FTA196635:FTB196635 GCW196635:GCX196635 GMS196635:GMT196635 GWO196635:GWP196635 HGK196635:HGL196635 HQG196635:HQH196635 IAC196635:IAD196635 IJY196635:IJZ196635 ITU196635:ITV196635 JDQ196635:JDR196635 JNM196635:JNN196635 JXI196635:JXJ196635 KHE196635:KHF196635 KRA196635:KRB196635 LAW196635:LAX196635 LKS196635:LKT196635 LUO196635:LUP196635 MEK196635:MEL196635 MOG196635:MOH196635 MYC196635:MYD196635 NHY196635:NHZ196635 NRU196635:NRV196635 OBQ196635:OBR196635 OLM196635:OLN196635 OVI196635:OVJ196635 PFE196635:PFF196635 PPA196635:PPB196635 PYW196635:PYX196635 QIS196635:QIT196635 QSO196635:QSP196635 RCK196635:RCL196635 RMG196635:RMH196635 RWC196635:RWD196635 SFY196635:SFZ196635 SPU196635:SPV196635 SZQ196635:SZR196635 TJM196635:TJN196635 TTI196635:TTJ196635 UDE196635:UDF196635 UNA196635:UNB196635 UWW196635:UWX196635 VGS196635:VGT196635 VQO196635:VQP196635 WAK196635:WAL196635 WKG196635:WKH196635 WUC196635:WUD196635 HQ262171:HR262171 RM262171:RN262171 ABI262171:ABJ262171 ALE262171:ALF262171 AVA262171:AVB262171 BEW262171:BEX262171 BOS262171:BOT262171 BYO262171:BYP262171 CIK262171:CIL262171 CSG262171:CSH262171 DCC262171:DCD262171 DLY262171:DLZ262171 DVU262171:DVV262171 EFQ262171:EFR262171 EPM262171:EPN262171 EZI262171:EZJ262171 FJE262171:FJF262171 FTA262171:FTB262171 GCW262171:GCX262171 GMS262171:GMT262171 GWO262171:GWP262171 HGK262171:HGL262171 HQG262171:HQH262171 IAC262171:IAD262171 IJY262171:IJZ262171 ITU262171:ITV262171 JDQ262171:JDR262171 JNM262171:JNN262171 JXI262171:JXJ262171 KHE262171:KHF262171 KRA262171:KRB262171 LAW262171:LAX262171 LKS262171:LKT262171 LUO262171:LUP262171 MEK262171:MEL262171 MOG262171:MOH262171 MYC262171:MYD262171 NHY262171:NHZ262171 NRU262171:NRV262171 OBQ262171:OBR262171 OLM262171:OLN262171 OVI262171:OVJ262171 PFE262171:PFF262171 PPA262171:PPB262171 PYW262171:PYX262171 QIS262171:QIT262171 QSO262171:QSP262171 RCK262171:RCL262171 RMG262171:RMH262171 RWC262171:RWD262171 SFY262171:SFZ262171 SPU262171:SPV262171 SZQ262171:SZR262171 TJM262171:TJN262171 TTI262171:TTJ262171 UDE262171:UDF262171 UNA262171:UNB262171 UWW262171:UWX262171 VGS262171:VGT262171 VQO262171:VQP262171 WAK262171:WAL262171 WKG262171:WKH262171 WUC262171:WUD262171 HQ327707:HR327707 RM327707:RN327707 ABI327707:ABJ327707 ALE327707:ALF327707 AVA327707:AVB327707 BEW327707:BEX327707 BOS327707:BOT327707 BYO327707:BYP327707 CIK327707:CIL327707 CSG327707:CSH327707 DCC327707:DCD327707 DLY327707:DLZ327707 DVU327707:DVV327707 EFQ327707:EFR327707 EPM327707:EPN327707 EZI327707:EZJ327707 FJE327707:FJF327707 FTA327707:FTB327707 GCW327707:GCX327707 GMS327707:GMT327707 GWO327707:GWP327707 HGK327707:HGL327707 HQG327707:HQH327707 IAC327707:IAD327707 IJY327707:IJZ327707 ITU327707:ITV327707 JDQ327707:JDR327707 JNM327707:JNN327707 JXI327707:JXJ327707 KHE327707:KHF327707 KRA327707:KRB327707 LAW327707:LAX327707 LKS327707:LKT327707 LUO327707:LUP327707 MEK327707:MEL327707 MOG327707:MOH327707 MYC327707:MYD327707 NHY327707:NHZ327707 NRU327707:NRV327707 OBQ327707:OBR327707 OLM327707:OLN327707 OVI327707:OVJ327707 PFE327707:PFF327707 PPA327707:PPB327707 PYW327707:PYX327707 QIS327707:QIT327707 QSO327707:QSP327707 RCK327707:RCL327707 RMG327707:RMH327707 RWC327707:RWD327707 SFY327707:SFZ327707 SPU327707:SPV327707 SZQ327707:SZR327707 TJM327707:TJN327707 TTI327707:TTJ327707 UDE327707:UDF327707 UNA327707:UNB327707 UWW327707:UWX327707 VGS327707:VGT327707 VQO327707:VQP327707 WAK327707:WAL327707 WKG327707:WKH327707 WUC327707:WUD327707 HQ393243:HR393243 RM393243:RN393243 ABI393243:ABJ393243 ALE393243:ALF393243 AVA393243:AVB393243 BEW393243:BEX393243 BOS393243:BOT393243 BYO393243:BYP393243 CIK393243:CIL393243 CSG393243:CSH393243 DCC393243:DCD393243 DLY393243:DLZ393243 DVU393243:DVV393243 EFQ393243:EFR393243 EPM393243:EPN393243 EZI393243:EZJ393243 FJE393243:FJF393243 FTA393243:FTB393243 GCW393243:GCX393243 GMS393243:GMT393243 GWO393243:GWP393243 HGK393243:HGL393243 HQG393243:HQH393243 IAC393243:IAD393243 IJY393243:IJZ393243 ITU393243:ITV393243 JDQ393243:JDR393243 JNM393243:JNN393243 JXI393243:JXJ393243 KHE393243:KHF393243 KRA393243:KRB393243 LAW393243:LAX393243 LKS393243:LKT393243 LUO393243:LUP393243 MEK393243:MEL393243 MOG393243:MOH393243 MYC393243:MYD393243 NHY393243:NHZ393243 NRU393243:NRV393243 OBQ393243:OBR393243 OLM393243:OLN393243 OVI393243:OVJ393243 PFE393243:PFF393243 PPA393243:PPB393243 PYW393243:PYX393243 QIS393243:QIT393243 QSO393243:QSP393243 RCK393243:RCL393243 RMG393243:RMH393243 RWC393243:RWD393243 SFY393243:SFZ393243 SPU393243:SPV393243 SZQ393243:SZR393243 TJM393243:TJN393243 TTI393243:TTJ393243 UDE393243:UDF393243 UNA393243:UNB393243 UWW393243:UWX393243 VGS393243:VGT393243 VQO393243:VQP393243 WAK393243:WAL393243 WKG393243:WKH393243 WUC393243:WUD393243 HQ458779:HR458779 RM458779:RN458779 ABI458779:ABJ458779 ALE458779:ALF458779 AVA458779:AVB458779 BEW458779:BEX458779 BOS458779:BOT458779 BYO458779:BYP458779 CIK458779:CIL458779 CSG458779:CSH458779 DCC458779:DCD458779 DLY458779:DLZ458779 DVU458779:DVV458779 EFQ458779:EFR458779 EPM458779:EPN458779 EZI458779:EZJ458779 FJE458779:FJF458779 FTA458779:FTB458779 GCW458779:GCX458779 GMS458779:GMT458779 GWO458779:GWP458779 HGK458779:HGL458779 HQG458779:HQH458779 IAC458779:IAD458779 IJY458779:IJZ458779 ITU458779:ITV458779 JDQ458779:JDR458779 JNM458779:JNN458779 JXI458779:JXJ458779 KHE458779:KHF458779 KRA458779:KRB458779 LAW458779:LAX458779 LKS458779:LKT458779 LUO458779:LUP458779 MEK458779:MEL458779 MOG458779:MOH458779 MYC458779:MYD458779 NHY458779:NHZ458779 NRU458779:NRV458779 OBQ458779:OBR458779 OLM458779:OLN458779 OVI458779:OVJ458779 PFE458779:PFF458779 PPA458779:PPB458779 PYW458779:PYX458779 QIS458779:QIT458779 QSO458779:QSP458779 RCK458779:RCL458779 RMG458779:RMH458779 RWC458779:RWD458779 SFY458779:SFZ458779 SPU458779:SPV458779 SZQ458779:SZR458779 TJM458779:TJN458779 TTI458779:TTJ458779 UDE458779:UDF458779 UNA458779:UNB458779 UWW458779:UWX458779 VGS458779:VGT458779 VQO458779:VQP458779 WAK458779:WAL458779 WKG458779:WKH458779 WUC458779:WUD458779 HQ524315:HR524315 RM524315:RN524315 ABI524315:ABJ524315 ALE524315:ALF524315 AVA524315:AVB524315 BEW524315:BEX524315 BOS524315:BOT524315 BYO524315:BYP524315 CIK524315:CIL524315 CSG524315:CSH524315 DCC524315:DCD524315 DLY524315:DLZ524315 DVU524315:DVV524315 EFQ524315:EFR524315 EPM524315:EPN524315 EZI524315:EZJ524315 FJE524315:FJF524315 FTA524315:FTB524315 GCW524315:GCX524315 GMS524315:GMT524315 GWO524315:GWP524315 HGK524315:HGL524315 HQG524315:HQH524315 IAC524315:IAD524315 IJY524315:IJZ524315 ITU524315:ITV524315 JDQ524315:JDR524315 JNM524315:JNN524315 JXI524315:JXJ524315 KHE524315:KHF524315 KRA524315:KRB524315 LAW524315:LAX524315 LKS524315:LKT524315 LUO524315:LUP524315 MEK524315:MEL524315 MOG524315:MOH524315 MYC524315:MYD524315 NHY524315:NHZ524315 NRU524315:NRV524315 OBQ524315:OBR524315 OLM524315:OLN524315 OVI524315:OVJ524315 PFE524315:PFF524315 PPA524315:PPB524315 PYW524315:PYX524315 QIS524315:QIT524315 QSO524315:QSP524315 RCK524315:RCL524315 RMG524315:RMH524315 RWC524315:RWD524315 SFY524315:SFZ524315 SPU524315:SPV524315 SZQ524315:SZR524315 TJM524315:TJN524315 TTI524315:TTJ524315 UDE524315:UDF524315 UNA524315:UNB524315 UWW524315:UWX524315 VGS524315:VGT524315 VQO524315:VQP524315 WAK524315:WAL524315 WKG524315:WKH524315 WUC524315:WUD524315 HQ589851:HR589851 RM589851:RN589851 ABI589851:ABJ589851 ALE589851:ALF589851 AVA589851:AVB589851 BEW589851:BEX589851 BOS589851:BOT589851 BYO589851:BYP589851 CIK589851:CIL589851 CSG589851:CSH589851 DCC589851:DCD589851 DLY589851:DLZ589851 DVU589851:DVV589851 EFQ589851:EFR589851 EPM589851:EPN589851 EZI589851:EZJ589851 FJE589851:FJF589851 FTA589851:FTB589851 GCW589851:GCX589851 GMS589851:GMT589851 GWO589851:GWP589851 HGK589851:HGL589851 HQG589851:HQH589851 IAC589851:IAD589851 IJY589851:IJZ589851 ITU589851:ITV589851 JDQ589851:JDR589851 JNM589851:JNN589851 JXI589851:JXJ589851 KHE589851:KHF589851 KRA589851:KRB589851 LAW589851:LAX589851 LKS589851:LKT589851 LUO589851:LUP589851 MEK589851:MEL589851 MOG589851:MOH589851 MYC589851:MYD589851 NHY589851:NHZ589851 NRU589851:NRV589851 OBQ589851:OBR589851 OLM589851:OLN589851 OVI589851:OVJ589851 PFE589851:PFF589851 PPA589851:PPB589851 PYW589851:PYX589851 QIS589851:QIT589851 QSO589851:QSP589851 RCK589851:RCL589851 RMG589851:RMH589851 RWC589851:RWD589851 SFY589851:SFZ589851 SPU589851:SPV589851 SZQ589851:SZR589851 TJM589851:TJN589851 TTI589851:TTJ589851 UDE589851:UDF589851 UNA589851:UNB589851 UWW589851:UWX589851 VGS589851:VGT589851 VQO589851:VQP589851 WAK589851:WAL589851 WKG589851:WKH589851 WUC589851:WUD589851 HQ655387:HR655387 RM655387:RN655387 ABI655387:ABJ655387 ALE655387:ALF655387 AVA655387:AVB655387 BEW655387:BEX655387 BOS655387:BOT655387 BYO655387:BYP655387 CIK655387:CIL655387 CSG655387:CSH655387 DCC655387:DCD655387 DLY655387:DLZ655387 DVU655387:DVV655387 EFQ655387:EFR655387 EPM655387:EPN655387 EZI655387:EZJ655387 FJE655387:FJF655387 FTA655387:FTB655387 GCW655387:GCX655387 GMS655387:GMT655387 GWO655387:GWP655387 HGK655387:HGL655387 HQG655387:HQH655387 IAC655387:IAD655387 IJY655387:IJZ655387 ITU655387:ITV655387 JDQ655387:JDR655387 JNM655387:JNN655387 JXI655387:JXJ655387 KHE655387:KHF655387 KRA655387:KRB655387 LAW655387:LAX655387 LKS655387:LKT655387 LUO655387:LUP655387 MEK655387:MEL655387 MOG655387:MOH655387 MYC655387:MYD655387 NHY655387:NHZ655387 NRU655387:NRV655387 OBQ655387:OBR655387 OLM655387:OLN655387 OVI655387:OVJ655387 PFE655387:PFF655387 PPA655387:PPB655387 PYW655387:PYX655387 QIS655387:QIT655387 QSO655387:QSP655387 RCK655387:RCL655387 RMG655387:RMH655387 RWC655387:RWD655387 SFY655387:SFZ655387 SPU655387:SPV655387 SZQ655387:SZR655387 TJM655387:TJN655387 TTI655387:TTJ655387 UDE655387:UDF655387 UNA655387:UNB655387 UWW655387:UWX655387 VGS655387:VGT655387 VQO655387:VQP655387 WAK655387:WAL655387 WKG655387:WKH655387 WUC655387:WUD655387 HQ720923:HR720923 RM720923:RN720923 ABI720923:ABJ720923 ALE720923:ALF720923 AVA720923:AVB720923 BEW720923:BEX720923 BOS720923:BOT720923 BYO720923:BYP720923 CIK720923:CIL720923 CSG720923:CSH720923 DCC720923:DCD720923 DLY720923:DLZ720923 DVU720923:DVV720923 EFQ720923:EFR720923 EPM720923:EPN720923 EZI720923:EZJ720923 FJE720923:FJF720923 FTA720923:FTB720923 GCW720923:GCX720923 GMS720923:GMT720923 GWO720923:GWP720923 HGK720923:HGL720923 HQG720923:HQH720923 IAC720923:IAD720923 IJY720923:IJZ720923 ITU720923:ITV720923 JDQ720923:JDR720923 JNM720923:JNN720923 JXI720923:JXJ720923 KHE720923:KHF720923 KRA720923:KRB720923 LAW720923:LAX720923 LKS720923:LKT720923 LUO720923:LUP720923 MEK720923:MEL720923 MOG720923:MOH720923 MYC720923:MYD720923 NHY720923:NHZ720923 NRU720923:NRV720923 OBQ720923:OBR720923 OLM720923:OLN720923 OVI720923:OVJ720923 PFE720923:PFF720923 PPA720923:PPB720923 PYW720923:PYX720923 QIS720923:QIT720923 QSO720923:QSP720923 RCK720923:RCL720923 RMG720923:RMH720923 RWC720923:RWD720923 SFY720923:SFZ720923 SPU720923:SPV720923 SZQ720923:SZR720923 TJM720923:TJN720923 TTI720923:TTJ720923 UDE720923:UDF720923 UNA720923:UNB720923 UWW720923:UWX720923 VGS720923:VGT720923 VQO720923:VQP720923 WAK720923:WAL720923 WKG720923:WKH720923 WUC720923:WUD720923 HQ786459:HR786459 RM786459:RN786459 ABI786459:ABJ786459 ALE786459:ALF786459 AVA786459:AVB786459 BEW786459:BEX786459 BOS786459:BOT786459 BYO786459:BYP786459 CIK786459:CIL786459 CSG786459:CSH786459 DCC786459:DCD786459 DLY786459:DLZ786459 DVU786459:DVV786459 EFQ786459:EFR786459 EPM786459:EPN786459 EZI786459:EZJ786459 FJE786459:FJF786459 FTA786459:FTB786459 GCW786459:GCX786459 GMS786459:GMT786459 GWO786459:GWP786459 HGK786459:HGL786459 HQG786459:HQH786459 IAC786459:IAD786459 IJY786459:IJZ786459 ITU786459:ITV786459 JDQ786459:JDR786459 JNM786459:JNN786459 JXI786459:JXJ786459 KHE786459:KHF786459 KRA786459:KRB786459 LAW786459:LAX786459 LKS786459:LKT786459 LUO786459:LUP786459 MEK786459:MEL786459 MOG786459:MOH786459 MYC786459:MYD786459 NHY786459:NHZ786459 NRU786459:NRV786459 OBQ786459:OBR786459 OLM786459:OLN786459 OVI786459:OVJ786459 PFE786459:PFF786459 PPA786459:PPB786459 PYW786459:PYX786459 QIS786459:QIT786459 QSO786459:QSP786459 RCK786459:RCL786459 RMG786459:RMH786459 RWC786459:RWD786459 SFY786459:SFZ786459 SPU786459:SPV786459 SZQ786459:SZR786459 TJM786459:TJN786459 TTI786459:TTJ786459 UDE786459:UDF786459 UNA786459:UNB786459 UWW786459:UWX786459 VGS786459:VGT786459 VQO786459:VQP786459 WAK786459:WAL786459 WKG786459:WKH786459 WUC786459:WUD786459 HQ851995:HR851995 RM851995:RN851995 ABI851995:ABJ851995 ALE851995:ALF851995 AVA851995:AVB851995 BEW851995:BEX851995 BOS851995:BOT851995 BYO851995:BYP851995 CIK851995:CIL851995 CSG851995:CSH851995 DCC851995:DCD851995 DLY851995:DLZ851995 DVU851995:DVV851995 EFQ851995:EFR851995 EPM851995:EPN851995 EZI851995:EZJ851995 FJE851995:FJF851995 FTA851995:FTB851995 GCW851995:GCX851995 GMS851995:GMT851995 GWO851995:GWP851995 HGK851995:HGL851995 HQG851995:HQH851995 IAC851995:IAD851995 IJY851995:IJZ851995 ITU851995:ITV851995 JDQ851995:JDR851995 JNM851995:JNN851995 JXI851995:JXJ851995 KHE851995:KHF851995 KRA851995:KRB851995 LAW851995:LAX851995 LKS851995:LKT851995 LUO851995:LUP851995 MEK851995:MEL851995 MOG851995:MOH851995 MYC851995:MYD851995 NHY851995:NHZ851995 NRU851995:NRV851995 OBQ851995:OBR851995 OLM851995:OLN851995 OVI851995:OVJ851995 PFE851995:PFF851995 PPA851995:PPB851995 PYW851995:PYX851995 QIS851995:QIT851995 QSO851995:QSP851995 RCK851995:RCL851995 RMG851995:RMH851995 RWC851995:RWD851995 SFY851995:SFZ851995 SPU851995:SPV851995 SZQ851995:SZR851995 TJM851995:TJN851995 TTI851995:TTJ851995 UDE851995:UDF851995 UNA851995:UNB851995 UWW851995:UWX851995 VGS851995:VGT851995 VQO851995:VQP851995 WAK851995:WAL851995 WKG851995:WKH851995 WUC851995:WUD851995 HQ917531:HR917531 RM917531:RN917531 ABI917531:ABJ917531 ALE917531:ALF917531 AVA917531:AVB917531 BEW917531:BEX917531 BOS917531:BOT917531 BYO917531:BYP917531 CIK917531:CIL917531 CSG917531:CSH917531 DCC917531:DCD917531 DLY917531:DLZ917531 DVU917531:DVV917531 EFQ917531:EFR917531 EPM917531:EPN917531 EZI917531:EZJ917531 FJE917531:FJF917531 FTA917531:FTB917531 GCW917531:GCX917531 GMS917531:GMT917531 GWO917531:GWP917531 HGK917531:HGL917531 HQG917531:HQH917531 IAC917531:IAD917531 IJY917531:IJZ917531 ITU917531:ITV917531 JDQ917531:JDR917531 JNM917531:JNN917531 JXI917531:JXJ917531 KHE917531:KHF917531 KRA917531:KRB917531 LAW917531:LAX917531 LKS917531:LKT917531 LUO917531:LUP917531 MEK917531:MEL917531 MOG917531:MOH917531 MYC917531:MYD917531 NHY917531:NHZ917531 NRU917531:NRV917531 OBQ917531:OBR917531 OLM917531:OLN917531 OVI917531:OVJ917531 PFE917531:PFF917531 PPA917531:PPB917531 PYW917531:PYX917531 QIS917531:QIT917531 QSO917531:QSP917531 RCK917531:RCL917531 RMG917531:RMH917531 RWC917531:RWD917531 SFY917531:SFZ917531 SPU917531:SPV917531 SZQ917531:SZR917531 TJM917531:TJN917531 TTI917531:TTJ917531 UDE917531:UDF917531 UNA917531:UNB917531 UWW917531:UWX917531 VGS917531:VGT917531 VQO917531:VQP917531 WAK917531:WAL917531 WKG917531:WKH917531 WUC917531:WUD917531 HQ983067:HR983067 RM983067:RN983067 ABI983067:ABJ983067 ALE983067:ALF983067 AVA983067:AVB983067 BEW983067:BEX983067 BOS983067:BOT983067 BYO983067:BYP983067 CIK983067:CIL983067 CSG983067:CSH983067 DCC983067:DCD983067 DLY983067:DLZ983067 DVU983067:DVV983067 EFQ983067:EFR983067 EPM983067:EPN983067 EZI983067:EZJ983067 FJE983067:FJF983067 FTA983067:FTB983067 GCW983067:GCX983067 GMS983067:GMT983067 GWO983067:GWP983067 HGK983067:HGL983067 HQG983067:HQH983067 IAC983067:IAD983067 IJY983067:IJZ983067 ITU983067:ITV983067 JDQ983067:JDR983067 JNM983067:JNN983067 JXI983067:JXJ983067 KHE983067:KHF983067 KRA983067:KRB983067 LAW983067:LAX983067 LKS983067:LKT983067 LUO983067:LUP983067 MEK983067:MEL983067 MOG983067:MOH983067 MYC983067:MYD983067 NHY983067:NHZ983067 NRU983067:NRV983067 OBQ983067:OBR983067 OLM983067:OLN983067 OVI983067:OVJ983067 PFE983067:PFF983067 PPA983067:PPB983067 PYW983067:PYX983067 QIS983067:QIT983067 QSO983067:QSP983067 RCK983067:RCL983067 RMG983067:RMH983067 RWC983067:RWD983067 SFY983067:SFZ983067 SPU983067:SPV983067 SZQ983067:SZR983067 TJM983067:TJN983067 TTI983067:TTJ983067 UDE983067:UDF983067 UNA983067:UNB983067 UWW983067:UWX983067 VGS983067:VGT983067 VQO983067:VQP983067 WAK983067:WAL983067 WKG983067:WKH983067 WUC983067:WUD983067 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I65563:IJ65563 SE65563:SF65563 ACA65563:ACB65563 ALW65563:ALX65563 AVS65563:AVT65563 BFO65563:BFP65563 BPK65563:BPL65563 BZG65563:BZH65563 CJC65563:CJD65563 CSY65563:CSZ65563 DCU65563:DCV65563 DMQ65563:DMR65563 DWM65563:DWN65563 EGI65563:EGJ65563 EQE65563:EQF65563 FAA65563:FAB65563 FJW65563:FJX65563 FTS65563:FTT65563 GDO65563:GDP65563 GNK65563:GNL65563 GXG65563:GXH65563 HHC65563:HHD65563 HQY65563:HQZ65563 IAU65563:IAV65563 IKQ65563:IKR65563 IUM65563:IUN65563 JEI65563:JEJ65563 JOE65563:JOF65563 JYA65563:JYB65563 KHW65563:KHX65563 KRS65563:KRT65563 LBO65563:LBP65563 LLK65563:LLL65563 LVG65563:LVH65563 MFC65563:MFD65563 MOY65563:MOZ65563 MYU65563:MYV65563 NIQ65563:NIR65563 NSM65563:NSN65563 OCI65563:OCJ65563 OME65563:OMF65563 OWA65563:OWB65563 PFW65563:PFX65563 PPS65563:PPT65563 PZO65563:PZP65563 QJK65563:QJL65563 QTG65563:QTH65563 RDC65563:RDD65563 RMY65563:RMZ65563 RWU65563:RWV65563 SGQ65563:SGR65563 SQM65563:SQN65563 TAI65563:TAJ65563 TKE65563:TKF65563 TUA65563:TUB65563 UDW65563:UDX65563 UNS65563:UNT65563 UXO65563:UXP65563 VHK65563:VHL65563 VRG65563:VRH65563 WBC65563:WBD65563 WKY65563:WKZ65563 WUU65563:WUV65563 II131099:IJ131099 SE131099:SF131099 ACA131099:ACB131099 ALW131099:ALX131099 AVS131099:AVT131099 BFO131099:BFP131099 BPK131099:BPL131099 BZG131099:BZH131099 CJC131099:CJD131099 CSY131099:CSZ131099 DCU131099:DCV131099 DMQ131099:DMR131099 DWM131099:DWN131099 EGI131099:EGJ131099 EQE131099:EQF131099 FAA131099:FAB131099 FJW131099:FJX131099 FTS131099:FTT131099 GDO131099:GDP131099 GNK131099:GNL131099 GXG131099:GXH131099 HHC131099:HHD131099 HQY131099:HQZ131099 IAU131099:IAV131099 IKQ131099:IKR131099 IUM131099:IUN131099 JEI131099:JEJ131099 JOE131099:JOF131099 JYA131099:JYB131099 KHW131099:KHX131099 KRS131099:KRT131099 LBO131099:LBP131099 LLK131099:LLL131099 LVG131099:LVH131099 MFC131099:MFD131099 MOY131099:MOZ131099 MYU131099:MYV131099 NIQ131099:NIR131099 NSM131099:NSN131099 OCI131099:OCJ131099 OME131099:OMF131099 OWA131099:OWB131099 PFW131099:PFX131099 PPS131099:PPT131099 PZO131099:PZP131099 QJK131099:QJL131099 QTG131099:QTH131099 RDC131099:RDD131099 RMY131099:RMZ131099 RWU131099:RWV131099 SGQ131099:SGR131099 SQM131099:SQN131099 TAI131099:TAJ131099 TKE131099:TKF131099 TUA131099:TUB131099 UDW131099:UDX131099 UNS131099:UNT131099 UXO131099:UXP131099 VHK131099:VHL131099 VRG131099:VRH131099 WBC131099:WBD131099 WKY131099:WKZ131099 WUU131099:WUV131099 II196635:IJ196635 SE196635:SF196635 ACA196635:ACB196635 ALW196635:ALX196635 AVS196635:AVT196635 BFO196635:BFP196635 BPK196635:BPL196635 BZG196635:BZH196635 CJC196635:CJD196635 CSY196635:CSZ196635 DCU196635:DCV196635 DMQ196635:DMR196635 DWM196635:DWN196635 EGI196635:EGJ196635 EQE196635:EQF196635 FAA196635:FAB196635 FJW196635:FJX196635 FTS196635:FTT196635 GDO196635:GDP196635 GNK196635:GNL196635 GXG196635:GXH196635 HHC196635:HHD196635 HQY196635:HQZ196635 IAU196635:IAV196635 IKQ196635:IKR196635 IUM196635:IUN196635 JEI196635:JEJ196635 JOE196635:JOF196635 JYA196635:JYB196635 KHW196635:KHX196635 KRS196635:KRT196635 LBO196635:LBP196635 LLK196635:LLL196635 LVG196635:LVH196635 MFC196635:MFD196635 MOY196635:MOZ196635 MYU196635:MYV196635 NIQ196635:NIR196635 NSM196635:NSN196635 OCI196635:OCJ196635 OME196635:OMF196635 OWA196635:OWB196635 PFW196635:PFX196635 PPS196635:PPT196635 PZO196635:PZP196635 QJK196635:QJL196635 QTG196635:QTH196635 RDC196635:RDD196635 RMY196635:RMZ196635 RWU196635:RWV196635 SGQ196635:SGR196635 SQM196635:SQN196635 TAI196635:TAJ196635 TKE196635:TKF196635 TUA196635:TUB196635 UDW196635:UDX196635 UNS196635:UNT196635 UXO196635:UXP196635 VHK196635:VHL196635 VRG196635:VRH196635 WBC196635:WBD196635 WKY196635:WKZ196635 WUU196635:WUV196635 II262171:IJ262171 SE262171:SF262171 ACA262171:ACB262171 ALW262171:ALX262171 AVS262171:AVT262171 BFO262171:BFP262171 BPK262171:BPL262171 BZG262171:BZH262171 CJC262171:CJD262171 CSY262171:CSZ262171 DCU262171:DCV262171 DMQ262171:DMR262171 DWM262171:DWN262171 EGI262171:EGJ262171 EQE262171:EQF262171 FAA262171:FAB262171 FJW262171:FJX262171 FTS262171:FTT262171 GDO262171:GDP262171 GNK262171:GNL262171 GXG262171:GXH262171 HHC262171:HHD262171 HQY262171:HQZ262171 IAU262171:IAV262171 IKQ262171:IKR262171 IUM262171:IUN262171 JEI262171:JEJ262171 JOE262171:JOF262171 JYA262171:JYB262171 KHW262171:KHX262171 KRS262171:KRT262171 LBO262171:LBP262171 LLK262171:LLL262171 LVG262171:LVH262171 MFC262171:MFD262171 MOY262171:MOZ262171 MYU262171:MYV262171 NIQ262171:NIR262171 NSM262171:NSN262171 OCI262171:OCJ262171 OME262171:OMF262171 OWA262171:OWB262171 PFW262171:PFX262171 PPS262171:PPT262171 PZO262171:PZP262171 QJK262171:QJL262171 QTG262171:QTH262171 RDC262171:RDD262171 RMY262171:RMZ262171 RWU262171:RWV262171 SGQ262171:SGR262171 SQM262171:SQN262171 TAI262171:TAJ262171 TKE262171:TKF262171 TUA262171:TUB262171 UDW262171:UDX262171 UNS262171:UNT262171 UXO262171:UXP262171 VHK262171:VHL262171 VRG262171:VRH262171 WBC262171:WBD262171 WKY262171:WKZ262171 WUU262171:WUV262171 II327707:IJ327707 SE327707:SF327707 ACA327707:ACB327707 ALW327707:ALX327707 AVS327707:AVT327707 BFO327707:BFP327707 BPK327707:BPL327707 BZG327707:BZH327707 CJC327707:CJD327707 CSY327707:CSZ327707 DCU327707:DCV327707 DMQ327707:DMR327707 DWM327707:DWN327707 EGI327707:EGJ327707 EQE327707:EQF327707 FAA327707:FAB327707 FJW327707:FJX327707 FTS327707:FTT327707 GDO327707:GDP327707 GNK327707:GNL327707 GXG327707:GXH327707 HHC327707:HHD327707 HQY327707:HQZ327707 IAU327707:IAV327707 IKQ327707:IKR327707 IUM327707:IUN327707 JEI327707:JEJ327707 JOE327707:JOF327707 JYA327707:JYB327707 KHW327707:KHX327707 KRS327707:KRT327707 LBO327707:LBP327707 LLK327707:LLL327707 LVG327707:LVH327707 MFC327707:MFD327707 MOY327707:MOZ327707 MYU327707:MYV327707 NIQ327707:NIR327707 NSM327707:NSN327707 OCI327707:OCJ327707 OME327707:OMF327707 OWA327707:OWB327707 PFW327707:PFX327707 PPS327707:PPT327707 PZO327707:PZP327707 QJK327707:QJL327707 QTG327707:QTH327707 RDC327707:RDD327707 RMY327707:RMZ327707 RWU327707:RWV327707 SGQ327707:SGR327707 SQM327707:SQN327707 TAI327707:TAJ327707 TKE327707:TKF327707 TUA327707:TUB327707 UDW327707:UDX327707 UNS327707:UNT327707 UXO327707:UXP327707 VHK327707:VHL327707 VRG327707:VRH327707 WBC327707:WBD327707 WKY327707:WKZ327707 WUU327707:WUV327707 II393243:IJ393243 SE393243:SF393243 ACA393243:ACB393243 ALW393243:ALX393243 AVS393243:AVT393243 BFO393243:BFP393243 BPK393243:BPL393243 BZG393243:BZH393243 CJC393243:CJD393243 CSY393243:CSZ393243 DCU393243:DCV393243 DMQ393243:DMR393243 DWM393243:DWN393243 EGI393243:EGJ393243 EQE393243:EQF393243 FAA393243:FAB393243 FJW393243:FJX393243 FTS393243:FTT393243 GDO393243:GDP393243 GNK393243:GNL393243 GXG393243:GXH393243 HHC393243:HHD393243 HQY393243:HQZ393243 IAU393243:IAV393243 IKQ393243:IKR393243 IUM393243:IUN393243 JEI393243:JEJ393243 JOE393243:JOF393243 JYA393243:JYB393243 KHW393243:KHX393243 KRS393243:KRT393243 LBO393243:LBP393243 LLK393243:LLL393243 LVG393243:LVH393243 MFC393243:MFD393243 MOY393243:MOZ393243 MYU393243:MYV393243 NIQ393243:NIR393243 NSM393243:NSN393243 OCI393243:OCJ393243 OME393243:OMF393243 OWA393243:OWB393243 PFW393243:PFX393243 PPS393243:PPT393243 PZO393243:PZP393243 QJK393243:QJL393243 QTG393243:QTH393243 RDC393243:RDD393243 RMY393243:RMZ393243 RWU393243:RWV393243 SGQ393243:SGR393243 SQM393243:SQN393243 TAI393243:TAJ393243 TKE393243:TKF393243 TUA393243:TUB393243 UDW393243:UDX393243 UNS393243:UNT393243 UXO393243:UXP393243 VHK393243:VHL393243 VRG393243:VRH393243 WBC393243:WBD393243 WKY393243:WKZ393243 WUU393243:WUV393243 II458779:IJ458779 SE458779:SF458779 ACA458779:ACB458779 ALW458779:ALX458779 AVS458779:AVT458779 BFO458779:BFP458779 BPK458779:BPL458779 BZG458779:BZH458779 CJC458779:CJD458779 CSY458779:CSZ458779 DCU458779:DCV458779 DMQ458779:DMR458779 DWM458779:DWN458779 EGI458779:EGJ458779 EQE458779:EQF458779 FAA458779:FAB458779 FJW458779:FJX458779 FTS458779:FTT458779 GDO458779:GDP458779 GNK458779:GNL458779 GXG458779:GXH458779 HHC458779:HHD458779 HQY458779:HQZ458779 IAU458779:IAV458779 IKQ458779:IKR458779 IUM458779:IUN458779 JEI458779:JEJ458779 JOE458779:JOF458779 JYA458779:JYB458779 KHW458779:KHX458779 KRS458779:KRT458779 LBO458779:LBP458779 LLK458779:LLL458779 LVG458779:LVH458779 MFC458779:MFD458779 MOY458779:MOZ458779 MYU458779:MYV458779 NIQ458779:NIR458779 NSM458779:NSN458779 OCI458779:OCJ458779 OME458779:OMF458779 OWA458779:OWB458779 PFW458779:PFX458779 PPS458779:PPT458779 PZO458779:PZP458779 QJK458779:QJL458779 QTG458779:QTH458779 RDC458779:RDD458779 RMY458779:RMZ458779 RWU458779:RWV458779 SGQ458779:SGR458779 SQM458779:SQN458779 TAI458779:TAJ458779 TKE458779:TKF458779 TUA458779:TUB458779 UDW458779:UDX458779 UNS458779:UNT458779 UXO458779:UXP458779 VHK458779:VHL458779 VRG458779:VRH458779 WBC458779:WBD458779 WKY458779:WKZ458779 WUU458779:WUV458779 II524315:IJ524315 SE524315:SF524315 ACA524315:ACB524315 ALW524315:ALX524315 AVS524315:AVT524315 BFO524315:BFP524315 BPK524315:BPL524315 BZG524315:BZH524315 CJC524315:CJD524315 CSY524315:CSZ524315 DCU524315:DCV524315 DMQ524315:DMR524315 DWM524315:DWN524315 EGI524315:EGJ524315 EQE524315:EQF524315 FAA524315:FAB524315 FJW524315:FJX524315 FTS524315:FTT524315 GDO524315:GDP524315 GNK524315:GNL524315 GXG524315:GXH524315 HHC524315:HHD524315 HQY524315:HQZ524315 IAU524315:IAV524315 IKQ524315:IKR524315 IUM524315:IUN524315 JEI524315:JEJ524315 JOE524315:JOF524315 JYA524315:JYB524315 KHW524315:KHX524315 KRS524315:KRT524315 LBO524315:LBP524315 LLK524315:LLL524315 LVG524315:LVH524315 MFC524315:MFD524315 MOY524315:MOZ524315 MYU524315:MYV524315 NIQ524315:NIR524315 NSM524315:NSN524315 OCI524315:OCJ524315 OME524315:OMF524315 OWA524315:OWB524315 PFW524315:PFX524315 PPS524315:PPT524315 PZO524315:PZP524315 QJK524315:QJL524315 QTG524315:QTH524315 RDC524315:RDD524315 RMY524315:RMZ524315 RWU524315:RWV524315 SGQ524315:SGR524315 SQM524315:SQN524315 TAI524315:TAJ524315 TKE524315:TKF524315 TUA524315:TUB524315 UDW524315:UDX524315 UNS524315:UNT524315 UXO524315:UXP524315 VHK524315:VHL524315 VRG524315:VRH524315 WBC524315:WBD524315 WKY524315:WKZ524315 WUU524315:WUV524315 II589851:IJ589851 SE589851:SF589851 ACA589851:ACB589851 ALW589851:ALX589851 AVS589851:AVT589851 BFO589851:BFP589851 BPK589851:BPL589851 BZG589851:BZH589851 CJC589851:CJD589851 CSY589851:CSZ589851 DCU589851:DCV589851 DMQ589851:DMR589851 DWM589851:DWN589851 EGI589851:EGJ589851 EQE589851:EQF589851 FAA589851:FAB589851 FJW589851:FJX589851 FTS589851:FTT589851 GDO589851:GDP589851 GNK589851:GNL589851 GXG589851:GXH589851 HHC589851:HHD589851 HQY589851:HQZ589851 IAU589851:IAV589851 IKQ589851:IKR589851 IUM589851:IUN589851 JEI589851:JEJ589851 JOE589851:JOF589851 JYA589851:JYB589851 KHW589851:KHX589851 KRS589851:KRT589851 LBO589851:LBP589851 LLK589851:LLL589851 LVG589851:LVH589851 MFC589851:MFD589851 MOY589851:MOZ589851 MYU589851:MYV589851 NIQ589851:NIR589851 NSM589851:NSN589851 OCI589851:OCJ589851 OME589851:OMF589851 OWA589851:OWB589851 PFW589851:PFX589851 PPS589851:PPT589851 PZO589851:PZP589851 QJK589851:QJL589851 QTG589851:QTH589851 RDC589851:RDD589851 RMY589851:RMZ589851 RWU589851:RWV589851 SGQ589851:SGR589851 SQM589851:SQN589851 TAI589851:TAJ589851 TKE589851:TKF589851 TUA589851:TUB589851 UDW589851:UDX589851 UNS589851:UNT589851 UXO589851:UXP589851 VHK589851:VHL589851 VRG589851:VRH589851 WBC589851:WBD589851 WKY589851:WKZ589851 WUU589851:WUV589851 II655387:IJ655387 SE655387:SF655387 ACA655387:ACB655387 ALW655387:ALX655387 AVS655387:AVT655387 BFO655387:BFP655387 BPK655387:BPL655387 BZG655387:BZH655387 CJC655387:CJD655387 CSY655387:CSZ655387 DCU655387:DCV655387 DMQ655387:DMR655387 DWM655387:DWN655387 EGI655387:EGJ655387 EQE655387:EQF655387 FAA655387:FAB655387 FJW655387:FJX655387 FTS655387:FTT655387 GDO655387:GDP655387 GNK655387:GNL655387 GXG655387:GXH655387 HHC655387:HHD655387 HQY655387:HQZ655387 IAU655387:IAV655387 IKQ655387:IKR655387 IUM655387:IUN655387 JEI655387:JEJ655387 JOE655387:JOF655387 JYA655387:JYB655387 KHW655387:KHX655387 KRS655387:KRT655387 LBO655387:LBP655387 LLK655387:LLL655387 LVG655387:LVH655387 MFC655387:MFD655387 MOY655387:MOZ655387 MYU655387:MYV655387 NIQ655387:NIR655387 NSM655387:NSN655387 OCI655387:OCJ655387 OME655387:OMF655387 OWA655387:OWB655387 PFW655387:PFX655387 PPS655387:PPT655387 PZO655387:PZP655387 QJK655387:QJL655387 QTG655387:QTH655387 RDC655387:RDD655387 RMY655387:RMZ655387 RWU655387:RWV655387 SGQ655387:SGR655387 SQM655387:SQN655387 TAI655387:TAJ655387 TKE655387:TKF655387 TUA655387:TUB655387 UDW655387:UDX655387 UNS655387:UNT655387 UXO655387:UXP655387 VHK655387:VHL655387 VRG655387:VRH655387 WBC655387:WBD655387 WKY655387:WKZ655387 WUU655387:WUV655387 II720923:IJ720923 SE720923:SF720923 ACA720923:ACB720923 ALW720923:ALX720923 AVS720923:AVT720923 BFO720923:BFP720923 BPK720923:BPL720923 BZG720923:BZH720923 CJC720923:CJD720923 CSY720923:CSZ720923 DCU720923:DCV720923 DMQ720923:DMR720923 DWM720923:DWN720923 EGI720923:EGJ720923 EQE720923:EQF720923 FAA720923:FAB720923 FJW720923:FJX720923 FTS720923:FTT720923 GDO720923:GDP720923 GNK720923:GNL720923 GXG720923:GXH720923 HHC720923:HHD720923 HQY720923:HQZ720923 IAU720923:IAV720923 IKQ720923:IKR720923 IUM720923:IUN720923 JEI720923:JEJ720923 JOE720923:JOF720923 JYA720923:JYB720923 KHW720923:KHX720923 KRS720923:KRT720923 LBO720923:LBP720923 LLK720923:LLL720923 LVG720923:LVH720923 MFC720923:MFD720923 MOY720923:MOZ720923 MYU720923:MYV720923 NIQ720923:NIR720923 NSM720923:NSN720923 OCI720923:OCJ720923 OME720923:OMF720923 OWA720923:OWB720923 PFW720923:PFX720923 PPS720923:PPT720923 PZO720923:PZP720923 QJK720923:QJL720923 QTG720923:QTH720923 RDC720923:RDD720923 RMY720923:RMZ720923 RWU720923:RWV720923 SGQ720923:SGR720923 SQM720923:SQN720923 TAI720923:TAJ720923 TKE720923:TKF720923 TUA720923:TUB720923 UDW720923:UDX720923 UNS720923:UNT720923 UXO720923:UXP720923 VHK720923:VHL720923 VRG720923:VRH720923 WBC720923:WBD720923 WKY720923:WKZ720923 WUU720923:WUV720923 II786459:IJ786459 SE786459:SF786459 ACA786459:ACB786459 ALW786459:ALX786459 AVS786459:AVT786459 BFO786459:BFP786459 BPK786459:BPL786459 BZG786459:BZH786459 CJC786459:CJD786459 CSY786459:CSZ786459 DCU786459:DCV786459 DMQ786459:DMR786459 DWM786459:DWN786459 EGI786459:EGJ786459 EQE786459:EQF786459 FAA786459:FAB786459 FJW786459:FJX786459 FTS786459:FTT786459 GDO786459:GDP786459 GNK786459:GNL786459 GXG786459:GXH786459 HHC786459:HHD786459 HQY786459:HQZ786459 IAU786459:IAV786459 IKQ786459:IKR786459 IUM786459:IUN786459 JEI786459:JEJ786459 JOE786459:JOF786459 JYA786459:JYB786459 KHW786459:KHX786459 KRS786459:KRT786459 LBO786459:LBP786459 LLK786459:LLL786459 LVG786459:LVH786459 MFC786459:MFD786459 MOY786459:MOZ786459 MYU786459:MYV786459 NIQ786459:NIR786459 NSM786459:NSN786459 OCI786459:OCJ786459 OME786459:OMF786459 OWA786459:OWB786459 PFW786459:PFX786459 PPS786459:PPT786459 PZO786459:PZP786459 QJK786459:QJL786459 QTG786459:QTH786459 RDC786459:RDD786459 RMY786459:RMZ786459 RWU786459:RWV786459 SGQ786459:SGR786459 SQM786459:SQN786459 TAI786459:TAJ786459 TKE786459:TKF786459 TUA786459:TUB786459 UDW786459:UDX786459 UNS786459:UNT786459 UXO786459:UXP786459 VHK786459:VHL786459 VRG786459:VRH786459 WBC786459:WBD786459 WKY786459:WKZ786459 WUU786459:WUV786459 II851995:IJ851995 SE851995:SF851995 ACA851995:ACB851995 ALW851995:ALX851995 AVS851995:AVT851995 BFO851995:BFP851995 BPK851995:BPL851995 BZG851995:BZH851995 CJC851995:CJD851995 CSY851995:CSZ851995 DCU851995:DCV851995 DMQ851995:DMR851995 DWM851995:DWN851995 EGI851995:EGJ851995 EQE851995:EQF851995 FAA851995:FAB851995 FJW851995:FJX851995 FTS851995:FTT851995 GDO851995:GDP851995 GNK851995:GNL851995 GXG851995:GXH851995 HHC851995:HHD851995 HQY851995:HQZ851995 IAU851995:IAV851995 IKQ851995:IKR851995 IUM851995:IUN851995 JEI851995:JEJ851995 JOE851995:JOF851995 JYA851995:JYB851995 KHW851995:KHX851995 KRS851995:KRT851995 LBO851995:LBP851995 LLK851995:LLL851995 LVG851995:LVH851995 MFC851995:MFD851995 MOY851995:MOZ851995 MYU851995:MYV851995 NIQ851995:NIR851995 NSM851995:NSN851995 OCI851995:OCJ851995 OME851995:OMF851995 OWA851995:OWB851995 PFW851995:PFX851995 PPS851995:PPT851995 PZO851995:PZP851995 QJK851995:QJL851995 QTG851995:QTH851995 RDC851995:RDD851995 RMY851995:RMZ851995 RWU851995:RWV851995 SGQ851995:SGR851995 SQM851995:SQN851995 TAI851995:TAJ851995 TKE851995:TKF851995 TUA851995:TUB851995 UDW851995:UDX851995 UNS851995:UNT851995 UXO851995:UXP851995 VHK851995:VHL851995 VRG851995:VRH851995 WBC851995:WBD851995 WKY851995:WKZ851995 WUU851995:WUV851995 II917531:IJ917531 SE917531:SF917531 ACA917531:ACB917531 ALW917531:ALX917531 AVS917531:AVT917531 BFO917531:BFP917531 BPK917531:BPL917531 BZG917531:BZH917531 CJC917531:CJD917531 CSY917531:CSZ917531 DCU917531:DCV917531 DMQ917531:DMR917531 DWM917531:DWN917531 EGI917531:EGJ917531 EQE917531:EQF917531 FAA917531:FAB917531 FJW917531:FJX917531 FTS917531:FTT917531 GDO917531:GDP917531 GNK917531:GNL917531 GXG917531:GXH917531 HHC917531:HHD917531 HQY917531:HQZ917531 IAU917531:IAV917531 IKQ917531:IKR917531 IUM917531:IUN917531 JEI917531:JEJ917531 JOE917531:JOF917531 JYA917531:JYB917531 KHW917531:KHX917531 KRS917531:KRT917531 LBO917531:LBP917531 LLK917531:LLL917531 LVG917531:LVH917531 MFC917531:MFD917531 MOY917531:MOZ917531 MYU917531:MYV917531 NIQ917531:NIR917531 NSM917531:NSN917531 OCI917531:OCJ917531 OME917531:OMF917531 OWA917531:OWB917531 PFW917531:PFX917531 PPS917531:PPT917531 PZO917531:PZP917531 QJK917531:QJL917531 QTG917531:QTH917531 RDC917531:RDD917531 RMY917531:RMZ917531 RWU917531:RWV917531 SGQ917531:SGR917531 SQM917531:SQN917531 TAI917531:TAJ917531 TKE917531:TKF917531 TUA917531:TUB917531 UDW917531:UDX917531 UNS917531:UNT917531 UXO917531:UXP917531 VHK917531:VHL917531 VRG917531:VRH917531 WBC917531:WBD917531 WKY917531:WKZ917531 WUU917531:WUV917531 II983067:IJ983067 SE983067:SF983067 ACA983067:ACB983067 ALW983067:ALX983067 AVS983067:AVT983067 BFO983067:BFP983067 BPK983067:BPL983067 BZG983067:BZH983067 CJC983067:CJD983067 CSY983067:CSZ983067 DCU983067:DCV983067 DMQ983067:DMR983067 DWM983067:DWN983067 EGI983067:EGJ983067 EQE983067:EQF983067 FAA983067:FAB983067 FJW983067:FJX983067 FTS983067:FTT983067 GDO983067:GDP983067 GNK983067:GNL983067 GXG983067:GXH983067 HHC983067:HHD983067 HQY983067:HQZ983067 IAU983067:IAV983067 IKQ983067:IKR983067 IUM983067:IUN983067 JEI983067:JEJ983067 JOE983067:JOF983067 JYA983067:JYB983067 KHW983067:KHX983067 KRS983067:KRT983067 LBO983067:LBP983067 LLK983067:LLL983067 LVG983067:LVH983067 MFC983067:MFD983067 MOY983067:MOZ983067 MYU983067:MYV983067 NIQ983067:NIR983067 NSM983067:NSN983067 OCI983067:OCJ983067 OME983067:OMF983067 OWA983067:OWB983067 PFW983067:PFX983067 PPS983067:PPT983067 PZO983067:PZP983067 QJK983067:QJL983067 QTG983067:QTH983067 RDC983067:RDD983067 RMY983067:RMZ983067 RWU983067:RWV983067 SGQ983067:SGR983067 SQM983067:SQN983067 TAI983067:TAJ983067 TKE983067:TKF983067 TUA983067:TUB983067 UDW983067:UDX983067 UNS983067:UNT983067 UXO983067:UXP983067 VHK983067:VHL983067 VRG983067:VRH983067 WBC983067:WBD983067 WKY983067:WKZ983067 WUU983067:WUV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HN30:HO30 RJ30:RK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U30:WUV30 WKY30:WKZ30 WBC30:WBD30 VRG30:VRH30 VHK30:VHL30 UXO30:UXP30 UNS30:UNT30 UDW30:UDX30 TUA30:TUB30 TKE30:TKF30 TAI30:TAJ30 SQM30:SQN30 SGQ30:SGR30 RWU30:RWV30 RMY30:RMZ30 RDC30:RDD30 QTG30:QTH30 QJK30:QJL30 PZO30:PZP30 PPS30:PPT30 PFW30:PFX30 OWA30:OWB30 OME30:OMF30 OCI30:OCJ30 NSM30:NSN30 NIQ30:NIR30 MYU30:MYV30 MOY30:MOZ30 MFC30:MFD30 LVG30:LVH30 LLK30:LLL30 LBO30:LBP30 KRS30:KRT30 KHW30:KHX30 JYA30:JYB30 JOE30:JOF30 JEI30:JEJ30 IUM30:IUN30 IKQ30:IKR30 IAU30:IAV30 HQY30:HQZ30 HHC30:HHD30 GXG30:GXH30 GNK30:GNL30 GDO30:GDP30 FTS30:FTT30 FJW30:FJX30 FAA30:FAB30 EQE30:EQF30 EGI30:EGJ30 DWM30:DWN30 DMQ30:DMR30 DCU30:DCV30 CSY30:CSZ30 CJC30:CJD30 BZG30:BZH30 BPK30:BPL30 BFO30:BFP30 AVS30:AVT30 ALW30:ALX30 ACA30:ACB30 SE30:SF30 II30:IJ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RP30:RQ30 HT30:HU30 WUC30:WUD30 WKG30:WKH30 WAK30:WAL30 VQO30:VQP30 VGS30:VGT30 UWW30:UWX30 UNA30:UNB30 UDE30:UDF30 TTI30:TTJ30 TJM30:TJN30 SZQ30:SZR30 SPU30:SPV30 SFY30:SFZ30 RWC30:RWD30 RMG30:RMH30 RCK30:RCL30 QSO30:QSP30 QIS30:QIT30 PYW30:PYX30 PPA30:PPB30 PFE30:PFF30 OVI30:OVJ30 OLM30:OLN30 OBQ30:OBR30 NRU30:NRV30 NHY30:NHZ30 MYC30:MYD30 MOG30:MOH30 MEK30:MEL30 LUO30:LUP30 LKS30:LKT30 LAW30:LAX30 KRA30:KRB30 KHE30:KHF30 JXI30:JXJ30 JNM30:JNN30 JDQ30:JDR30 ITU30:ITV30 IJY30:IJZ30 IAC30:IAD30 HQG30:HQH30 HGK30:HGL30 GWO30:GWP30 GMS30:GMT30 GCW30:GCX30 FTA30:FTB30 FJE30:FJF30 EZI30:EZJ30 EPM30:EPN30 EFQ30:EFR30 DVU30:DVV30 DLY30:DLZ30 DCC30:DCD30 CSG30:CSH30 CIK30:CIL30 BYO30:BYP30 BOS30:BOT30 BEW30:BEX30 AVA30:AVB30 ALE30:ALF30 ABI30:ABJ30 RM30:RN30 HQ30:HR30 WTZ30:WUA30 WKD30:WKE30 WAH30:WAI30 VQL30:VQM30 VGP30:VGQ30 UWT30:UWU30 UMX30:UMY30 UDB30:UDC30 TTF30:TTG30 TJJ30:TJK30 SZN30:SZO30 SPR30:SPS30 SFV30:SFW30 RVZ30:RWA30 RMD30:RME30 RCH30:RCI30 QSL30:QSM30 QIP30:QIQ30 PYT30:PYU30 POX30:POY30 PFB30:PFC30 OVF30:OVG30 OLJ30:OLK30 OBN30:OBO30 NRR30:NRS30 NHV30:NHW30 MXZ30:MYA30 MOD30:MOE30 MEH30:MEI30 LUL30:LUM30 LKP30:LKQ30 LAT30:LAU30 KQX30:KQY30 KHB30:KHC30 JXF30:JXG30 JNJ30:JNK30 JDN30:JDO30 ITR30:ITS30 IJV30:IJW30 HZZ30:IAA30 HQD30:HQE30 HGH30:HGI30 GWL30:GWM30 GMP30:GMQ30 GCT30:GCU30 FSX30:FSY30 FJB30:FJC30 EZF30:EZG30 EPJ30:EPK30 EFN30:EFO30 DVR30:DVS30 DLV30:DLW30 DBZ30:DCA30 CSD30:CSE30 CIH30:CII30 BYL30:BYM30 BOP30:BOQ30 BET30:BEU30 AUX30:AUY30 ALB30:ALC30 ABF30:ABG30">
      <formula1>HN3</formula1>
    </dataValidation>
    <dataValidation type="whole" operator="lessThanOrEqual" allowBlank="1" showInputMessage="1" showErrorMessage="1" sqref="HN65562:HO65562 RJ65562:RK65562 ABF65562:ABG65562 ALB65562:ALC65562 AUX65562:AUY65562 BET65562:BEU65562 BOP65562:BOQ65562 BYL65562:BYM65562 CIH65562:CII65562 CSD65562:CSE65562 DBZ65562:DCA65562 DLV65562:DLW65562 DVR65562:DVS65562 EFN65562:EFO65562 EPJ65562:EPK65562 EZF65562:EZG65562 FJB65562:FJC65562 FSX65562:FSY65562 GCT65562:GCU65562 GMP65562:GMQ65562 GWL65562:GWM65562 HGH65562:HGI65562 HQD65562:HQE65562 HZZ65562:IAA65562 IJV65562:IJW65562 ITR65562:ITS65562 JDN65562:JDO65562 JNJ65562:JNK65562 JXF65562:JXG65562 KHB65562:KHC65562 KQX65562:KQY65562 LAT65562:LAU65562 LKP65562:LKQ65562 LUL65562:LUM65562 MEH65562:MEI65562 MOD65562:MOE65562 MXZ65562:MYA65562 NHV65562:NHW65562 NRR65562:NRS65562 OBN65562:OBO65562 OLJ65562:OLK65562 OVF65562:OVG65562 PFB65562:PFC65562 POX65562:POY65562 PYT65562:PYU65562 QIP65562:QIQ65562 QSL65562:QSM65562 RCH65562:RCI65562 RMD65562:RME65562 RVZ65562:RWA65562 SFV65562:SFW65562 SPR65562:SPS65562 SZN65562:SZO65562 TJJ65562:TJK65562 TTF65562:TTG65562 UDB65562:UDC65562 UMX65562:UMY65562 UWT65562:UWU65562 VGP65562:VGQ65562 VQL65562:VQM65562 WAH65562:WAI65562 WKD65562:WKE65562 WTZ65562:WUA65562 HN131098:HO131098 RJ131098:RK131098 ABF131098:ABG131098 ALB131098:ALC131098 AUX131098:AUY131098 BET131098:BEU131098 BOP131098:BOQ131098 BYL131098:BYM131098 CIH131098:CII131098 CSD131098:CSE131098 DBZ131098:DCA131098 DLV131098:DLW131098 DVR131098:DVS131098 EFN131098:EFO131098 EPJ131098:EPK131098 EZF131098:EZG131098 FJB131098:FJC131098 FSX131098:FSY131098 GCT131098:GCU131098 GMP131098:GMQ131098 GWL131098:GWM131098 HGH131098:HGI131098 HQD131098:HQE131098 HZZ131098:IAA131098 IJV131098:IJW131098 ITR131098:ITS131098 JDN131098:JDO131098 JNJ131098:JNK131098 JXF131098:JXG131098 KHB131098:KHC131098 KQX131098:KQY131098 LAT131098:LAU131098 LKP131098:LKQ131098 LUL131098:LUM131098 MEH131098:MEI131098 MOD131098:MOE131098 MXZ131098:MYA131098 NHV131098:NHW131098 NRR131098:NRS131098 OBN131098:OBO131098 OLJ131098:OLK131098 OVF131098:OVG131098 PFB131098:PFC131098 POX131098:POY131098 PYT131098:PYU131098 QIP131098:QIQ131098 QSL131098:QSM131098 RCH131098:RCI131098 RMD131098:RME131098 RVZ131098:RWA131098 SFV131098:SFW131098 SPR131098:SPS131098 SZN131098:SZO131098 TJJ131098:TJK131098 TTF131098:TTG131098 UDB131098:UDC131098 UMX131098:UMY131098 UWT131098:UWU131098 VGP131098:VGQ131098 VQL131098:VQM131098 WAH131098:WAI131098 WKD131098:WKE131098 WTZ131098:WUA131098 HN196634:HO196634 RJ196634:RK196634 ABF196634:ABG196634 ALB196634:ALC196634 AUX196634:AUY196634 BET196634:BEU196634 BOP196634:BOQ196634 BYL196634:BYM196634 CIH196634:CII196634 CSD196634:CSE196634 DBZ196634:DCA196634 DLV196634:DLW196634 DVR196634:DVS196634 EFN196634:EFO196634 EPJ196634:EPK196634 EZF196634:EZG196634 FJB196634:FJC196634 FSX196634:FSY196634 GCT196634:GCU196634 GMP196634:GMQ196634 GWL196634:GWM196634 HGH196634:HGI196634 HQD196634:HQE196634 HZZ196634:IAA196634 IJV196634:IJW196634 ITR196634:ITS196634 JDN196634:JDO196634 JNJ196634:JNK196634 JXF196634:JXG196634 KHB196634:KHC196634 KQX196634:KQY196634 LAT196634:LAU196634 LKP196634:LKQ196634 LUL196634:LUM196634 MEH196634:MEI196634 MOD196634:MOE196634 MXZ196634:MYA196634 NHV196634:NHW196634 NRR196634:NRS196634 OBN196634:OBO196634 OLJ196634:OLK196634 OVF196634:OVG196634 PFB196634:PFC196634 POX196634:POY196634 PYT196634:PYU196634 QIP196634:QIQ196634 QSL196634:QSM196634 RCH196634:RCI196634 RMD196634:RME196634 RVZ196634:RWA196634 SFV196634:SFW196634 SPR196634:SPS196634 SZN196634:SZO196634 TJJ196634:TJK196634 TTF196634:TTG196634 UDB196634:UDC196634 UMX196634:UMY196634 UWT196634:UWU196634 VGP196634:VGQ196634 VQL196634:VQM196634 WAH196634:WAI196634 WKD196634:WKE196634 WTZ196634:WUA196634 HN262170:HO262170 RJ262170:RK262170 ABF262170:ABG262170 ALB262170:ALC262170 AUX262170:AUY262170 BET262170:BEU262170 BOP262170:BOQ262170 BYL262170:BYM262170 CIH262170:CII262170 CSD262170:CSE262170 DBZ262170:DCA262170 DLV262170:DLW262170 DVR262170:DVS262170 EFN262170:EFO262170 EPJ262170:EPK262170 EZF262170:EZG262170 FJB262170:FJC262170 FSX262170:FSY262170 GCT262170:GCU262170 GMP262170:GMQ262170 GWL262170:GWM262170 HGH262170:HGI262170 HQD262170:HQE262170 HZZ262170:IAA262170 IJV262170:IJW262170 ITR262170:ITS262170 JDN262170:JDO262170 JNJ262170:JNK262170 JXF262170:JXG262170 KHB262170:KHC262170 KQX262170:KQY262170 LAT262170:LAU262170 LKP262170:LKQ262170 LUL262170:LUM262170 MEH262170:MEI262170 MOD262170:MOE262170 MXZ262170:MYA262170 NHV262170:NHW262170 NRR262170:NRS262170 OBN262170:OBO262170 OLJ262170:OLK262170 OVF262170:OVG262170 PFB262170:PFC262170 POX262170:POY262170 PYT262170:PYU262170 QIP262170:QIQ262170 QSL262170:QSM262170 RCH262170:RCI262170 RMD262170:RME262170 RVZ262170:RWA262170 SFV262170:SFW262170 SPR262170:SPS262170 SZN262170:SZO262170 TJJ262170:TJK262170 TTF262170:TTG262170 UDB262170:UDC262170 UMX262170:UMY262170 UWT262170:UWU262170 VGP262170:VGQ262170 VQL262170:VQM262170 WAH262170:WAI262170 WKD262170:WKE262170 WTZ262170:WUA262170 HN327706:HO327706 RJ327706:RK327706 ABF327706:ABG327706 ALB327706:ALC327706 AUX327706:AUY327706 BET327706:BEU327706 BOP327706:BOQ327706 BYL327706:BYM327706 CIH327706:CII327706 CSD327706:CSE327706 DBZ327706:DCA327706 DLV327706:DLW327706 DVR327706:DVS327706 EFN327706:EFO327706 EPJ327706:EPK327706 EZF327706:EZG327706 FJB327706:FJC327706 FSX327706:FSY327706 GCT327706:GCU327706 GMP327706:GMQ327706 GWL327706:GWM327706 HGH327706:HGI327706 HQD327706:HQE327706 HZZ327706:IAA327706 IJV327706:IJW327706 ITR327706:ITS327706 JDN327706:JDO327706 JNJ327706:JNK327706 JXF327706:JXG327706 KHB327706:KHC327706 KQX327706:KQY327706 LAT327706:LAU327706 LKP327706:LKQ327706 LUL327706:LUM327706 MEH327706:MEI327706 MOD327706:MOE327706 MXZ327706:MYA327706 NHV327706:NHW327706 NRR327706:NRS327706 OBN327706:OBO327706 OLJ327706:OLK327706 OVF327706:OVG327706 PFB327706:PFC327706 POX327706:POY327706 PYT327706:PYU327706 QIP327706:QIQ327706 QSL327706:QSM327706 RCH327706:RCI327706 RMD327706:RME327706 RVZ327706:RWA327706 SFV327706:SFW327706 SPR327706:SPS327706 SZN327706:SZO327706 TJJ327706:TJK327706 TTF327706:TTG327706 UDB327706:UDC327706 UMX327706:UMY327706 UWT327706:UWU327706 VGP327706:VGQ327706 VQL327706:VQM327706 WAH327706:WAI327706 WKD327706:WKE327706 WTZ327706:WUA327706 HN393242:HO393242 RJ393242:RK393242 ABF393242:ABG393242 ALB393242:ALC393242 AUX393242:AUY393242 BET393242:BEU393242 BOP393242:BOQ393242 BYL393242:BYM393242 CIH393242:CII393242 CSD393242:CSE393242 DBZ393242:DCA393242 DLV393242:DLW393242 DVR393242:DVS393242 EFN393242:EFO393242 EPJ393242:EPK393242 EZF393242:EZG393242 FJB393242:FJC393242 FSX393242:FSY393242 GCT393242:GCU393242 GMP393242:GMQ393242 GWL393242:GWM393242 HGH393242:HGI393242 HQD393242:HQE393242 HZZ393242:IAA393242 IJV393242:IJW393242 ITR393242:ITS393242 JDN393242:JDO393242 JNJ393242:JNK393242 JXF393242:JXG393242 KHB393242:KHC393242 KQX393242:KQY393242 LAT393242:LAU393242 LKP393242:LKQ393242 LUL393242:LUM393242 MEH393242:MEI393242 MOD393242:MOE393242 MXZ393242:MYA393242 NHV393242:NHW393242 NRR393242:NRS393242 OBN393242:OBO393242 OLJ393242:OLK393242 OVF393242:OVG393242 PFB393242:PFC393242 POX393242:POY393242 PYT393242:PYU393242 QIP393242:QIQ393242 QSL393242:QSM393242 RCH393242:RCI393242 RMD393242:RME393242 RVZ393242:RWA393242 SFV393242:SFW393242 SPR393242:SPS393242 SZN393242:SZO393242 TJJ393242:TJK393242 TTF393242:TTG393242 UDB393242:UDC393242 UMX393242:UMY393242 UWT393242:UWU393242 VGP393242:VGQ393242 VQL393242:VQM393242 WAH393242:WAI393242 WKD393242:WKE393242 WTZ393242:WUA393242 HN458778:HO458778 RJ458778:RK458778 ABF458778:ABG458778 ALB458778:ALC458778 AUX458778:AUY458778 BET458778:BEU458778 BOP458778:BOQ458778 BYL458778:BYM458778 CIH458778:CII458778 CSD458778:CSE458778 DBZ458778:DCA458778 DLV458778:DLW458778 DVR458778:DVS458778 EFN458778:EFO458778 EPJ458778:EPK458778 EZF458778:EZG458778 FJB458778:FJC458778 FSX458778:FSY458778 GCT458778:GCU458778 GMP458778:GMQ458778 GWL458778:GWM458778 HGH458778:HGI458778 HQD458778:HQE458778 HZZ458778:IAA458778 IJV458778:IJW458778 ITR458778:ITS458778 JDN458778:JDO458778 JNJ458778:JNK458778 JXF458778:JXG458778 KHB458778:KHC458778 KQX458778:KQY458778 LAT458778:LAU458778 LKP458778:LKQ458778 LUL458778:LUM458778 MEH458778:MEI458778 MOD458778:MOE458778 MXZ458778:MYA458778 NHV458778:NHW458778 NRR458778:NRS458778 OBN458778:OBO458778 OLJ458778:OLK458778 OVF458778:OVG458778 PFB458778:PFC458778 POX458778:POY458778 PYT458778:PYU458778 QIP458778:QIQ458778 QSL458778:QSM458778 RCH458778:RCI458778 RMD458778:RME458778 RVZ458778:RWA458778 SFV458778:SFW458778 SPR458778:SPS458778 SZN458778:SZO458778 TJJ458778:TJK458778 TTF458778:TTG458778 UDB458778:UDC458778 UMX458778:UMY458778 UWT458778:UWU458778 VGP458778:VGQ458778 VQL458778:VQM458778 WAH458778:WAI458778 WKD458778:WKE458778 WTZ458778:WUA458778 HN524314:HO524314 RJ524314:RK524314 ABF524314:ABG524314 ALB524314:ALC524314 AUX524314:AUY524314 BET524314:BEU524314 BOP524314:BOQ524314 BYL524314:BYM524314 CIH524314:CII524314 CSD524314:CSE524314 DBZ524314:DCA524314 DLV524314:DLW524314 DVR524314:DVS524314 EFN524314:EFO524314 EPJ524314:EPK524314 EZF524314:EZG524314 FJB524314:FJC524314 FSX524314:FSY524314 GCT524314:GCU524314 GMP524314:GMQ524314 GWL524314:GWM524314 HGH524314:HGI524314 HQD524314:HQE524314 HZZ524314:IAA524314 IJV524314:IJW524314 ITR524314:ITS524314 JDN524314:JDO524314 JNJ524314:JNK524314 JXF524314:JXG524314 KHB524314:KHC524314 KQX524314:KQY524314 LAT524314:LAU524314 LKP524314:LKQ524314 LUL524314:LUM524314 MEH524314:MEI524314 MOD524314:MOE524314 MXZ524314:MYA524314 NHV524314:NHW524314 NRR524314:NRS524314 OBN524314:OBO524314 OLJ524314:OLK524314 OVF524314:OVG524314 PFB524314:PFC524314 POX524314:POY524314 PYT524314:PYU524314 QIP524314:QIQ524314 QSL524314:QSM524314 RCH524314:RCI524314 RMD524314:RME524314 RVZ524314:RWA524314 SFV524314:SFW524314 SPR524314:SPS524314 SZN524314:SZO524314 TJJ524314:TJK524314 TTF524314:TTG524314 UDB524314:UDC524314 UMX524314:UMY524314 UWT524314:UWU524314 VGP524314:VGQ524314 VQL524314:VQM524314 WAH524314:WAI524314 WKD524314:WKE524314 WTZ524314:WUA524314 HN589850:HO589850 RJ589850:RK589850 ABF589850:ABG589850 ALB589850:ALC589850 AUX589850:AUY589850 BET589850:BEU589850 BOP589850:BOQ589850 BYL589850:BYM589850 CIH589850:CII589850 CSD589850:CSE589850 DBZ589850:DCA589850 DLV589850:DLW589850 DVR589850:DVS589850 EFN589850:EFO589850 EPJ589850:EPK589850 EZF589850:EZG589850 FJB589850:FJC589850 FSX589850:FSY589850 GCT589850:GCU589850 GMP589850:GMQ589850 GWL589850:GWM589850 HGH589850:HGI589850 HQD589850:HQE589850 HZZ589850:IAA589850 IJV589850:IJW589850 ITR589850:ITS589850 JDN589850:JDO589850 JNJ589850:JNK589850 JXF589850:JXG589850 KHB589850:KHC589850 KQX589850:KQY589850 LAT589850:LAU589850 LKP589850:LKQ589850 LUL589850:LUM589850 MEH589850:MEI589850 MOD589850:MOE589850 MXZ589850:MYA589850 NHV589850:NHW589850 NRR589850:NRS589850 OBN589850:OBO589850 OLJ589850:OLK589850 OVF589850:OVG589850 PFB589850:PFC589850 POX589850:POY589850 PYT589850:PYU589850 QIP589850:QIQ589850 QSL589850:QSM589850 RCH589850:RCI589850 RMD589850:RME589850 RVZ589850:RWA589850 SFV589850:SFW589850 SPR589850:SPS589850 SZN589850:SZO589850 TJJ589850:TJK589850 TTF589850:TTG589850 UDB589850:UDC589850 UMX589850:UMY589850 UWT589850:UWU589850 VGP589850:VGQ589850 VQL589850:VQM589850 WAH589850:WAI589850 WKD589850:WKE589850 WTZ589850:WUA589850 HN655386:HO655386 RJ655386:RK655386 ABF655386:ABG655386 ALB655386:ALC655386 AUX655386:AUY655386 BET655386:BEU655386 BOP655386:BOQ655386 BYL655386:BYM655386 CIH655386:CII655386 CSD655386:CSE655386 DBZ655386:DCA655386 DLV655386:DLW655386 DVR655386:DVS655386 EFN655386:EFO655386 EPJ655386:EPK655386 EZF655386:EZG655386 FJB655386:FJC655386 FSX655386:FSY655386 GCT655386:GCU655386 GMP655386:GMQ655386 GWL655386:GWM655386 HGH655386:HGI655386 HQD655386:HQE655386 HZZ655386:IAA655386 IJV655386:IJW655386 ITR655386:ITS655386 JDN655386:JDO655386 JNJ655386:JNK655386 JXF655386:JXG655386 KHB655386:KHC655386 KQX655386:KQY655386 LAT655386:LAU655386 LKP655386:LKQ655386 LUL655386:LUM655386 MEH655386:MEI655386 MOD655386:MOE655386 MXZ655386:MYA655386 NHV655386:NHW655386 NRR655386:NRS655386 OBN655386:OBO655386 OLJ655386:OLK655386 OVF655386:OVG655386 PFB655386:PFC655386 POX655386:POY655386 PYT655386:PYU655386 QIP655386:QIQ655386 QSL655386:QSM655386 RCH655386:RCI655386 RMD655386:RME655386 RVZ655386:RWA655386 SFV655386:SFW655386 SPR655386:SPS655386 SZN655386:SZO655386 TJJ655386:TJK655386 TTF655386:TTG655386 UDB655386:UDC655386 UMX655386:UMY655386 UWT655386:UWU655386 VGP655386:VGQ655386 VQL655386:VQM655386 WAH655386:WAI655386 WKD655386:WKE655386 WTZ655386:WUA655386 HN720922:HO720922 RJ720922:RK720922 ABF720922:ABG720922 ALB720922:ALC720922 AUX720922:AUY720922 BET720922:BEU720922 BOP720922:BOQ720922 BYL720922:BYM720922 CIH720922:CII720922 CSD720922:CSE720922 DBZ720922:DCA720922 DLV720922:DLW720922 DVR720922:DVS720922 EFN720922:EFO720922 EPJ720922:EPK720922 EZF720922:EZG720922 FJB720922:FJC720922 FSX720922:FSY720922 GCT720922:GCU720922 GMP720922:GMQ720922 GWL720922:GWM720922 HGH720922:HGI720922 HQD720922:HQE720922 HZZ720922:IAA720922 IJV720922:IJW720922 ITR720922:ITS720922 JDN720922:JDO720922 JNJ720922:JNK720922 JXF720922:JXG720922 KHB720922:KHC720922 KQX720922:KQY720922 LAT720922:LAU720922 LKP720922:LKQ720922 LUL720922:LUM720922 MEH720922:MEI720922 MOD720922:MOE720922 MXZ720922:MYA720922 NHV720922:NHW720922 NRR720922:NRS720922 OBN720922:OBO720922 OLJ720922:OLK720922 OVF720922:OVG720922 PFB720922:PFC720922 POX720922:POY720922 PYT720922:PYU720922 QIP720922:QIQ720922 QSL720922:QSM720922 RCH720922:RCI720922 RMD720922:RME720922 RVZ720922:RWA720922 SFV720922:SFW720922 SPR720922:SPS720922 SZN720922:SZO720922 TJJ720922:TJK720922 TTF720922:TTG720922 UDB720922:UDC720922 UMX720922:UMY720922 UWT720922:UWU720922 VGP720922:VGQ720922 VQL720922:VQM720922 WAH720922:WAI720922 WKD720922:WKE720922 WTZ720922:WUA720922 HN786458:HO786458 RJ786458:RK786458 ABF786458:ABG786458 ALB786458:ALC786458 AUX786458:AUY786458 BET786458:BEU786458 BOP786458:BOQ786458 BYL786458:BYM786458 CIH786458:CII786458 CSD786458:CSE786458 DBZ786458:DCA786458 DLV786458:DLW786458 DVR786458:DVS786458 EFN786458:EFO786458 EPJ786458:EPK786458 EZF786458:EZG786458 FJB786458:FJC786458 FSX786458:FSY786458 GCT786458:GCU786458 GMP786458:GMQ786458 GWL786458:GWM786458 HGH786458:HGI786458 HQD786458:HQE786458 HZZ786458:IAA786458 IJV786458:IJW786458 ITR786458:ITS786458 JDN786458:JDO786458 JNJ786458:JNK786458 JXF786458:JXG786458 KHB786458:KHC786458 KQX786458:KQY786458 LAT786458:LAU786458 LKP786458:LKQ786458 LUL786458:LUM786458 MEH786458:MEI786458 MOD786458:MOE786458 MXZ786458:MYA786458 NHV786458:NHW786458 NRR786458:NRS786458 OBN786458:OBO786458 OLJ786458:OLK786458 OVF786458:OVG786458 PFB786458:PFC786458 POX786458:POY786458 PYT786458:PYU786458 QIP786458:QIQ786458 QSL786458:QSM786458 RCH786458:RCI786458 RMD786458:RME786458 RVZ786458:RWA786458 SFV786458:SFW786458 SPR786458:SPS786458 SZN786458:SZO786458 TJJ786458:TJK786458 TTF786458:TTG786458 UDB786458:UDC786458 UMX786458:UMY786458 UWT786458:UWU786458 VGP786458:VGQ786458 VQL786458:VQM786458 WAH786458:WAI786458 WKD786458:WKE786458 WTZ786458:WUA786458 HN851994:HO851994 RJ851994:RK851994 ABF851994:ABG851994 ALB851994:ALC851994 AUX851994:AUY851994 BET851994:BEU851994 BOP851994:BOQ851994 BYL851994:BYM851994 CIH851994:CII851994 CSD851994:CSE851994 DBZ851994:DCA851994 DLV851994:DLW851994 DVR851994:DVS851994 EFN851994:EFO851994 EPJ851994:EPK851994 EZF851994:EZG851994 FJB851994:FJC851994 FSX851994:FSY851994 GCT851994:GCU851994 GMP851994:GMQ851994 GWL851994:GWM851994 HGH851994:HGI851994 HQD851994:HQE851994 HZZ851994:IAA851994 IJV851994:IJW851994 ITR851994:ITS851994 JDN851994:JDO851994 JNJ851994:JNK851994 JXF851994:JXG851994 KHB851994:KHC851994 KQX851994:KQY851994 LAT851994:LAU851994 LKP851994:LKQ851994 LUL851994:LUM851994 MEH851994:MEI851994 MOD851994:MOE851994 MXZ851994:MYA851994 NHV851994:NHW851994 NRR851994:NRS851994 OBN851994:OBO851994 OLJ851994:OLK851994 OVF851994:OVG851994 PFB851994:PFC851994 POX851994:POY851994 PYT851994:PYU851994 QIP851994:QIQ851994 QSL851994:QSM851994 RCH851994:RCI851994 RMD851994:RME851994 RVZ851994:RWA851994 SFV851994:SFW851994 SPR851994:SPS851994 SZN851994:SZO851994 TJJ851994:TJK851994 TTF851994:TTG851994 UDB851994:UDC851994 UMX851994:UMY851994 UWT851994:UWU851994 VGP851994:VGQ851994 VQL851994:VQM851994 WAH851994:WAI851994 WKD851994:WKE851994 WTZ851994:WUA851994 HN917530:HO917530 RJ917530:RK917530 ABF917530:ABG917530 ALB917530:ALC917530 AUX917530:AUY917530 BET917530:BEU917530 BOP917530:BOQ917530 BYL917530:BYM917530 CIH917530:CII917530 CSD917530:CSE917530 DBZ917530:DCA917530 DLV917530:DLW917530 DVR917530:DVS917530 EFN917530:EFO917530 EPJ917530:EPK917530 EZF917530:EZG917530 FJB917530:FJC917530 FSX917530:FSY917530 GCT917530:GCU917530 GMP917530:GMQ917530 GWL917530:GWM917530 HGH917530:HGI917530 HQD917530:HQE917530 HZZ917530:IAA917530 IJV917530:IJW917530 ITR917530:ITS917530 JDN917530:JDO917530 JNJ917530:JNK917530 JXF917530:JXG917530 KHB917530:KHC917530 KQX917530:KQY917530 LAT917530:LAU917530 LKP917530:LKQ917530 LUL917530:LUM917530 MEH917530:MEI917530 MOD917530:MOE917530 MXZ917530:MYA917530 NHV917530:NHW917530 NRR917530:NRS917530 OBN917530:OBO917530 OLJ917530:OLK917530 OVF917530:OVG917530 PFB917530:PFC917530 POX917530:POY917530 PYT917530:PYU917530 QIP917530:QIQ917530 QSL917530:QSM917530 RCH917530:RCI917530 RMD917530:RME917530 RVZ917530:RWA917530 SFV917530:SFW917530 SPR917530:SPS917530 SZN917530:SZO917530 TJJ917530:TJK917530 TTF917530:TTG917530 UDB917530:UDC917530 UMX917530:UMY917530 UWT917530:UWU917530 VGP917530:VGQ917530 VQL917530:VQM917530 WAH917530:WAI917530 WKD917530:WKE917530 WTZ917530:WUA917530 HN983066:HO983066 RJ983066:RK983066 ABF983066:ABG983066 ALB983066:ALC983066 AUX983066:AUY983066 BET983066:BEU983066 BOP983066:BOQ983066 BYL983066:BYM983066 CIH983066:CII983066 CSD983066:CSE983066 DBZ983066:DCA983066 DLV983066:DLW983066 DVR983066:DVS983066 EFN983066:EFO983066 EPJ983066:EPK983066 EZF983066:EZG983066 FJB983066:FJC983066 FSX983066:FSY983066 GCT983066:GCU983066 GMP983066:GMQ983066 GWL983066:GWM983066 HGH983066:HGI983066 HQD983066:HQE983066 HZZ983066:IAA983066 IJV983066:IJW983066 ITR983066:ITS983066 JDN983066:JDO983066 JNJ983066:JNK983066 JXF983066:JXG983066 KHB983066:KHC983066 KQX983066:KQY983066 LAT983066:LAU983066 LKP983066:LKQ983066 LUL983066:LUM983066 MEH983066:MEI983066 MOD983066:MOE983066 MXZ983066:MYA983066 NHV983066:NHW983066 NRR983066:NRS983066 OBN983066:OBO983066 OLJ983066:OLK983066 OVF983066:OVG983066 PFB983066:PFC983066 POX983066:POY983066 PYT983066:PYU983066 QIP983066:QIQ983066 QSL983066:QSM983066 RCH983066:RCI983066 RMD983066:RME983066 RVZ983066:RWA983066 SFV983066:SFW983066 SPR983066:SPS983066 SZN983066:SZO983066 TJJ983066:TJK983066 TTF983066:TTG983066 UDB983066:UDC983066 UMX983066:UMY983066 UWT983066:UWU983066 VGP983066:VGQ983066 VQL983066:VQM983066 WAH983066:WAI983066 WKD983066:WKE983066 WTZ983066:WUA983066 HQ65562:HR65562 RM65562:RN65562 ABI65562:ABJ65562 ALE65562:ALF65562 AVA65562:AVB65562 BEW65562:BEX65562 BOS65562:BOT65562 BYO65562:BYP65562 CIK65562:CIL65562 CSG65562:CSH65562 DCC65562:DCD65562 DLY65562:DLZ65562 DVU65562:DVV65562 EFQ65562:EFR65562 EPM65562:EPN65562 EZI65562:EZJ65562 FJE65562:FJF65562 FTA65562:FTB65562 GCW65562:GCX65562 GMS65562:GMT65562 GWO65562:GWP65562 HGK65562:HGL65562 HQG65562:HQH65562 IAC65562:IAD65562 IJY65562:IJZ65562 ITU65562:ITV65562 JDQ65562:JDR65562 JNM65562:JNN65562 JXI65562:JXJ65562 KHE65562:KHF65562 KRA65562:KRB65562 LAW65562:LAX65562 LKS65562:LKT65562 LUO65562:LUP65562 MEK65562:MEL65562 MOG65562:MOH65562 MYC65562:MYD65562 NHY65562:NHZ65562 NRU65562:NRV65562 OBQ65562:OBR65562 OLM65562:OLN65562 OVI65562:OVJ65562 PFE65562:PFF65562 PPA65562:PPB65562 PYW65562:PYX65562 QIS65562:QIT65562 QSO65562:QSP65562 RCK65562:RCL65562 RMG65562:RMH65562 RWC65562:RWD65562 SFY65562:SFZ65562 SPU65562:SPV65562 SZQ65562:SZR65562 TJM65562:TJN65562 TTI65562:TTJ65562 UDE65562:UDF65562 UNA65562:UNB65562 UWW65562:UWX65562 VGS65562:VGT65562 VQO65562:VQP65562 WAK65562:WAL65562 WKG65562:WKH65562 WUC65562:WUD65562 HQ131098:HR131098 RM131098:RN131098 ABI131098:ABJ131098 ALE131098:ALF131098 AVA131098:AVB131098 BEW131098:BEX131098 BOS131098:BOT131098 BYO131098:BYP131098 CIK131098:CIL131098 CSG131098:CSH131098 DCC131098:DCD131098 DLY131098:DLZ131098 DVU131098:DVV131098 EFQ131098:EFR131098 EPM131098:EPN131098 EZI131098:EZJ131098 FJE131098:FJF131098 FTA131098:FTB131098 GCW131098:GCX131098 GMS131098:GMT131098 GWO131098:GWP131098 HGK131098:HGL131098 HQG131098:HQH131098 IAC131098:IAD131098 IJY131098:IJZ131098 ITU131098:ITV131098 JDQ131098:JDR131098 JNM131098:JNN131098 JXI131098:JXJ131098 KHE131098:KHF131098 KRA131098:KRB131098 LAW131098:LAX131098 LKS131098:LKT131098 LUO131098:LUP131098 MEK131098:MEL131098 MOG131098:MOH131098 MYC131098:MYD131098 NHY131098:NHZ131098 NRU131098:NRV131098 OBQ131098:OBR131098 OLM131098:OLN131098 OVI131098:OVJ131098 PFE131098:PFF131098 PPA131098:PPB131098 PYW131098:PYX131098 QIS131098:QIT131098 QSO131098:QSP131098 RCK131098:RCL131098 RMG131098:RMH131098 RWC131098:RWD131098 SFY131098:SFZ131098 SPU131098:SPV131098 SZQ131098:SZR131098 TJM131098:TJN131098 TTI131098:TTJ131098 UDE131098:UDF131098 UNA131098:UNB131098 UWW131098:UWX131098 VGS131098:VGT131098 VQO131098:VQP131098 WAK131098:WAL131098 WKG131098:WKH131098 WUC131098:WUD131098 HQ196634:HR196634 RM196634:RN196634 ABI196634:ABJ196634 ALE196634:ALF196634 AVA196634:AVB196634 BEW196634:BEX196634 BOS196634:BOT196634 BYO196634:BYP196634 CIK196634:CIL196634 CSG196634:CSH196634 DCC196634:DCD196634 DLY196634:DLZ196634 DVU196634:DVV196634 EFQ196634:EFR196634 EPM196634:EPN196634 EZI196634:EZJ196634 FJE196634:FJF196634 FTA196634:FTB196634 GCW196634:GCX196634 GMS196634:GMT196634 GWO196634:GWP196634 HGK196634:HGL196634 HQG196634:HQH196634 IAC196634:IAD196634 IJY196634:IJZ196634 ITU196634:ITV196634 JDQ196634:JDR196634 JNM196634:JNN196634 JXI196634:JXJ196634 KHE196634:KHF196634 KRA196634:KRB196634 LAW196634:LAX196634 LKS196634:LKT196634 LUO196634:LUP196634 MEK196634:MEL196634 MOG196634:MOH196634 MYC196634:MYD196634 NHY196634:NHZ196634 NRU196634:NRV196634 OBQ196634:OBR196634 OLM196634:OLN196634 OVI196634:OVJ196634 PFE196634:PFF196634 PPA196634:PPB196634 PYW196634:PYX196634 QIS196634:QIT196634 QSO196634:QSP196634 RCK196634:RCL196634 RMG196634:RMH196634 RWC196634:RWD196634 SFY196634:SFZ196634 SPU196634:SPV196634 SZQ196634:SZR196634 TJM196634:TJN196634 TTI196634:TTJ196634 UDE196634:UDF196634 UNA196634:UNB196634 UWW196634:UWX196634 VGS196634:VGT196634 VQO196634:VQP196634 WAK196634:WAL196634 WKG196634:WKH196634 WUC196634:WUD196634 HQ262170:HR262170 RM262170:RN262170 ABI262170:ABJ262170 ALE262170:ALF262170 AVA262170:AVB262170 BEW262170:BEX262170 BOS262170:BOT262170 BYO262170:BYP262170 CIK262170:CIL262170 CSG262170:CSH262170 DCC262170:DCD262170 DLY262170:DLZ262170 DVU262170:DVV262170 EFQ262170:EFR262170 EPM262170:EPN262170 EZI262170:EZJ262170 FJE262170:FJF262170 FTA262170:FTB262170 GCW262170:GCX262170 GMS262170:GMT262170 GWO262170:GWP262170 HGK262170:HGL262170 HQG262170:HQH262170 IAC262170:IAD262170 IJY262170:IJZ262170 ITU262170:ITV262170 JDQ262170:JDR262170 JNM262170:JNN262170 JXI262170:JXJ262170 KHE262170:KHF262170 KRA262170:KRB262170 LAW262170:LAX262170 LKS262170:LKT262170 LUO262170:LUP262170 MEK262170:MEL262170 MOG262170:MOH262170 MYC262170:MYD262170 NHY262170:NHZ262170 NRU262170:NRV262170 OBQ262170:OBR262170 OLM262170:OLN262170 OVI262170:OVJ262170 PFE262170:PFF262170 PPA262170:PPB262170 PYW262170:PYX262170 QIS262170:QIT262170 QSO262170:QSP262170 RCK262170:RCL262170 RMG262170:RMH262170 RWC262170:RWD262170 SFY262170:SFZ262170 SPU262170:SPV262170 SZQ262170:SZR262170 TJM262170:TJN262170 TTI262170:TTJ262170 UDE262170:UDF262170 UNA262170:UNB262170 UWW262170:UWX262170 VGS262170:VGT262170 VQO262170:VQP262170 WAK262170:WAL262170 WKG262170:WKH262170 WUC262170:WUD262170 HQ327706:HR327706 RM327706:RN327706 ABI327706:ABJ327706 ALE327706:ALF327706 AVA327706:AVB327706 BEW327706:BEX327706 BOS327706:BOT327706 BYO327706:BYP327706 CIK327706:CIL327706 CSG327706:CSH327706 DCC327706:DCD327706 DLY327706:DLZ327706 DVU327706:DVV327706 EFQ327706:EFR327706 EPM327706:EPN327706 EZI327706:EZJ327706 FJE327706:FJF327706 FTA327706:FTB327706 GCW327706:GCX327706 GMS327706:GMT327706 GWO327706:GWP327706 HGK327706:HGL327706 HQG327706:HQH327706 IAC327706:IAD327706 IJY327706:IJZ327706 ITU327706:ITV327706 JDQ327706:JDR327706 JNM327706:JNN327706 JXI327706:JXJ327706 KHE327706:KHF327706 KRA327706:KRB327706 LAW327706:LAX327706 LKS327706:LKT327706 LUO327706:LUP327706 MEK327706:MEL327706 MOG327706:MOH327706 MYC327706:MYD327706 NHY327706:NHZ327706 NRU327706:NRV327706 OBQ327706:OBR327706 OLM327706:OLN327706 OVI327706:OVJ327706 PFE327706:PFF327706 PPA327706:PPB327706 PYW327706:PYX327706 QIS327706:QIT327706 QSO327706:QSP327706 RCK327706:RCL327706 RMG327706:RMH327706 RWC327706:RWD327706 SFY327706:SFZ327706 SPU327706:SPV327706 SZQ327706:SZR327706 TJM327706:TJN327706 TTI327706:TTJ327706 UDE327706:UDF327706 UNA327706:UNB327706 UWW327706:UWX327706 VGS327706:VGT327706 VQO327706:VQP327706 WAK327706:WAL327706 WKG327706:WKH327706 WUC327706:WUD327706 HQ393242:HR393242 RM393242:RN393242 ABI393242:ABJ393242 ALE393242:ALF393242 AVA393242:AVB393242 BEW393242:BEX393242 BOS393242:BOT393242 BYO393242:BYP393242 CIK393242:CIL393242 CSG393242:CSH393242 DCC393242:DCD393242 DLY393242:DLZ393242 DVU393242:DVV393242 EFQ393242:EFR393242 EPM393242:EPN393242 EZI393242:EZJ393242 FJE393242:FJF393242 FTA393242:FTB393242 GCW393242:GCX393242 GMS393242:GMT393242 GWO393242:GWP393242 HGK393242:HGL393242 HQG393242:HQH393242 IAC393242:IAD393242 IJY393242:IJZ393242 ITU393242:ITV393242 JDQ393242:JDR393242 JNM393242:JNN393242 JXI393242:JXJ393242 KHE393242:KHF393242 KRA393242:KRB393242 LAW393242:LAX393242 LKS393242:LKT393242 LUO393242:LUP393242 MEK393242:MEL393242 MOG393242:MOH393242 MYC393242:MYD393242 NHY393242:NHZ393242 NRU393242:NRV393242 OBQ393242:OBR393242 OLM393242:OLN393242 OVI393242:OVJ393242 PFE393242:PFF393242 PPA393242:PPB393242 PYW393242:PYX393242 QIS393242:QIT393242 QSO393242:QSP393242 RCK393242:RCL393242 RMG393242:RMH393242 RWC393242:RWD393242 SFY393242:SFZ393242 SPU393242:SPV393242 SZQ393242:SZR393242 TJM393242:TJN393242 TTI393242:TTJ393242 UDE393242:UDF393242 UNA393242:UNB393242 UWW393242:UWX393242 VGS393242:VGT393242 VQO393242:VQP393242 WAK393242:WAL393242 WKG393242:WKH393242 WUC393242:WUD393242 HQ458778:HR458778 RM458778:RN458778 ABI458778:ABJ458778 ALE458778:ALF458778 AVA458778:AVB458778 BEW458778:BEX458778 BOS458778:BOT458778 BYO458778:BYP458778 CIK458778:CIL458778 CSG458778:CSH458778 DCC458778:DCD458778 DLY458778:DLZ458778 DVU458778:DVV458778 EFQ458778:EFR458778 EPM458778:EPN458778 EZI458778:EZJ458778 FJE458778:FJF458778 FTA458778:FTB458778 GCW458778:GCX458778 GMS458778:GMT458778 GWO458778:GWP458778 HGK458778:HGL458778 HQG458778:HQH458778 IAC458778:IAD458778 IJY458778:IJZ458778 ITU458778:ITV458778 JDQ458778:JDR458778 JNM458778:JNN458778 JXI458778:JXJ458778 KHE458778:KHF458778 KRA458778:KRB458778 LAW458778:LAX458778 LKS458778:LKT458778 LUO458778:LUP458778 MEK458778:MEL458778 MOG458778:MOH458778 MYC458778:MYD458778 NHY458778:NHZ458778 NRU458778:NRV458778 OBQ458778:OBR458778 OLM458778:OLN458778 OVI458778:OVJ458778 PFE458778:PFF458778 PPA458778:PPB458778 PYW458778:PYX458778 QIS458778:QIT458778 QSO458778:QSP458778 RCK458778:RCL458778 RMG458778:RMH458778 RWC458778:RWD458778 SFY458778:SFZ458778 SPU458778:SPV458778 SZQ458778:SZR458778 TJM458778:TJN458778 TTI458778:TTJ458778 UDE458778:UDF458778 UNA458778:UNB458778 UWW458778:UWX458778 VGS458778:VGT458778 VQO458778:VQP458778 WAK458778:WAL458778 WKG458778:WKH458778 WUC458778:WUD458778 HQ524314:HR524314 RM524314:RN524314 ABI524314:ABJ524314 ALE524314:ALF524314 AVA524314:AVB524314 BEW524314:BEX524314 BOS524314:BOT524314 BYO524314:BYP524314 CIK524314:CIL524314 CSG524314:CSH524314 DCC524314:DCD524314 DLY524314:DLZ524314 DVU524314:DVV524314 EFQ524314:EFR524314 EPM524314:EPN524314 EZI524314:EZJ524314 FJE524314:FJF524314 FTA524314:FTB524314 GCW524314:GCX524314 GMS524314:GMT524314 GWO524314:GWP524314 HGK524314:HGL524314 HQG524314:HQH524314 IAC524314:IAD524314 IJY524314:IJZ524314 ITU524314:ITV524314 JDQ524314:JDR524314 JNM524314:JNN524314 JXI524314:JXJ524314 KHE524314:KHF524314 KRA524314:KRB524314 LAW524314:LAX524314 LKS524314:LKT524314 LUO524314:LUP524314 MEK524314:MEL524314 MOG524314:MOH524314 MYC524314:MYD524314 NHY524314:NHZ524314 NRU524314:NRV524314 OBQ524314:OBR524314 OLM524314:OLN524314 OVI524314:OVJ524314 PFE524314:PFF524314 PPA524314:PPB524314 PYW524314:PYX524314 QIS524314:QIT524314 QSO524314:QSP524314 RCK524314:RCL524314 RMG524314:RMH524314 RWC524314:RWD524314 SFY524314:SFZ524314 SPU524314:SPV524314 SZQ524314:SZR524314 TJM524314:TJN524314 TTI524314:TTJ524314 UDE524314:UDF524314 UNA524314:UNB524314 UWW524314:UWX524314 VGS524314:VGT524314 VQO524314:VQP524314 WAK524314:WAL524314 WKG524314:WKH524314 WUC524314:WUD524314 HQ589850:HR589850 RM589850:RN589850 ABI589850:ABJ589850 ALE589850:ALF589850 AVA589850:AVB589850 BEW589850:BEX589850 BOS589850:BOT589850 BYO589850:BYP589850 CIK589850:CIL589850 CSG589850:CSH589850 DCC589850:DCD589850 DLY589850:DLZ589850 DVU589850:DVV589850 EFQ589850:EFR589850 EPM589850:EPN589850 EZI589850:EZJ589850 FJE589850:FJF589850 FTA589850:FTB589850 GCW589850:GCX589850 GMS589850:GMT589850 GWO589850:GWP589850 HGK589850:HGL589850 HQG589850:HQH589850 IAC589850:IAD589850 IJY589850:IJZ589850 ITU589850:ITV589850 JDQ589850:JDR589850 JNM589850:JNN589850 JXI589850:JXJ589850 KHE589850:KHF589850 KRA589850:KRB589850 LAW589850:LAX589850 LKS589850:LKT589850 LUO589850:LUP589850 MEK589850:MEL589850 MOG589850:MOH589850 MYC589850:MYD589850 NHY589850:NHZ589850 NRU589850:NRV589850 OBQ589850:OBR589850 OLM589850:OLN589850 OVI589850:OVJ589850 PFE589850:PFF589850 PPA589850:PPB589850 PYW589850:PYX589850 QIS589850:QIT589850 QSO589850:QSP589850 RCK589850:RCL589850 RMG589850:RMH589850 RWC589850:RWD589850 SFY589850:SFZ589850 SPU589850:SPV589850 SZQ589850:SZR589850 TJM589850:TJN589850 TTI589850:TTJ589850 UDE589850:UDF589850 UNA589850:UNB589850 UWW589850:UWX589850 VGS589850:VGT589850 VQO589850:VQP589850 WAK589850:WAL589850 WKG589850:WKH589850 WUC589850:WUD589850 HQ655386:HR655386 RM655386:RN655386 ABI655386:ABJ655386 ALE655386:ALF655386 AVA655386:AVB655386 BEW655386:BEX655386 BOS655386:BOT655386 BYO655386:BYP655386 CIK655386:CIL655386 CSG655386:CSH655386 DCC655386:DCD655386 DLY655386:DLZ655386 DVU655386:DVV655386 EFQ655386:EFR655386 EPM655386:EPN655386 EZI655386:EZJ655386 FJE655386:FJF655386 FTA655386:FTB655386 GCW655386:GCX655386 GMS655386:GMT655386 GWO655386:GWP655386 HGK655386:HGL655386 HQG655386:HQH655386 IAC655386:IAD655386 IJY655386:IJZ655386 ITU655386:ITV655386 JDQ655386:JDR655386 JNM655386:JNN655386 JXI655386:JXJ655386 KHE655386:KHF655386 KRA655386:KRB655386 LAW655386:LAX655386 LKS655386:LKT655386 LUO655386:LUP655386 MEK655386:MEL655386 MOG655386:MOH655386 MYC655386:MYD655386 NHY655386:NHZ655386 NRU655386:NRV655386 OBQ655386:OBR655386 OLM655386:OLN655386 OVI655386:OVJ655386 PFE655386:PFF655386 PPA655386:PPB655386 PYW655386:PYX655386 QIS655386:QIT655386 QSO655386:QSP655386 RCK655386:RCL655386 RMG655386:RMH655386 RWC655386:RWD655386 SFY655386:SFZ655386 SPU655386:SPV655386 SZQ655386:SZR655386 TJM655386:TJN655386 TTI655386:TTJ655386 UDE655386:UDF655386 UNA655386:UNB655386 UWW655386:UWX655386 VGS655386:VGT655386 VQO655386:VQP655386 WAK655386:WAL655386 WKG655386:WKH655386 WUC655386:WUD655386 HQ720922:HR720922 RM720922:RN720922 ABI720922:ABJ720922 ALE720922:ALF720922 AVA720922:AVB720922 BEW720922:BEX720922 BOS720922:BOT720922 BYO720922:BYP720922 CIK720922:CIL720922 CSG720922:CSH720922 DCC720922:DCD720922 DLY720922:DLZ720922 DVU720922:DVV720922 EFQ720922:EFR720922 EPM720922:EPN720922 EZI720922:EZJ720922 FJE720922:FJF720922 FTA720922:FTB720922 GCW720922:GCX720922 GMS720922:GMT720922 GWO720922:GWP720922 HGK720922:HGL720922 HQG720922:HQH720922 IAC720922:IAD720922 IJY720922:IJZ720922 ITU720922:ITV720922 JDQ720922:JDR720922 JNM720922:JNN720922 JXI720922:JXJ720922 KHE720922:KHF720922 KRA720922:KRB720922 LAW720922:LAX720922 LKS720922:LKT720922 LUO720922:LUP720922 MEK720922:MEL720922 MOG720922:MOH720922 MYC720922:MYD720922 NHY720922:NHZ720922 NRU720922:NRV720922 OBQ720922:OBR720922 OLM720922:OLN720922 OVI720922:OVJ720922 PFE720922:PFF720922 PPA720922:PPB720922 PYW720922:PYX720922 QIS720922:QIT720922 QSO720922:QSP720922 RCK720922:RCL720922 RMG720922:RMH720922 RWC720922:RWD720922 SFY720922:SFZ720922 SPU720922:SPV720922 SZQ720922:SZR720922 TJM720922:TJN720922 TTI720922:TTJ720922 UDE720922:UDF720922 UNA720922:UNB720922 UWW720922:UWX720922 VGS720922:VGT720922 VQO720922:VQP720922 WAK720922:WAL720922 WKG720922:WKH720922 WUC720922:WUD720922 HQ786458:HR786458 RM786458:RN786458 ABI786458:ABJ786458 ALE786458:ALF786458 AVA786458:AVB786458 BEW786458:BEX786458 BOS786458:BOT786458 BYO786458:BYP786458 CIK786458:CIL786458 CSG786458:CSH786458 DCC786458:DCD786458 DLY786458:DLZ786458 DVU786458:DVV786458 EFQ786458:EFR786458 EPM786458:EPN786458 EZI786458:EZJ786458 FJE786458:FJF786458 FTA786458:FTB786458 GCW786458:GCX786458 GMS786458:GMT786458 GWO786458:GWP786458 HGK786458:HGL786458 HQG786458:HQH786458 IAC786458:IAD786458 IJY786458:IJZ786458 ITU786458:ITV786458 JDQ786458:JDR786458 JNM786458:JNN786458 JXI786458:JXJ786458 KHE786458:KHF786458 KRA786458:KRB786458 LAW786458:LAX786458 LKS786458:LKT786458 LUO786458:LUP786458 MEK786458:MEL786458 MOG786458:MOH786458 MYC786458:MYD786458 NHY786458:NHZ786458 NRU786458:NRV786458 OBQ786458:OBR786458 OLM786458:OLN786458 OVI786458:OVJ786458 PFE786458:PFF786458 PPA786458:PPB786458 PYW786458:PYX786458 QIS786458:QIT786458 QSO786458:QSP786458 RCK786458:RCL786458 RMG786458:RMH786458 RWC786458:RWD786458 SFY786458:SFZ786458 SPU786458:SPV786458 SZQ786458:SZR786458 TJM786458:TJN786458 TTI786458:TTJ786458 UDE786458:UDF786458 UNA786458:UNB786458 UWW786458:UWX786458 VGS786458:VGT786458 VQO786458:VQP786458 WAK786458:WAL786458 WKG786458:WKH786458 WUC786458:WUD786458 HQ851994:HR851994 RM851994:RN851994 ABI851994:ABJ851994 ALE851994:ALF851994 AVA851994:AVB851994 BEW851994:BEX851994 BOS851994:BOT851994 BYO851994:BYP851994 CIK851994:CIL851994 CSG851994:CSH851994 DCC851994:DCD851994 DLY851994:DLZ851994 DVU851994:DVV851994 EFQ851994:EFR851994 EPM851994:EPN851994 EZI851994:EZJ851994 FJE851994:FJF851994 FTA851994:FTB851994 GCW851994:GCX851994 GMS851994:GMT851994 GWO851994:GWP851994 HGK851994:HGL851994 HQG851994:HQH851994 IAC851994:IAD851994 IJY851994:IJZ851994 ITU851994:ITV851994 JDQ851994:JDR851994 JNM851994:JNN851994 JXI851994:JXJ851994 KHE851994:KHF851994 KRA851994:KRB851994 LAW851994:LAX851994 LKS851994:LKT851994 LUO851994:LUP851994 MEK851994:MEL851994 MOG851994:MOH851994 MYC851994:MYD851994 NHY851994:NHZ851994 NRU851994:NRV851994 OBQ851994:OBR851994 OLM851994:OLN851994 OVI851994:OVJ851994 PFE851994:PFF851994 PPA851994:PPB851994 PYW851994:PYX851994 QIS851994:QIT851994 QSO851994:QSP851994 RCK851994:RCL851994 RMG851994:RMH851994 RWC851994:RWD851994 SFY851994:SFZ851994 SPU851994:SPV851994 SZQ851994:SZR851994 TJM851994:TJN851994 TTI851994:TTJ851994 UDE851994:UDF851994 UNA851994:UNB851994 UWW851994:UWX851994 VGS851994:VGT851994 VQO851994:VQP851994 WAK851994:WAL851994 WKG851994:WKH851994 WUC851994:WUD851994 HQ917530:HR917530 RM917530:RN917530 ABI917530:ABJ917530 ALE917530:ALF917530 AVA917530:AVB917530 BEW917530:BEX917530 BOS917530:BOT917530 BYO917530:BYP917530 CIK917530:CIL917530 CSG917530:CSH917530 DCC917530:DCD917530 DLY917530:DLZ917530 DVU917530:DVV917530 EFQ917530:EFR917530 EPM917530:EPN917530 EZI917530:EZJ917530 FJE917530:FJF917530 FTA917530:FTB917530 GCW917530:GCX917530 GMS917530:GMT917530 GWO917530:GWP917530 HGK917530:HGL917530 HQG917530:HQH917530 IAC917530:IAD917530 IJY917530:IJZ917530 ITU917530:ITV917530 JDQ917530:JDR917530 JNM917530:JNN917530 JXI917530:JXJ917530 KHE917530:KHF917530 KRA917530:KRB917530 LAW917530:LAX917530 LKS917530:LKT917530 LUO917530:LUP917530 MEK917530:MEL917530 MOG917530:MOH917530 MYC917530:MYD917530 NHY917530:NHZ917530 NRU917530:NRV917530 OBQ917530:OBR917530 OLM917530:OLN917530 OVI917530:OVJ917530 PFE917530:PFF917530 PPA917530:PPB917530 PYW917530:PYX917530 QIS917530:QIT917530 QSO917530:QSP917530 RCK917530:RCL917530 RMG917530:RMH917530 RWC917530:RWD917530 SFY917530:SFZ917530 SPU917530:SPV917530 SZQ917530:SZR917530 TJM917530:TJN917530 TTI917530:TTJ917530 UDE917530:UDF917530 UNA917530:UNB917530 UWW917530:UWX917530 VGS917530:VGT917530 VQO917530:VQP917530 WAK917530:WAL917530 WKG917530:WKH917530 WUC917530:WUD917530 HQ983066:HR983066 RM983066:RN983066 ABI983066:ABJ983066 ALE983066:ALF983066 AVA983066:AVB983066 BEW983066:BEX983066 BOS983066:BOT983066 BYO983066:BYP983066 CIK983066:CIL983066 CSG983066:CSH983066 DCC983066:DCD983066 DLY983066:DLZ983066 DVU983066:DVV983066 EFQ983066:EFR983066 EPM983066:EPN983066 EZI983066:EZJ983066 FJE983066:FJF983066 FTA983066:FTB983066 GCW983066:GCX983066 GMS983066:GMT983066 GWO983066:GWP983066 HGK983066:HGL983066 HQG983066:HQH983066 IAC983066:IAD983066 IJY983066:IJZ983066 ITU983066:ITV983066 JDQ983066:JDR983066 JNM983066:JNN983066 JXI983066:JXJ983066 KHE983066:KHF983066 KRA983066:KRB983066 LAW983066:LAX983066 LKS983066:LKT983066 LUO983066:LUP983066 MEK983066:MEL983066 MOG983066:MOH983066 MYC983066:MYD983066 NHY983066:NHZ983066 NRU983066:NRV983066 OBQ983066:OBR983066 OLM983066:OLN983066 OVI983066:OVJ983066 PFE983066:PFF983066 PPA983066:PPB983066 PYW983066:PYX983066 QIS983066:QIT983066 QSO983066:QSP983066 RCK983066:RCL983066 RMG983066:RMH983066 RWC983066:RWD983066 SFY983066:SFZ983066 SPU983066:SPV983066 SZQ983066:SZR983066 TJM983066:TJN983066 TTI983066:TTJ983066 UDE983066:UDF983066 UNA983066:UNB983066 UWW983066:UWX983066 VGS983066:VGT983066 VQO983066:VQP983066 WAK983066:WAL983066 WKG983066:WKH983066 WUC983066:WUD983066 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I65562:IJ65562 SE65562:SF65562 ACA65562:ACB65562 ALW65562:ALX65562 AVS65562:AVT65562 BFO65562:BFP65562 BPK65562:BPL65562 BZG65562:BZH65562 CJC65562:CJD65562 CSY65562:CSZ65562 DCU65562:DCV65562 DMQ65562:DMR65562 DWM65562:DWN65562 EGI65562:EGJ65562 EQE65562:EQF65562 FAA65562:FAB65562 FJW65562:FJX65562 FTS65562:FTT65562 GDO65562:GDP65562 GNK65562:GNL65562 GXG65562:GXH65562 HHC65562:HHD65562 HQY65562:HQZ65562 IAU65562:IAV65562 IKQ65562:IKR65562 IUM65562:IUN65562 JEI65562:JEJ65562 JOE65562:JOF65562 JYA65562:JYB65562 KHW65562:KHX65562 KRS65562:KRT65562 LBO65562:LBP65562 LLK65562:LLL65562 LVG65562:LVH65562 MFC65562:MFD65562 MOY65562:MOZ65562 MYU65562:MYV65562 NIQ65562:NIR65562 NSM65562:NSN65562 OCI65562:OCJ65562 OME65562:OMF65562 OWA65562:OWB65562 PFW65562:PFX65562 PPS65562:PPT65562 PZO65562:PZP65562 QJK65562:QJL65562 QTG65562:QTH65562 RDC65562:RDD65562 RMY65562:RMZ65562 RWU65562:RWV65562 SGQ65562:SGR65562 SQM65562:SQN65562 TAI65562:TAJ65562 TKE65562:TKF65562 TUA65562:TUB65562 UDW65562:UDX65562 UNS65562:UNT65562 UXO65562:UXP65562 VHK65562:VHL65562 VRG65562:VRH65562 WBC65562:WBD65562 WKY65562:WKZ65562 WUU65562:WUV65562 II131098:IJ131098 SE131098:SF131098 ACA131098:ACB131098 ALW131098:ALX131098 AVS131098:AVT131098 BFO131098:BFP131098 BPK131098:BPL131098 BZG131098:BZH131098 CJC131098:CJD131098 CSY131098:CSZ131098 DCU131098:DCV131098 DMQ131098:DMR131098 DWM131098:DWN131098 EGI131098:EGJ131098 EQE131098:EQF131098 FAA131098:FAB131098 FJW131098:FJX131098 FTS131098:FTT131098 GDO131098:GDP131098 GNK131098:GNL131098 GXG131098:GXH131098 HHC131098:HHD131098 HQY131098:HQZ131098 IAU131098:IAV131098 IKQ131098:IKR131098 IUM131098:IUN131098 JEI131098:JEJ131098 JOE131098:JOF131098 JYA131098:JYB131098 KHW131098:KHX131098 KRS131098:KRT131098 LBO131098:LBP131098 LLK131098:LLL131098 LVG131098:LVH131098 MFC131098:MFD131098 MOY131098:MOZ131098 MYU131098:MYV131098 NIQ131098:NIR131098 NSM131098:NSN131098 OCI131098:OCJ131098 OME131098:OMF131098 OWA131098:OWB131098 PFW131098:PFX131098 PPS131098:PPT131098 PZO131098:PZP131098 QJK131098:QJL131098 QTG131098:QTH131098 RDC131098:RDD131098 RMY131098:RMZ131098 RWU131098:RWV131098 SGQ131098:SGR131098 SQM131098:SQN131098 TAI131098:TAJ131098 TKE131098:TKF131098 TUA131098:TUB131098 UDW131098:UDX131098 UNS131098:UNT131098 UXO131098:UXP131098 VHK131098:VHL131098 VRG131098:VRH131098 WBC131098:WBD131098 WKY131098:WKZ131098 WUU131098:WUV131098 II196634:IJ196634 SE196634:SF196634 ACA196634:ACB196634 ALW196634:ALX196634 AVS196634:AVT196634 BFO196634:BFP196634 BPK196634:BPL196634 BZG196634:BZH196634 CJC196634:CJD196634 CSY196634:CSZ196634 DCU196634:DCV196634 DMQ196634:DMR196634 DWM196634:DWN196634 EGI196634:EGJ196634 EQE196634:EQF196634 FAA196634:FAB196634 FJW196634:FJX196634 FTS196634:FTT196634 GDO196634:GDP196634 GNK196634:GNL196634 GXG196634:GXH196634 HHC196634:HHD196634 HQY196634:HQZ196634 IAU196634:IAV196634 IKQ196634:IKR196634 IUM196634:IUN196634 JEI196634:JEJ196634 JOE196634:JOF196634 JYA196634:JYB196634 KHW196634:KHX196634 KRS196634:KRT196634 LBO196634:LBP196634 LLK196634:LLL196634 LVG196634:LVH196634 MFC196634:MFD196634 MOY196634:MOZ196634 MYU196634:MYV196634 NIQ196634:NIR196634 NSM196634:NSN196634 OCI196634:OCJ196634 OME196634:OMF196634 OWA196634:OWB196634 PFW196634:PFX196634 PPS196634:PPT196634 PZO196634:PZP196634 QJK196634:QJL196634 QTG196634:QTH196634 RDC196634:RDD196634 RMY196634:RMZ196634 RWU196634:RWV196634 SGQ196634:SGR196634 SQM196634:SQN196634 TAI196634:TAJ196634 TKE196634:TKF196634 TUA196634:TUB196634 UDW196634:UDX196634 UNS196634:UNT196634 UXO196634:UXP196634 VHK196634:VHL196634 VRG196634:VRH196634 WBC196634:WBD196634 WKY196634:WKZ196634 WUU196634:WUV196634 II262170:IJ262170 SE262170:SF262170 ACA262170:ACB262170 ALW262170:ALX262170 AVS262170:AVT262170 BFO262170:BFP262170 BPK262170:BPL262170 BZG262170:BZH262170 CJC262170:CJD262170 CSY262170:CSZ262170 DCU262170:DCV262170 DMQ262170:DMR262170 DWM262170:DWN262170 EGI262170:EGJ262170 EQE262170:EQF262170 FAA262170:FAB262170 FJW262170:FJX262170 FTS262170:FTT262170 GDO262170:GDP262170 GNK262170:GNL262170 GXG262170:GXH262170 HHC262170:HHD262170 HQY262170:HQZ262170 IAU262170:IAV262170 IKQ262170:IKR262170 IUM262170:IUN262170 JEI262170:JEJ262170 JOE262170:JOF262170 JYA262170:JYB262170 KHW262170:KHX262170 KRS262170:KRT262170 LBO262170:LBP262170 LLK262170:LLL262170 LVG262170:LVH262170 MFC262170:MFD262170 MOY262170:MOZ262170 MYU262170:MYV262170 NIQ262170:NIR262170 NSM262170:NSN262170 OCI262170:OCJ262170 OME262170:OMF262170 OWA262170:OWB262170 PFW262170:PFX262170 PPS262170:PPT262170 PZO262170:PZP262170 QJK262170:QJL262170 QTG262170:QTH262170 RDC262170:RDD262170 RMY262170:RMZ262170 RWU262170:RWV262170 SGQ262170:SGR262170 SQM262170:SQN262170 TAI262170:TAJ262170 TKE262170:TKF262170 TUA262170:TUB262170 UDW262170:UDX262170 UNS262170:UNT262170 UXO262170:UXP262170 VHK262170:VHL262170 VRG262170:VRH262170 WBC262170:WBD262170 WKY262170:WKZ262170 WUU262170:WUV262170 II327706:IJ327706 SE327706:SF327706 ACA327706:ACB327706 ALW327706:ALX327706 AVS327706:AVT327706 BFO327706:BFP327706 BPK327706:BPL327706 BZG327706:BZH327706 CJC327706:CJD327706 CSY327706:CSZ327706 DCU327706:DCV327706 DMQ327706:DMR327706 DWM327706:DWN327706 EGI327706:EGJ327706 EQE327706:EQF327706 FAA327706:FAB327706 FJW327706:FJX327706 FTS327706:FTT327706 GDO327706:GDP327706 GNK327706:GNL327706 GXG327706:GXH327706 HHC327706:HHD327706 HQY327706:HQZ327706 IAU327706:IAV327706 IKQ327706:IKR327706 IUM327706:IUN327706 JEI327706:JEJ327706 JOE327706:JOF327706 JYA327706:JYB327706 KHW327706:KHX327706 KRS327706:KRT327706 LBO327706:LBP327706 LLK327706:LLL327706 LVG327706:LVH327706 MFC327706:MFD327706 MOY327706:MOZ327706 MYU327706:MYV327706 NIQ327706:NIR327706 NSM327706:NSN327706 OCI327706:OCJ327706 OME327706:OMF327706 OWA327706:OWB327706 PFW327706:PFX327706 PPS327706:PPT327706 PZO327706:PZP327706 QJK327706:QJL327706 QTG327706:QTH327706 RDC327706:RDD327706 RMY327706:RMZ327706 RWU327706:RWV327706 SGQ327706:SGR327706 SQM327706:SQN327706 TAI327706:TAJ327706 TKE327706:TKF327706 TUA327706:TUB327706 UDW327706:UDX327706 UNS327706:UNT327706 UXO327706:UXP327706 VHK327706:VHL327706 VRG327706:VRH327706 WBC327706:WBD327706 WKY327706:WKZ327706 WUU327706:WUV327706 II393242:IJ393242 SE393242:SF393242 ACA393242:ACB393242 ALW393242:ALX393242 AVS393242:AVT393242 BFO393242:BFP393242 BPK393242:BPL393242 BZG393242:BZH393242 CJC393242:CJD393242 CSY393242:CSZ393242 DCU393242:DCV393242 DMQ393242:DMR393242 DWM393242:DWN393242 EGI393242:EGJ393242 EQE393242:EQF393242 FAA393242:FAB393242 FJW393242:FJX393242 FTS393242:FTT393242 GDO393242:GDP393242 GNK393242:GNL393242 GXG393242:GXH393242 HHC393242:HHD393242 HQY393242:HQZ393242 IAU393242:IAV393242 IKQ393242:IKR393242 IUM393242:IUN393242 JEI393242:JEJ393242 JOE393242:JOF393242 JYA393242:JYB393242 KHW393242:KHX393242 KRS393242:KRT393242 LBO393242:LBP393242 LLK393242:LLL393242 LVG393242:LVH393242 MFC393242:MFD393242 MOY393242:MOZ393242 MYU393242:MYV393242 NIQ393242:NIR393242 NSM393242:NSN393242 OCI393242:OCJ393242 OME393242:OMF393242 OWA393242:OWB393242 PFW393242:PFX393242 PPS393242:PPT393242 PZO393242:PZP393242 QJK393242:QJL393242 QTG393242:QTH393242 RDC393242:RDD393242 RMY393242:RMZ393242 RWU393242:RWV393242 SGQ393242:SGR393242 SQM393242:SQN393242 TAI393242:TAJ393242 TKE393242:TKF393242 TUA393242:TUB393242 UDW393242:UDX393242 UNS393242:UNT393242 UXO393242:UXP393242 VHK393242:VHL393242 VRG393242:VRH393242 WBC393242:WBD393242 WKY393242:WKZ393242 WUU393242:WUV393242 II458778:IJ458778 SE458778:SF458778 ACA458778:ACB458778 ALW458778:ALX458778 AVS458778:AVT458778 BFO458778:BFP458778 BPK458778:BPL458778 BZG458778:BZH458778 CJC458778:CJD458778 CSY458778:CSZ458778 DCU458778:DCV458778 DMQ458778:DMR458778 DWM458778:DWN458778 EGI458778:EGJ458778 EQE458778:EQF458778 FAA458778:FAB458778 FJW458778:FJX458778 FTS458778:FTT458778 GDO458778:GDP458778 GNK458778:GNL458778 GXG458778:GXH458778 HHC458778:HHD458778 HQY458778:HQZ458778 IAU458778:IAV458778 IKQ458778:IKR458778 IUM458778:IUN458778 JEI458778:JEJ458778 JOE458778:JOF458778 JYA458778:JYB458778 KHW458778:KHX458778 KRS458778:KRT458778 LBO458778:LBP458778 LLK458778:LLL458778 LVG458778:LVH458778 MFC458778:MFD458778 MOY458778:MOZ458778 MYU458778:MYV458778 NIQ458778:NIR458778 NSM458778:NSN458778 OCI458778:OCJ458778 OME458778:OMF458778 OWA458778:OWB458778 PFW458778:PFX458778 PPS458778:PPT458778 PZO458778:PZP458778 QJK458778:QJL458778 QTG458778:QTH458778 RDC458778:RDD458778 RMY458778:RMZ458778 RWU458778:RWV458778 SGQ458778:SGR458778 SQM458778:SQN458778 TAI458778:TAJ458778 TKE458778:TKF458778 TUA458778:TUB458778 UDW458778:UDX458778 UNS458778:UNT458778 UXO458778:UXP458778 VHK458778:VHL458778 VRG458778:VRH458778 WBC458778:WBD458778 WKY458778:WKZ458778 WUU458778:WUV458778 II524314:IJ524314 SE524314:SF524314 ACA524314:ACB524314 ALW524314:ALX524314 AVS524314:AVT524314 BFO524314:BFP524314 BPK524314:BPL524314 BZG524314:BZH524314 CJC524314:CJD524314 CSY524314:CSZ524314 DCU524314:DCV524314 DMQ524314:DMR524314 DWM524314:DWN524314 EGI524314:EGJ524314 EQE524314:EQF524314 FAA524314:FAB524314 FJW524314:FJX524314 FTS524314:FTT524314 GDO524314:GDP524314 GNK524314:GNL524314 GXG524314:GXH524314 HHC524314:HHD524314 HQY524314:HQZ524314 IAU524314:IAV524314 IKQ524314:IKR524314 IUM524314:IUN524314 JEI524314:JEJ524314 JOE524314:JOF524314 JYA524314:JYB524314 KHW524314:KHX524314 KRS524314:KRT524314 LBO524314:LBP524314 LLK524314:LLL524314 LVG524314:LVH524314 MFC524314:MFD524314 MOY524314:MOZ524314 MYU524314:MYV524314 NIQ524314:NIR524314 NSM524314:NSN524314 OCI524314:OCJ524314 OME524314:OMF524314 OWA524314:OWB524314 PFW524314:PFX524314 PPS524314:PPT524314 PZO524314:PZP524314 QJK524314:QJL524314 QTG524314:QTH524314 RDC524314:RDD524314 RMY524314:RMZ524314 RWU524314:RWV524314 SGQ524314:SGR524314 SQM524314:SQN524314 TAI524314:TAJ524314 TKE524314:TKF524314 TUA524314:TUB524314 UDW524314:UDX524314 UNS524314:UNT524314 UXO524314:UXP524314 VHK524314:VHL524314 VRG524314:VRH524314 WBC524314:WBD524314 WKY524314:WKZ524314 WUU524314:WUV524314 II589850:IJ589850 SE589850:SF589850 ACA589850:ACB589850 ALW589850:ALX589850 AVS589850:AVT589850 BFO589850:BFP589850 BPK589850:BPL589850 BZG589850:BZH589850 CJC589850:CJD589850 CSY589850:CSZ589850 DCU589850:DCV589850 DMQ589850:DMR589850 DWM589850:DWN589850 EGI589850:EGJ589850 EQE589850:EQF589850 FAA589850:FAB589850 FJW589850:FJX589850 FTS589850:FTT589850 GDO589850:GDP589850 GNK589850:GNL589850 GXG589850:GXH589850 HHC589850:HHD589850 HQY589850:HQZ589850 IAU589850:IAV589850 IKQ589850:IKR589850 IUM589850:IUN589850 JEI589850:JEJ589850 JOE589850:JOF589850 JYA589850:JYB589850 KHW589850:KHX589850 KRS589850:KRT589850 LBO589850:LBP589850 LLK589850:LLL589850 LVG589850:LVH589850 MFC589850:MFD589850 MOY589850:MOZ589850 MYU589850:MYV589850 NIQ589850:NIR589850 NSM589850:NSN589850 OCI589850:OCJ589850 OME589850:OMF589850 OWA589850:OWB589850 PFW589850:PFX589850 PPS589850:PPT589850 PZO589850:PZP589850 QJK589850:QJL589850 QTG589850:QTH589850 RDC589850:RDD589850 RMY589850:RMZ589850 RWU589850:RWV589850 SGQ589850:SGR589850 SQM589850:SQN589850 TAI589850:TAJ589850 TKE589850:TKF589850 TUA589850:TUB589850 UDW589850:UDX589850 UNS589850:UNT589850 UXO589850:UXP589850 VHK589850:VHL589850 VRG589850:VRH589850 WBC589850:WBD589850 WKY589850:WKZ589850 WUU589850:WUV589850 II655386:IJ655386 SE655386:SF655386 ACA655386:ACB655386 ALW655386:ALX655386 AVS655386:AVT655386 BFO655386:BFP655386 BPK655386:BPL655386 BZG655386:BZH655386 CJC655386:CJD655386 CSY655386:CSZ655386 DCU655386:DCV655386 DMQ655386:DMR655386 DWM655386:DWN655386 EGI655386:EGJ655386 EQE655386:EQF655386 FAA655386:FAB655386 FJW655386:FJX655386 FTS655386:FTT655386 GDO655386:GDP655386 GNK655386:GNL655386 GXG655386:GXH655386 HHC655386:HHD655386 HQY655386:HQZ655386 IAU655386:IAV655386 IKQ655386:IKR655386 IUM655386:IUN655386 JEI655386:JEJ655386 JOE655386:JOF655386 JYA655386:JYB655386 KHW655386:KHX655386 KRS655386:KRT655386 LBO655386:LBP655386 LLK655386:LLL655386 LVG655386:LVH655386 MFC655386:MFD655386 MOY655386:MOZ655386 MYU655386:MYV655386 NIQ655386:NIR655386 NSM655386:NSN655386 OCI655386:OCJ655386 OME655386:OMF655386 OWA655386:OWB655386 PFW655386:PFX655386 PPS655386:PPT655386 PZO655386:PZP655386 QJK655386:QJL655386 QTG655386:QTH655386 RDC655386:RDD655386 RMY655386:RMZ655386 RWU655386:RWV655386 SGQ655386:SGR655386 SQM655386:SQN655386 TAI655386:TAJ655386 TKE655386:TKF655386 TUA655386:TUB655386 UDW655386:UDX655386 UNS655386:UNT655386 UXO655386:UXP655386 VHK655386:VHL655386 VRG655386:VRH655386 WBC655386:WBD655386 WKY655386:WKZ655386 WUU655386:WUV655386 II720922:IJ720922 SE720922:SF720922 ACA720922:ACB720922 ALW720922:ALX720922 AVS720922:AVT720922 BFO720922:BFP720922 BPK720922:BPL720922 BZG720922:BZH720922 CJC720922:CJD720922 CSY720922:CSZ720922 DCU720922:DCV720922 DMQ720922:DMR720922 DWM720922:DWN720922 EGI720922:EGJ720922 EQE720922:EQF720922 FAA720922:FAB720922 FJW720922:FJX720922 FTS720922:FTT720922 GDO720922:GDP720922 GNK720922:GNL720922 GXG720922:GXH720922 HHC720922:HHD720922 HQY720922:HQZ720922 IAU720922:IAV720922 IKQ720922:IKR720922 IUM720922:IUN720922 JEI720922:JEJ720922 JOE720922:JOF720922 JYA720922:JYB720922 KHW720922:KHX720922 KRS720922:KRT720922 LBO720922:LBP720922 LLK720922:LLL720922 LVG720922:LVH720922 MFC720922:MFD720922 MOY720922:MOZ720922 MYU720922:MYV720922 NIQ720922:NIR720922 NSM720922:NSN720922 OCI720922:OCJ720922 OME720922:OMF720922 OWA720922:OWB720922 PFW720922:PFX720922 PPS720922:PPT720922 PZO720922:PZP720922 QJK720922:QJL720922 QTG720922:QTH720922 RDC720922:RDD720922 RMY720922:RMZ720922 RWU720922:RWV720922 SGQ720922:SGR720922 SQM720922:SQN720922 TAI720922:TAJ720922 TKE720922:TKF720922 TUA720922:TUB720922 UDW720922:UDX720922 UNS720922:UNT720922 UXO720922:UXP720922 VHK720922:VHL720922 VRG720922:VRH720922 WBC720922:WBD720922 WKY720922:WKZ720922 WUU720922:WUV720922 II786458:IJ786458 SE786458:SF786458 ACA786458:ACB786458 ALW786458:ALX786458 AVS786458:AVT786458 BFO786458:BFP786458 BPK786458:BPL786458 BZG786458:BZH786458 CJC786458:CJD786458 CSY786458:CSZ786458 DCU786458:DCV786458 DMQ786458:DMR786458 DWM786458:DWN786458 EGI786458:EGJ786458 EQE786458:EQF786458 FAA786458:FAB786458 FJW786458:FJX786458 FTS786458:FTT786458 GDO786458:GDP786458 GNK786458:GNL786458 GXG786458:GXH786458 HHC786458:HHD786458 HQY786458:HQZ786458 IAU786458:IAV786458 IKQ786458:IKR786458 IUM786458:IUN786458 JEI786458:JEJ786458 JOE786458:JOF786458 JYA786458:JYB786458 KHW786458:KHX786458 KRS786458:KRT786458 LBO786458:LBP786458 LLK786458:LLL786458 LVG786458:LVH786458 MFC786458:MFD786458 MOY786458:MOZ786458 MYU786458:MYV786458 NIQ786458:NIR786458 NSM786458:NSN786458 OCI786458:OCJ786458 OME786458:OMF786458 OWA786458:OWB786458 PFW786458:PFX786458 PPS786458:PPT786458 PZO786458:PZP786458 QJK786458:QJL786458 QTG786458:QTH786458 RDC786458:RDD786458 RMY786458:RMZ786458 RWU786458:RWV786458 SGQ786458:SGR786458 SQM786458:SQN786458 TAI786458:TAJ786458 TKE786458:TKF786458 TUA786458:TUB786458 UDW786458:UDX786458 UNS786458:UNT786458 UXO786458:UXP786458 VHK786458:VHL786458 VRG786458:VRH786458 WBC786458:WBD786458 WKY786458:WKZ786458 WUU786458:WUV786458 II851994:IJ851994 SE851994:SF851994 ACA851994:ACB851994 ALW851994:ALX851994 AVS851994:AVT851994 BFO851994:BFP851994 BPK851994:BPL851994 BZG851994:BZH851994 CJC851994:CJD851994 CSY851994:CSZ851994 DCU851994:DCV851994 DMQ851994:DMR851994 DWM851994:DWN851994 EGI851994:EGJ851994 EQE851994:EQF851994 FAA851994:FAB851994 FJW851994:FJX851994 FTS851994:FTT851994 GDO851994:GDP851994 GNK851994:GNL851994 GXG851994:GXH851994 HHC851994:HHD851994 HQY851994:HQZ851994 IAU851994:IAV851994 IKQ851994:IKR851994 IUM851994:IUN851994 JEI851994:JEJ851994 JOE851994:JOF851994 JYA851994:JYB851994 KHW851994:KHX851994 KRS851994:KRT851994 LBO851994:LBP851994 LLK851994:LLL851994 LVG851994:LVH851994 MFC851994:MFD851994 MOY851994:MOZ851994 MYU851994:MYV851994 NIQ851994:NIR851994 NSM851994:NSN851994 OCI851994:OCJ851994 OME851994:OMF851994 OWA851994:OWB851994 PFW851994:PFX851994 PPS851994:PPT851994 PZO851994:PZP851994 QJK851994:QJL851994 QTG851994:QTH851994 RDC851994:RDD851994 RMY851994:RMZ851994 RWU851994:RWV851994 SGQ851994:SGR851994 SQM851994:SQN851994 TAI851994:TAJ851994 TKE851994:TKF851994 TUA851994:TUB851994 UDW851994:UDX851994 UNS851994:UNT851994 UXO851994:UXP851994 VHK851994:VHL851994 VRG851994:VRH851994 WBC851994:WBD851994 WKY851994:WKZ851994 WUU851994:WUV851994 II917530:IJ917530 SE917530:SF917530 ACA917530:ACB917530 ALW917530:ALX917530 AVS917530:AVT917530 BFO917530:BFP917530 BPK917530:BPL917530 BZG917530:BZH917530 CJC917530:CJD917530 CSY917530:CSZ917530 DCU917530:DCV917530 DMQ917530:DMR917530 DWM917530:DWN917530 EGI917530:EGJ917530 EQE917530:EQF917530 FAA917530:FAB917530 FJW917530:FJX917530 FTS917530:FTT917530 GDO917530:GDP917530 GNK917530:GNL917530 GXG917530:GXH917530 HHC917530:HHD917530 HQY917530:HQZ917530 IAU917530:IAV917530 IKQ917530:IKR917530 IUM917530:IUN917530 JEI917530:JEJ917530 JOE917530:JOF917530 JYA917530:JYB917530 KHW917530:KHX917530 KRS917530:KRT917530 LBO917530:LBP917530 LLK917530:LLL917530 LVG917530:LVH917530 MFC917530:MFD917530 MOY917530:MOZ917530 MYU917530:MYV917530 NIQ917530:NIR917530 NSM917530:NSN917530 OCI917530:OCJ917530 OME917530:OMF917530 OWA917530:OWB917530 PFW917530:PFX917530 PPS917530:PPT917530 PZO917530:PZP917530 QJK917530:QJL917530 QTG917530:QTH917530 RDC917530:RDD917530 RMY917530:RMZ917530 RWU917530:RWV917530 SGQ917530:SGR917530 SQM917530:SQN917530 TAI917530:TAJ917530 TKE917530:TKF917530 TUA917530:TUB917530 UDW917530:UDX917530 UNS917530:UNT917530 UXO917530:UXP917530 VHK917530:VHL917530 VRG917530:VRH917530 WBC917530:WBD917530 WKY917530:WKZ917530 WUU917530:WUV917530 II983066:IJ983066 SE983066:SF983066 ACA983066:ACB983066 ALW983066:ALX983066 AVS983066:AVT983066 BFO983066:BFP983066 BPK983066:BPL983066 BZG983066:BZH983066 CJC983066:CJD983066 CSY983066:CSZ983066 DCU983066:DCV983066 DMQ983066:DMR983066 DWM983066:DWN983066 EGI983066:EGJ983066 EQE983066:EQF983066 FAA983066:FAB983066 FJW983066:FJX983066 FTS983066:FTT983066 GDO983066:GDP983066 GNK983066:GNL983066 GXG983066:GXH983066 HHC983066:HHD983066 HQY983066:HQZ983066 IAU983066:IAV983066 IKQ983066:IKR983066 IUM983066:IUN983066 JEI983066:JEJ983066 JOE983066:JOF983066 JYA983066:JYB983066 KHW983066:KHX983066 KRS983066:KRT983066 LBO983066:LBP983066 LLK983066:LLL983066 LVG983066:LVH983066 MFC983066:MFD983066 MOY983066:MOZ983066 MYU983066:MYV983066 NIQ983066:NIR983066 NSM983066:NSN983066 OCI983066:OCJ983066 OME983066:OMF983066 OWA983066:OWB983066 PFW983066:PFX983066 PPS983066:PPT983066 PZO983066:PZP983066 QJK983066:QJL983066 QTG983066:QTH983066 RDC983066:RDD983066 RMY983066:RMZ983066 RWU983066:RWV983066 SGQ983066:SGR983066 SQM983066:SQN983066 TAI983066:TAJ983066 TKE983066:TKF983066 TUA983066:TUB983066 UDW983066:UDX983066 UNS983066:UNT983066 UXO983066:UXP983066 VHK983066:VHL983066 VRG983066:VRH983066 WBC983066:WBD983066 WKY983066:WKZ983066 WUU983066:WUV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HN29:HO29 RJ29:RK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U29:WUV29 WKY29:WKZ29 WBC29:WBD29 VRG29:VRH29 VHK29:VHL29 UXO29:UXP29 UNS29:UNT29 UDW29:UDX29 TUA29:TUB29 TKE29:TKF29 TAI29:TAJ29 SQM29:SQN29 SGQ29:SGR29 RWU29:RWV29 RMY29:RMZ29 RDC29:RDD29 QTG29:QTH29 QJK29:QJL29 PZO29:PZP29 PPS29:PPT29 PFW29:PFX29 OWA29:OWB29 OME29:OMF29 OCI29:OCJ29 NSM29:NSN29 NIQ29:NIR29 MYU29:MYV29 MOY29:MOZ29 MFC29:MFD29 LVG29:LVH29 LLK29:LLL29 LBO29:LBP29 KRS29:KRT29 KHW29:KHX29 JYA29:JYB29 JOE29:JOF29 JEI29:JEJ29 IUM29:IUN29 IKQ29:IKR29 IAU29:IAV29 HQY29:HQZ29 HHC29:HHD29 GXG29:GXH29 GNK29:GNL29 GDO29:GDP29 FTS29:FTT29 FJW29:FJX29 FAA29:FAB29 EQE29:EQF29 EGI29:EGJ29 DWM29:DWN29 DMQ29:DMR29 DCU29:DCV29 CSY29:CSZ29 CJC29:CJD29 BZG29:BZH29 BPK29:BPL29 BFO29:BFP29 AVS29:AVT29 ALW29:ALX29 ACA29:ACB29 SE29:SF29 II29:IJ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RP29:RQ29 HT29:HU29 WUC29:WUD29 WKG29:WKH29 WAK29:WAL29 VQO29:VQP29 VGS29:VGT29 UWW29:UWX29 UNA29:UNB29 UDE29:UDF29 TTI29:TTJ29 TJM29:TJN29 SZQ29:SZR29 SPU29:SPV29 SFY29:SFZ29 RWC29:RWD29 RMG29:RMH29 RCK29:RCL29 QSO29:QSP29 QIS29:QIT29 PYW29:PYX29 PPA29:PPB29 PFE29:PFF29 OVI29:OVJ29 OLM29:OLN29 OBQ29:OBR29 NRU29:NRV29 NHY29:NHZ29 MYC29:MYD29 MOG29:MOH29 MEK29:MEL29 LUO29:LUP29 LKS29:LKT29 LAW29:LAX29 KRA29:KRB29 KHE29:KHF29 JXI29:JXJ29 JNM29:JNN29 JDQ29:JDR29 ITU29:ITV29 IJY29:IJZ29 IAC29:IAD29 HQG29:HQH29 HGK29:HGL29 GWO29:GWP29 GMS29:GMT29 GCW29:GCX29 FTA29:FTB29 FJE29:FJF29 EZI29:EZJ29 EPM29:EPN29 EFQ29:EFR29 DVU29:DVV29 DLY29:DLZ29 DCC29:DCD29 CSG29:CSH29 CIK29:CIL29 BYO29:BYP29 BOS29:BOT29 BEW29:BEX29 AVA29:AVB29 ALE29:ALF29 ABI29:ABJ29 RM29:RN29 HQ29:HR29 WTZ29:WUA29 WKD29:WKE29 WAH29:WAI29 VQL29:VQM29 VGP29:VGQ29 UWT29:UWU29 UMX29:UMY29 UDB29:UDC29 TTF29:TTG29 TJJ29:TJK29 SZN29:SZO29 SPR29:SPS29 SFV29:SFW29 RVZ29:RWA29 RMD29:RME29 RCH29:RCI29 QSL29:QSM29 QIP29:QIQ29 PYT29:PYU29 POX29:POY29 PFB29:PFC29 OVF29:OVG29 OLJ29:OLK29 OBN29:OBO29 NRR29:NRS29 NHV29:NHW29 MXZ29:MYA29 MOD29:MOE29 MEH29:MEI29 LUL29:LUM29 LKP29:LKQ29 LAT29:LAU29 KQX29:KQY29 KHB29:KHC29 JXF29:JXG29 JNJ29:JNK29 JDN29:JDO29 ITR29:ITS29 IJV29:IJW29 HZZ29:IAA29 HQD29:HQE29 HGH29:HGI29 GWL29:GWM29 GMP29:GMQ29 GCT29:GCU29 FSX29:FSY29 FJB29:FJC29 EZF29:EZG29 EPJ29:EPK29 EFN29:EFO29 DVR29:DVS29 DLV29:DLW29 DBZ29:DCA29 CSD29:CSE29 CIH29:CII29 BYL29:BYM29 BOP29:BOQ29 BET29:BEU29 AUX29:AUY29 ALB29:ALC29 ABF29:ABG29">
      <formula1>HN3</formula1>
    </dataValidation>
    <dataValidation type="whole" operator="lessThanOrEqual" allowBlank="1" showInputMessage="1" showErrorMessage="1" sqref="HN65561:HO65561 RJ65561:RK65561 ABF65561:ABG65561 ALB65561:ALC65561 AUX65561:AUY65561 BET65561:BEU65561 BOP65561:BOQ65561 BYL65561:BYM65561 CIH65561:CII65561 CSD65561:CSE65561 DBZ65561:DCA65561 DLV65561:DLW65561 DVR65561:DVS65561 EFN65561:EFO65561 EPJ65561:EPK65561 EZF65561:EZG65561 FJB65561:FJC65561 FSX65561:FSY65561 GCT65561:GCU65561 GMP65561:GMQ65561 GWL65561:GWM65561 HGH65561:HGI65561 HQD65561:HQE65561 HZZ65561:IAA65561 IJV65561:IJW65561 ITR65561:ITS65561 JDN65561:JDO65561 JNJ65561:JNK65561 JXF65561:JXG65561 KHB65561:KHC65561 KQX65561:KQY65561 LAT65561:LAU65561 LKP65561:LKQ65561 LUL65561:LUM65561 MEH65561:MEI65561 MOD65561:MOE65561 MXZ65561:MYA65561 NHV65561:NHW65561 NRR65561:NRS65561 OBN65561:OBO65561 OLJ65561:OLK65561 OVF65561:OVG65561 PFB65561:PFC65561 POX65561:POY65561 PYT65561:PYU65561 QIP65561:QIQ65561 QSL65561:QSM65561 RCH65561:RCI65561 RMD65561:RME65561 RVZ65561:RWA65561 SFV65561:SFW65561 SPR65561:SPS65561 SZN65561:SZO65561 TJJ65561:TJK65561 TTF65561:TTG65561 UDB65561:UDC65561 UMX65561:UMY65561 UWT65561:UWU65561 VGP65561:VGQ65561 VQL65561:VQM65561 WAH65561:WAI65561 WKD65561:WKE65561 WTZ65561:WUA65561 HN131097:HO131097 RJ131097:RK131097 ABF131097:ABG131097 ALB131097:ALC131097 AUX131097:AUY131097 BET131097:BEU131097 BOP131097:BOQ131097 BYL131097:BYM131097 CIH131097:CII131097 CSD131097:CSE131097 DBZ131097:DCA131097 DLV131097:DLW131097 DVR131097:DVS131097 EFN131097:EFO131097 EPJ131097:EPK131097 EZF131097:EZG131097 FJB131097:FJC131097 FSX131097:FSY131097 GCT131097:GCU131097 GMP131097:GMQ131097 GWL131097:GWM131097 HGH131097:HGI131097 HQD131097:HQE131097 HZZ131097:IAA131097 IJV131097:IJW131097 ITR131097:ITS131097 JDN131097:JDO131097 JNJ131097:JNK131097 JXF131097:JXG131097 KHB131097:KHC131097 KQX131097:KQY131097 LAT131097:LAU131097 LKP131097:LKQ131097 LUL131097:LUM131097 MEH131097:MEI131097 MOD131097:MOE131097 MXZ131097:MYA131097 NHV131097:NHW131097 NRR131097:NRS131097 OBN131097:OBO131097 OLJ131097:OLK131097 OVF131097:OVG131097 PFB131097:PFC131097 POX131097:POY131097 PYT131097:PYU131097 QIP131097:QIQ131097 QSL131097:QSM131097 RCH131097:RCI131097 RMD131097:RME131097 RVZ131097:RWA131097 SFV131097:SFW131097 SPR131097:SPS131097 SZN131097:SZO131097 TJJ131097:TJK131097 TTF131097:TTG131097 UDB131097:UDC131097 UMX131097:UMY131097 UWT131097:UWU131097 VGP131097:VGQ131097 VQL131097:VQM131097 WAH131097:WAI131097 WKD131097:WKE131097 WTZ131097:WUA131097 HN196633:HO196633 RJ196633:RK196633 ABF196633:ABG196633 ALB196633:ALC196633 AUX196633:AUY196633 BET196633:BEU196633 BOP196633:BOQ196633 BYL196633:BYM196633 CIH196633:CII196633 CSD196633:CSE196633 DBZ196633:DCA196633 DLV196633:DLW196633 DVR196633:DVS196633 EFN196633:EFO196633 EPJ196633:EPK196633 EZF196633:EZG196633 FJB196633:FJC196633 FSX196633:FSY196633 GCT196633:GCU196633 GMP196633:GMQ196633 GWL196633:GWM196633 HGH196633:HGI196633 HQD196633:HQE196633 HZZ196633:IAA196633 IJV196633:IJW196633 ITR196633:ITS196633 JDN196633:JDO196633 JNJ196633:JNK196633 JXF196633:JXG196633 KHB196633:KHC196633 KQX196633:KQY196633 LAT196633:LAU196633 LKP196633:LKQ196633 LUL196633:LUM196633 MEH196633:MEI196633 MOD196633:MOE196633 MXZ196633:MYA196633 NHV196633:NHW196633 NRR196633:NRS196633 OBN196633:OBO196633 OLJ196633:OLK196633 OVF196633:OVG196633 PFB196633:PFC196633 POX196633:POY196633 PYT196633:PYU196633 QIP196633:QIQ196633 QSL196633:QSM196633 RCH196633:RCI196633 RMD196633:RME196633 RVZ196633:RWA196633 SFV196633:SFW196633 SPR196633:SPS196633 SZN196633:SZO196633 TJJ196633:TJK196633 TTF196633:TTG196633 UDB196633:UDC196633 UMX196633:UMY196633 UWT196633:UWU196633 VGP196633:VGQ196633 VQL196633:VQM196633 WAH196633:WAI196633 WKD196633:WKE196633 WTZ196633:WUA196633 HN262169:HO262169 RJ262169:RK262169 ABF262169:ABG262169 ALB262169:ALC262169 AUX262169:AUY262169 BET262169:BEU262169 BOP262169:BOQ262169 BYL262169:BYM262169 CIH262169:CII262169 CSD262169:CSE262169 DBZ262169:DCA262169 DLV262169:DLW262169 DVR262169:DVS262169 EFN262169:EFO262169 EPJ262169:EPK262169 EZF262169:EZG262169 FJB262169:FJC262169 FSX262169:FSY262169 GCT262169:GCU262169 GMP262169:GMQ262169 GWL262169:GWM262169 HGH262169:HGI262169 HQD262169:HQE262169 HZZ262169:IAA262169 IJV262169:IJW262169 ITR262169:ITS262169 JDN262169:JDO262169 JNJ262169:JNK262169 JXF262169:JXG262169 KHB262169:KHC262169 KQX262169:KQY262169 LAT262169:LAU262169 LKP262169:LKQ262169 LUL262169:LUM262169 MEH262169:MEI262169 MOD262169:MOE262169 MXZ262169:MYA262169 NHV262169:NHW262169 NRR262169:NRS262169 OBN262169:OBO262169 OLJ262169:OLK262169 OVF262169:OVG262169 PFB262169:PFC262169 POX262169:POY262169 PYT262169:PYU262169 QIP262169:QIQ262169 QSL262169:QSM262169 RCH262169:RCI262169 RMD262169:RME262169 RVZ262169:RWA262169 SFV262169:SFW262169 SPR262169:SPS262169 SZN262169:SZO262169 TJJ262169:TJK262169 TTF262169:TTG262169 UDB262169:UDC262169 UMX262169:UMY262169 UWT262169:UWU262169 VGP262169:VGQ262169 VQL262169:VQM262169 WAH262169:WAI262169 WKD262169:WKE262169 WTZ262169:WUA262169 HN327705:HO327705 RJ327705:RK327705 ABF327705:ABG327705 ALB327705:ALC327705 AUX327705:AUY327705 BET327705:BEU327705 BOP327705:BOQ327705 BYL327705:BYM327705 CIH327705:CII327705 CSD327705:CSE327705 DBZ327705:DCA327705 DLV327705:DLW327705 DVR327705:DVS327705 EFN327705:EFO327705 EPJ327705:EPK327705 EZF327705:EZG327705 FJB327705:FJC327705 FSX327705:FSY327705 GCT327705:GCU327705 GMP327705:GMQ327705 GWL327705:GWM327705 HGH327705:HGI327705 HQD327705:HQE327705 HZZ327705:IAA327705 IJV327705:IJW327705 ITR327705:ITS327705 JDN327705:JDO327705 JNJ327705:JNK327705 JXF327705:JXG327705 KHB327705:KHC327705 KQX327705:KQY327705 LAT327705:LAU327705 LKP327705:LKQ327705 LUL327705:LUM327705 MEH327705:MEI327705 MOD327705:MOE327705 MXZ327705:MYA327705 NHV327705:NHW327705 NRR327705:NRS327705 OBN327705:OBO327705 OLJ327705:OLK327705 OVF327705:OVG327705 PFB327705:PFC327705 POX327705:POY327705 PYT327705:PYU327705 QIP327705:QIQ327705 QSL327705:QSM327705 RCH327705:RCI327705 RMD327705:RME327705 RVZ327705:RWA327705 SFV327705:SFW327705 SPR327705:SPS327705 SZN327705:SZO327705 TJJ327705:TJK327705 TTF327705:TTG327705 UDB327705:UDC327705 UMX327705:UMY327705 UWT327705:UWU327705 VGP327705:VGQ327705 VQL327705:VQM327705 WAH327705:WAI327705 WKD327705:WKE327705 WTZ327705:WUA327705 HN393241:HO393241 RJ393241:RK393241 ABF393241:ABG393241 ALB393241:ALC393241 AUX393241:AUY393241 BET393241:BEU393241 BOP393241:BOQ393241 BYL393241:BYM393241 CIH393241:CII393241 CSD393241:CSE393241 DBZ393241:DCA393241 DLV393241:DLW393241 DVR393241:DVS393241 EFN393241:EFO393241 EPJ393241:EPK393241 EZF393241:EZG393241 FJB393241:FJC393241 FSX393241:FSY393241 GCT393241:GCU393241 GMP393241:GMQ393241 GWL393241:GWM393241 HGH393241:HGI393241 HQD393241:HQE393241 HZZ393241:IAA393241 IJV393241:IJW393241 ITR393241:ITS393241 JDN393241:JDO393241 JNJ393241:JNK393241 JXF393241:JXG393241 KHB393241:KHC393241 KQX393241:KQY393241 LAT393241:LAU393241 LKP393241:LKQ393241 LUL393241:LUM393241 MEH393241:MEI393241 MOD393241:MOE393241 MXZ393241:MYA393241 NHV393241:NHW393241 NRR393241:NRS393241 OBN393241:OBO393241 OLJ393241:OLK393241 OVF393241:OVG393241 PFB393241:PFC393241 POX393241:POY393241 PYT393241:PYU393241 QIP393241:QIQ393241 QSL393241:QSM393241 RCH393241:RCI393241 RMD393241:RME393241 RVZ393241:RWA393241 SFV393241:SFW393241 SPR393241:SPS393241 SZN393241:SZO393241 TJJ393241:TJK393241 TTF393241:TTG393241 UDB393241:UDC393241 UMX393241:UMY393241 UWT393241:UWU393241 VGP393241:VGQ393241 VQL393241:VQM393241 WAH393241:WAI393241 WKD393241:WKE393241 WTZ393241:WUA393241 HN458777:HO458777 RJ458777:RK458777 ABF458777:ABG458777 ALB458777:ALC458777 AUX458777:AUY458777 BET458777:BEU458777 BOP458777:BOQ458777 BYL458777:BYM458777 CIH458777:CII458777 CSD458777:CSE458777 DBZ458777:DCA458777 DLV458777:DLW458777 DVR458777:DVS458777 EFN458777:EFO458777 EPJ458777:EPK458777 EZF458777:EZG458777 FJB458777:FJC458777 FSX458777:FSY458777 GCT458777:GCU458777 GMP458777:GMQ458777 GWL458777:GWM458777 HGH458777:HGI458777 HQD458777:HQE458777 HZZ458777:IAA458777 IJV458777:IJW458777 ITR458777:ITS458777 JDN458777:JDO458777 JNJ458777:JNK458777 JXF458777:JXG458777 KHB458777:KHC458777 KQX458777:KQY458777 LAT458777:LAU458777 LKP458777:LKQ458777 LUL458777:LUM458777 MEH458777:MEI458777 MOD458777:MOE458777 MXZ458777:MYA458777 NHV458777:NHW458777 NRR458777:NRS458777 OBN458777:OBO458777 OLJ458777:OLK458777 OVF458777:OVG458777 PFB458777:PFC458777 POX458777:POY458777 PYT458777:PYU458777 QIP458777:QIQ458777 QSL458777:QSM458777 RCH458777:RCI458777 RMD458777:RME458777 RVZ458777:RWA458777 SFV458777:SFW458777 SPR458777:SPS458777 SZN458777:SZO458777 TJJ458777:TJK458777 TTF458777:TTG458777 UDB458777:UDC458777 UMX458777:UMY458777 UWT458777:UWU458777 VGP458777:VGQ458777 VQL458777:VQM458777 WAH458777:WAI458777 WKD458777:WKE458777 WTZ458777:WUA458777 HN524313:HO524313 RJ524313:RK524313 ABF524313:ABG524313 ALB524313:ALC524313 AUX524313:AUY524313 BET524313:BEU524313 BOP524313:BOQ524313 BYL524313:BYM524313 CIH524313:CII524313 CSD524313:CSE524313 DBZ524313:DCA524313 DLV524313:DLW524313 DVR524313:DVS524313 EFN524313:EFO524313 EPJ524313:EPK524313 EZF524313:EZG524313 FJB524313:FJC524313 FSX524313:FSY524313 GCT524313:GCU524313 GMP524313:GMQ524313 GWL524313:GWM524313 HGH524313:HGI524313 HQD524313:HQE524313 HZZ524313:IAA524313 IJV524313:IJW524313 ITR524313:ITS524313 JDN524313:JDO524313 JNJ524313:JNK524313 JXF524313:JXG524313 KHB524313:KHC524313 KQX524313:KQY524313 LAT524313:LAU524313 LKP524313:LKQ524313 LUL524313:LUM524313 MEH524313:MEI524313 MOD524313:MOE524313 MXZ524313:MYA524313 NHV524313:NHW524313 NRR524313:NRS524313 OBN524313:OBO524313 OLJ524313:OLK524313 OVF524313:OVG524313 PFB524313:PFC524313 POX524313:POY524313 PYT524313:PYU524313 QIP524313:QIQ524313 QSL524313:QSM524313 RCH524313:RCI524313 RMD524313:RME524313 RVZ524313:RWA524313 SFV524313:SFW524313 SPR524313:SPS524313 SZN524313:SZO524313 TJJ524313:TJK524313 TTF524313:TTG524313 UDB524313:UDC524313 UMX524313:UMY524313 UWT524313:UWU524313 VGP524313:VGQ524313 VQL524313:VQM524313 WAH524313:WAI524313 WKD524313:WKE524313 WTZ524313:WUA524313 HN589849:HO589849 RJ589849:RK589849 ABF589849:ABG589849 ALB589849:ALC589849 AUX589849:AUY589849 BET589849:BEU589849 BOP589849:BOQ589849 BYL589849:BYM589849 CIH589849:CII589849 CSD589849:CSE589849 DBZ589849:DCA589849 DLV589849:DLW589849 DVR589849:DVS589849 EFN589849:EFO589849 EPJ589849:EPK589849 EZF589849:EZG589849 FJB589849:FJC589849 FSX589849:FSY589849 GCT589849:GCU589849 GMP589849:GMQ589849 GWL589849:GWM589849 HGH589849:HGI589849 HQD589849:HQE589849 HZZ589849:IAA589849 IJV589849:IJW589849 ITR589849:ITS589849 JDN589849:JDO589849 JNJ589849:JNK589849 JXF589849:JXG589849 KHB589849:KHC589849 KQX589849:KQY589849 LAT589849:LAU589849 LKP589849:LKQ589849 LUL589849:LUM589849 MEH589849:MEI589849 MOD589849:MOE589849 MXZ589849:MYA589849 NHV589849:NHW589849 NRR589849:NRS589849 OBN589849:OBO589849 OLJ589849:OLK589849 OVF589849:OVG589849 PFB589849:PFC589849 POX589849:POY589849 PYT589849:PYU589849 QIP589849:QIQ589849 QSL589849:QSM589849 RCH589849:RCI589849 RMD589849:RME589849 RVZ589849:RWA589849 SFV589849:SFW589849 SPR589849:SPS589849 SZN589849:SZO589849 TJJ589849:TJK589849 TTF589849:TTG589849 UDB589849:UDC589849 UMX589849:UMY589849 UWT589849:UWU589849 VGP589849:VGQ589849 VQL589849:VQM589849 WAH589849:WAI589849 WKD589849:WKE589849 WTZ589849:WUA589849 HN655385:HO655385 RJ655385:RK655385 ABF655385:ABG655385 ALB655385:ALC655385 AUX655385:AUY655385 BET655385:BEU655385 BOP655385:BOQ655385 BYL655385:BYM655385 CIH655385:CII655385 CSD655385:CSE655385 DBZ655385:DCA655385 DLV655385:DLW655385 DVR655385:DVS655385 EFN655385:EFO655385 EPJ655385:EPK655385 EZF655385:EZG655385 FJB655385:FJC655385 FSX655385:FSY655385 GCT655385:GCU655385 GMP655385:GMQ655385 GWL655385:GWM655385 HGH655385:HGI655385 HQD655385:HQE655385 HZZ655385:IAA655385 IJV655385:IJW655385 ITR655385:ITS655385 JDN655385:JDO655385 JNJ655385:JNK655385 JXF655385:JXG655385 KHB655385:KHC655385 KQX655385:KQY655385 LAT655385:LAU655385 LKP655385:LKQ655385 LUL655385:LUM655385 MEH655385:MEI655385 MOD655385:MOE655385 MXZ655385:MYA655385 NHV655385:NHW655385 NRR655385:NRS655385 OBN655385:OBO655385 OLJ655385:OLK655385 OVF655385:OVG655385 PFB655385:PFC655385 POX655385:POY655385 PYT655385:PYU655385 QIP655385:QIQ655385 QSL655385:QSM655385 RCH655385:RCI655385 RMD655385:RME655385 RVZ655385:RWA655385 SFV655385:SFW655385 SPR655385:SPS655385 SZN655385:SZO655385 TJJ655385:TJK655385 TTF655385:TTG655385 UDB655385:UDC655385 UMX655385:UMY655385 UWT655385:UWU655385 VGP655385:VGQ655385 VQL655385:VQM655385 WAH655385:WAI655385 WKD655385:WKE655385 WTZ655385:WUA655385 HN720921:HO720921 RJ720921:RK720921 ABF720921:ABG720921 ALB720921:ALC720921 AUX720921:AUY720921 BET720921:BEU720921 BOP720921:BOQ720921 BYL720921:BYM720921 CIH720921:CII720921 CSD720921:CSE720921 DBZ720921:DCA720921 DLV720921:DLW720921 DVR720921:DVS720921 EFN720921:EFO720921 EPJ720921:EPK720921 EZF720921:EZG720921 FJB720921:FJC720921 FSX720921:FSY720921 GCT720921:GCU720921 GMP720921:GMQ720921 GWL720921:GWM720921 HGH720921:HGI720921 HQD720921:HQE720921 HZZ720921:IAA720921 IJV720921:IJW720921 ITR720921:ITS720921 JDN720921:JDO720921 JNJ720921:JNK720921 JXF720921:JXG720921 KHB720921:KHC720921 KQX720921:KQY720921 LAT720921:LAU720921 LKP720921:LKQ720921 LUL720921:LUM720921 MEH720921:MEI720921 MOD720921:MOE720921 MXZ720921:MYA720921 NHV720921:NHW720921 NRR720921:NRS720921 OBN720921:OBO720921 OLJ720921:OLK720921 OVF720921:OVG720921 PFB720921:PFC720921 POX720921:POY720921 PYT720921:PYU720921 QIP720921:QIQ720921 QSL720921:QSM720921 RCH720921:RCI720921 RMD720921:RME720921 RVZ720921:RWA720921 SFV720921:SFW720921 SPR720921:SPS720921 SZN720921:SZO720921 TJJ720921:TJK720921 TTF720921:TTG720921 UDB720921:UDC720921 UMX720921:UMY720921 UWT720921:UWU720921 VGP720921:VGQ720921 VQL720921:VQM720921 WAH720921:WAI720921 WKD720921:WKE720921 WTZ720921:WUA720921 HN786457:HO786457 RJ786457:RK786457 ABF786457:ABG786457 ALB786457:ALC786457 AUX786457:AUY786457 BET786457:BEU786457 BOP786457:BOQ786457 BYL786457:BYM786457 CIH786457:CII786457 CSD786457:CSE786457 DBZ786457:DCA786457 DLV786457:DLW786457 DVR786457:DVS786457 EFN786457:EFO786457 EPJ786457:EPK786457 EZF786457:EZG786457 FJB786457:FJC786457 FSX786457:FSY786457 GCT786457:GCU786457 GMP786457:GMQ786457 GWL786457:GWM786457 HGH786457:HGI786457 HQD786457:HQE786457 HZZ786457:IAA786457 IJV786457:IJW786457 ITR786457:ITS786457 JDN786457:JDO786457 JNJ786457:JNK786457 JXF786457:JXG786457 KHB786457:KHC786457 KQX786457:KQY786457 LAT786457:LAU786457 LKP786457:LKQ786457 LUL786457:LUM786457 MEH786457:MEI786457 MOD786457:MOE786457 MXZ786457:MYA786457 NHV786457:NHW786457 NRR786457:NRS786457 OBN786457:OBO786457 OLJ786457:OLK786457 OVF786457:OVG786457 PFB786457:PFC786457 POX786457:POY786457 PYT786457:PYU786457 QIP786457:QIQ786457 QSL786457:QSM786457 RCH786457:RCI786457 RMD786457:RME786457 RVZ786457:RWA786457 SFV786457:SFW786457 SPR786457:SPS786457 SZN786457:SZO786457 TJJ786457:TJK786457 TTF786457:TTG786457 UDB786457:UDC786457 UMX786457:UMY786457 UWT786457:UWU786457 VGP786457:VGQ786457 VQL786457:VQM786457 WAH786457:WAI786457 WKD786457:WKE786457 WTZ786457:WUA786457 HN851993:HO851993 RJ851993:RK851993 ABF851993:ABG851993 ALB851993:ALC851993 AUX851993:AUY851993 BET851993:BEU851993 BOP851993:BOQ851993 BYL851993:BYM851993 CIH851993:CII851993 CSD851993:CSE851993 DBZ851993:DCA851993 DLV851993:DLW851993 DVR851993:DVS851993 EFN851993:EFO851993 EPJ851993:EPK851993 EZF851993:EZG851993 FJB851993:FJC851993 FSX851993:FSY851993 GCT851993:GCU851993 GMP851993:GMQ851993 GWL851993:GWM851993 HGH851993:HGI851993 HQD851993:HQE851993 HZZ851993:IAA851993 IJV851993:IJW851993 ITR851993:ITS851993 JDN851993:JDO851993 JNJ851993:JNK851993 JXF851993:JXG851993 KHB851993:KHC851993 KQX851993:KQY851993 LAT851993:LAU851993 LKP851993:LKQ851993 LUL851993:LUM851993 MEH851993:MEI851993 MOD851993:MOE851993 MXZ851993:MYA851993 NHV851993:NHW851993 NRR851993:NRS851993 OBN851993:OBO851993 OLJ851993:OLK851993 OVF851993:OVG851993 PFB851993:PFC851993 POX851993:POY851993 PYT851993:PYU851993 QIP851993:QIQ851993 QSL851993:QSM851993 RCH851993:RCI851993 RMD851993:RME851993 RVZ851993:RWA851993 SFV851993:SFW851993 SPR851993:SPS851993 SZN851993:SZO851993 TJJ851993:TJK851993 TTF851993:TTG851993 UDB851993:UDC851993 UMX851993:UMY851993 UWT851993:UWU851993 VGP851993:VGQ851993 VQL851993:VQM851993 WAH851993:WAI851993 WKD851993:WKE851993 WTZ851993:WUA851993 HN917529:HO917529 RJ917529:RK917529 ABF917529:ABG917529 ALB917529:ALC917529 AUX917529:AUY917529 BET917529:BEU917529 BOP917529:BOQ917529 BYL917529:BYM917529 CIH917529:CII917529 CSD917529:CSE917529 DBZ917529:DCA917529 DLV917529:DLW917529 DVR917529:DVS917529 EFN917529:EFO917529 EPJ917529:EPK917529 EZF917529:EZG917529 FJB917529:FJC917529 FSX917529:FSY917529 GCT917529:GCU917529 GMP917529:GMQ917529 GWL917529:GWM917529 HGH917529:HGI917529 HQD917529:HQE917529 HZZ917529:IAA917529 IJV917529:IJW917529 ITR917529:ITS917529 JDN917529:JDO917529 JNJ917529:JNK917529 JXF917529:JXG917529 KHB917529:KHC917529 KQX917529:KQY917529 LAT917529:LAU917529 LKP917529:LKQ917529 LUL917529:LUM917529 MEH917529:MEI917529 MOD917529:MOE917529 MXZ917529:MYA917529 NHV917529:NHW917529 NRR917529:NRS917529 OBN917529:OBO917529 OLJ917529:OLK917529 OVF917529:OVG917529 PFB917529:PFC917529 POX917529:POY917529 PYT917529:PYU917529 QIP917529:QIQ917529 QSL917529:QSM917529 RCH917529:RCI917529 RMD917529:RME917529 RVZ917529:RWA917529 SFV917529:SFW917529 SPR917529:SPS917529 SZN917529:SZO917529 TJJ917529:TJK917529 TTF917529:TTG917529 UDB917529:UDC917529 UMX917529:UMY917529 UWT917529:UWU917529 VGP917529:VGQ917529 VQL917529:VQM917529 WAH917529:WAI917529 WKD917529:WKE917529 WTZ917529:WUA917529 HN983065:HO983065 RJ983065:RK983065 ABF983065:ABG983065 ALB983065:ALC983065 AUX983065:AUY983065 BET983065:BEU983065 BOP983065:BOQ983065 BYL983065:BYM983065 CIH983065:CII983065 CSD983065:CSE983065 DBZ983065:DCA983065 DLV983065:DLW983065 DVR983065:DVS983065 EFN983065:EFO983065 EPJ983065:EPK983065 EZF983065:EZG983065 FJB983065:FJC983065 FSX983065:FSY983065 GCT983065:GCU983065 GMP983065:GMQ983065 GWL983065:GWM983065 HGH983065:HGI983065 HQD983065:HQE983065 HZZ983065:IAA983065 IJV983065:IJW983065 ITR983065:ITS983065 JDN983065:JDO983065 JNJ983065:JNK983065 JXF983065:JXG983065 KHB983065:KHC983065 KQX983065:KQY983065 LAT983065:LAU983065 LKP983065:LKQ983065 LUL983065:LUM983065 MEH983065:MEI983065 MOD983065:MOE983065 MXZ983065:MYA983065 NHV983065:NHW983065 NRR983065:NRS983065 OBN983065:OBO983065 OLJ983065:OLK983065 OVF983065:OVG983065 PFB983065:PFC983065 POX983065:POY983065 PYT983065:PYU983065 QIP983065:QIQ983065 QSL983065:QSM983065 RCH983065:RCI983065 RMD983065:RME983065 RVZ983065:RWA983065 SFV983065:SFW983065 SPR983065:SPS983065 SZN983065:SZO983065 TJJ983065:TJK983065 TTF983065:TTG983065 UDB983065:UDC983065 UMX983065:UMY983065 UWT983065:UWU983065 VGP983065:VGQ983065 VQL983065:VQM983065 WAH983065:WAI983065 WKD983065:WKE983065 WTZ983065:WUA983065 HQ65561:HR65561 RM65561:RN65561 ABI65561:ABJ65561 ALE65561:ALF65561 AVA65561:AVB65561 BEW65561:BEX65561 BOS65561:BOT65561 BYO65561:BYP65561 CIK65561:CIL65561 CSG65561:CSH65561 DCC65561:DCD65561 DLY65561:DLZ65561 DVU65561:DVV65561 EFQ65561:EFR65561 EPM65561:EPN65561 EZI65561:EZJ65561 FJE65561:FJF65561 FTA65561:FTB65561 GCW65561:GCX65561 GMS65561:GMT65561 GWO65561:GWP65561 HGK65561:HGL65561 HQG65561:HQH65561 IAC65561:IAD65561 IJY65561:IJZ65561 ITU65561:ITV65561 JDQ65561:JDR65561 JNM65561:JNN65561 JXI65561:JXJ65561 KHE65561:KHF65561 KRA65561:KRB65561 LAW65561:LAX65561 LKS65561:LKT65561 LUO65561:LUP65561 MEK65561:MEL65561 MOG65561:MOH65561 MYC65561:MYD65561 NHY65561:NHZ65561 NRU65561:NRV65561 OBQ65561:OBR65561 OLM65561:OLN65561 OVI65561:OVJ65561 PFE65561:PFF65561 PPA65561:PPB65561 PYW65561:PYX65561 QIS65561:QIT65561 QSO65561:QSP65561 RCK65561:RCL65561 RMG65561:RMH65561 RWC65561:RWD65561 SFY65561:SFZ65561 SPU65561:SPV65561 SZQ65561:SZR65561 TJM65561:TJN65561 TTI65561:TTJ65561 UDE65561:UDF65561 UNA65561:UNB65561 UWW65561:UWX65561 VGS65561:VGT65561 VQO65561:VQP65561 WAK65561:WAL65561 WKG65561:WKH65561 WUC65561:WUD65561 HQ131097:HR131097 RM131097:RN131097 ABI131097:ABJ131097 ALE131097:ALF131097 AVA131097:AVB131097 BEW131097:BEX131097 BOS131097:BOT131097 BYO131097:BYP131097 CIK131097:CIL131097 CSG131097:CSH131097 DCC131097:DCD131097 DLY131097:DLZ131097 DVU131097:DVV131097 EFQ131097:EFR131097 EPM131097:EPN131097 EZI131097:EZJ131097 FJE131097:FJF131097 FTA131097:FTB131097 GCW131097:GCX131097 GMS131097:GMT131097 GWO131097:GWP131097 HGK131097:HGL131097 HQG131097:HQH131097 IAC131097:IAD131097 IJY131097:IJZ131097 ITU131097:ITV131097 JDQ131097:JDR131097 JNM131097:JNN131097 JXI131097:JXJ131097 KHE131097:KHF131097 KRA131097:KRB131097 LAW131097:LAX131097 LKS131097:LKT131097 LUO131097:LUP131097 MEK131097:MEL131097 MOG131097:MOH131097 MYC131097:MYD131097 NHY131097:NHZ131097 NRU131097:NRV131097 OBQ131097:OBR131097 OLM131097:OLN131097 OVI131097:OVJ131097 PFE131097:PFF131097 PPA131097:PPB131097 PYW131097:PYX131097 QIS131097:QIT131097 QSO131097:QSP131097 RCK131097:RCL131097 RMG131097:RMH131097 RWC131097:RWD131097 SFY131097:SFZ131097 SPU131097:SPV131097 SZQ131097:SZR131097 TJM131097:TJN131097 TTI131097:TTJ131097 UDE131097:UDF131097 UNA131097:UNB131097 UWW131097:UWX131097 VGS131097:VGT131097 VQO131097:VQP131097 WAK131097:WAL131097 WKG131097:WKH131097 WUC131097:WUD131097 HQ196633:HR196633 RM196633:RN196633 ABI196633:ABJ196633 ALE196633:ALF196633 AVA196633:AVB196633 BEW196633:BEX196633 BOS196633:BOT196633 BYO196633:BYP196633 CIK196633:CIL196633 CSG196633:CSH196633 DCC196633:DCD196633 DLY196633:DLZ196633 DVU196633:DVV196633 EFQ196633:EFR196633 EPM196633:EPN196633 EZI196633:EZJ196633 FJE196633:FJF196633 FTA196633:FTB196633 GCW196633:GCX196633 GMS196633:GMT196633 GWO196633:GWP196633 HGK196633:HGL196633 HQG196633:HQH196633 IAC196633:IAD196633 IJY196633:IJZ196633 ITU196633:ITV196633 JDQ196633:JDR196633 JNM196633:JNN196633 JXI196633:JXJ196633 KHE196633:KHF196633 KRA196633:KRB196633 LAW196633:LAX196633 LKS196633:LKT196633 LUO196633:LUP196633 MEK196633:MEL196633 MOG196633:MOH196633 MYC196633:MYD196633 NHY196633:NHZ196633 NRU196633:NRV196633 OBQ196633:OBR196633 OLM196633:OLN196633 OVI196633:OVJ196633 PFE196633:PFF196633 PPA196633:PPB196633 PYW196633:PYX196633 QIS196633:QIT196633 QSO196633:QSP196633 RCK196633:RCL196633 RMG196633:RMH196633 RWC196633:RWD196633 SFY196633:SFZ196633 SPU196633:SPV196633 SZQ196633:SZR196633 TJM196633:TJN196633 TTI196633:TTJ196633 UDE196633:UDF196633 UNA196633:UNB196633 UWW196633:UWX196633 VGS196633:VGT196633 VQO196633:VQP196633 WAK196633:WAL196633 WKG196633:WKH196633 WUC196633:WUD196633 HQ262169:HR262169 RM262169:RN262169 ABI262169:ABJ262169 ALE262169:ALF262169 AVA262169:AVB262169 BEW262169:BEX262169 BOS262169:BOT262169 BYO262169:BYP262169 CIK262169:CIL262169 CSG262169:CSH262169 DCC262169:DCD262169 DLY262169:DLZ262169 DVU262169:DVV262169 EFQ262169:EFR262169 EPM262169:EPN262169 EZI262169:EZJ262169 FJE262169:FJF262169 FTA262169:FTB262169 GCW262169:GCX262169 GMS262169:GMT262169 GWO262169:GWP262169 HGK262169:HGL262169 HQG262169:HQH262169 IAC262169:IAD262169 IJY262169:IJZ262169 ITU262169:ITV262169 JDQ262169:JDR262169 JNM262169:JNN262169 JXI262169:JXJ262169 KHE262169:KHF262169 KRA262169:KRB262169 LAW262169:LAX262169 LKS262169:LKT262169 LUO262169:LUP262169 MEK262169:MEL262169 MOG262169:MOH262169 MYC262169:MYD262169 NHY262169:NHZ262169 NRU262169:NRV262169 OBQ262169:OBR262169 OLM262169:OLN262169 OVI262169:OVJ262169 PFE262169:PFF262169 PPA262169:PPB262169 PYW262169:PYX262169 QIS262169:QIT262169 QSO262169:QSP262169 RCK262169:RCL262169 RMG262169:RMH262169 RWC262169:RWD262169 SFY262169:SFZ262169 SPU262169:SPV262169 SZQ262169:SZR262169 TJM262169:TJN262169 TTI262169:TTJ262169 UDE262169:UDF262169 UNA262169:UNB262169 UWW262169:UWX262169 VGS262169:VGT262169 VQO262169:VQP262169 WAK262169:WAL262169 WKG262169:WKH262169 WUC262169:WUD262169 HQ327705:HR327705 RM327705:RN327705 ABI327705:ABJ327705 ALE327705:ALF327705 AVA327705:AVB327705 BEW327705:BEX327705 BOS327705:BOT327705 BYO327705:BYP327705 CIK327705:CIL327705 CSG327705:CSH327705 DCC327705:DCD327705 DLY327705:DLZ327705 DVU327705:DVV327705 EFQ327705:EFR327705 EPM327705:EPN327705 EZI327705:EZJ327705 FJE327705:FJF327705 FTA327705:FTB327705 GCW327705:GCX327705 GMS327705:GMT327705 GWO327705:GWP327705 HGK327705:HGL327705 HQG327705:HQH327705 IAC327705:IAD327705 IJY327705:IJZ327705 ITU327705:ITV327705 JDQ327705:JDR327705 JNM327705:JNN327705 JXI327705:JXJ327705 KHE327705:KHF327705 KRA327705:KRB327705 LAW327705:LAX327705 LKS327705:LKT327705 LUO327705:LUP327705 MEK327705:MEL327705 MOG327705:MOH327705 MYC327705:MYD327705 NHY327705:NHZ327705 NRU327705:NRV327705 OBQ327705:OBR327705 OLM327705:OLN327705 OVI327705:OVJ327705 PFE327705:PFF327705 PPA327705:PPB327705 PYW327705:PYX327705 QIS327705:QIT327705 QSO327705:QSP327705 RCK327705:RCL327705 RMG327705:RMH327705 RWC327705:RWD327705 SFY327705:SFZ327705 SPU327705:SPV327705 SZQ327705:SZR327705 TJM327705:TJN327705 TTI327705:TTJ327705 UDE327705:UDF327705 UNA327705:UNB327705 UWW327705:UWX327705 VGS327705:VGT327705 VQO327705:VQP327705 WAK327705:WAL327705 WKG327705:WKH327705 WUC327705:WUD327705 HQ393241:HR393241 RM393241:RN393241 ABI393241:ABJ393241 ALE393241:ALF393241 AVA393241:AVB393241 BEW393241:BEX393241 BOS393241:BOT393241 BYO393241:BYP393241 CIK393241:CIL393241 CSG393241:CSH393241 DCC393241:DCD393241 DLY393241:DLZ393241 DVU393241:DVV393241 EFQ393241:EFR393241 EPM393241:EPN393241 EZI393241:EZJ393241 FJE393241:FJF393241 FTA393241:FTB393241 GCW393241:GCX393241 GMS393241:GMT393241 GWO393241:GWP393241 HGK393241:HGL393241 HQG393241:HQH393241 IAC393241:IAD393241 IJY393241:IJZ393241 ITU393241:ITV393241 JDQ393241:JDR393241 JNM393241:JNN393241 JXI393241:JXJ393241 KHE393241:KHF393241 KRA393241:KRB393241 LAW393241:LAX393241 LKS393241:LKT393241 LUO393241:LUP393241 MEK393241:MEL393241 MOG393241:MOH393241 MYC393241:MYD393241 NHY393241:NHZ393241 NRU393241:NRV393241 OBQ393241:OBR393241 OLM393241:OLN393241 OVI393241:OVJ393241 PFE393241:PFF393241 PPA393241:PPB393241 PYW393241:PYX393241 QIS393241:QIT393241 QSO393241:QSP393241 RCK393241:RCL393241 RMG393241:RMH393241 RWC393241:RWD393241 SFY393241:SFZ393241 SPU393241:SPV393241 SZQ393241:SZR393241 TJM393241:TJN393241 TTI393241:TTJ393241 UDE393241:UDF393241 UNA393241:UNB393241 UWW393241:UWX393241 VGS393241:VGT393241 VQO393241:VQP393241 WAK393241:WAL393241 WKG393241:WKH393241 WUC393241:WUD393241 HQ458777:HR458777 RM458777:RN458777 ABI458777:ABJ458777 ALE458777:ALF458777 AVA458777:AVB458777 BEW458777:BEX458777 BOS458777:BOT458777 BYO458777:BYP458777 CIK458777:CIL458777 CSG458777:CSH458777 DCC458777:DCD458777 DLY458777:DLZ458777 DVU458777:DVV458777 EFQ458777:EFR458777 EPM458777:EPN458777 EZI458777:EZJ458777 FJE458777:FJF458777 FTA458777:FTB458777 GCW458777:GCX458777 GMS458777:GMT458777 GWO458777:GWP458777 HGK458777:HGL458777 HQG458777:HQH458777 IAC458777:IAD458777 IJY458777:IJZ458777 ITU458777:ITV458777 JDQ458777:JDR458777 JNM458777:JNN458777 JXI458777:JXJ458777 KHE458777:KHF458777 KRA458777:KRB458777 LAW458777:LAX458777 LKS458777:LKT458777 LUO458777:LUP458777 MEK458777:MEL458777 MOG458777:MOH458777 MYC458777:MYD458777 NHY458777:NHZ458777 NRU458777:NRV458777 OBQ458777:OBR458777 OLM458777:OLN458777 OVI458777:OVJ458777 PFE458777:PFF458777 PPA458777:PPB458777 PYW458777:PYX458777 QIS458777:QIT458777 QSO458777:QSP458777 RCK458777:RCL458777 RMG458777:RMH458777 RWC458777:RWD458777 SFY458777:SFZ458777 SPU458777:SPV458777 SZQ458777:SZR458777 TJM458777:TJN458777 TTI458777:TTJ458777 UDE458777:UDF458777 UNA458777:UNB458777 UWW458777:UWX458777 VGS458777:VGT458777 VQO458777:VQP458777 WAK458777:WAL458777 WKG458777:WKH458777 WUC458777:WUD458777 HQ524313:HR524313 RM524313:RN524313 ABI524313:ABJ524313 ALE524313:ALF524313 AVA524313:AVB524313 BEW524313:BEX524313 BOS524313:BOT524313 BYO524313:BYP524313 CIK524313:CIL524313 CSG524313:CSH524313 DCC524313:DCD524313 DLY524313:DLZ524313 DVU524313:DVV524313 EFQ524313:EFR524313 EPM524313:EPN524313 EZI524313:EZJ524313 FJE524313:FJF524313 FTA524313:FTB524313 GCW524313:GCX524313 GMS524313:GMT524313 GWO524313:GWP524313 HGK524313:HGL524313 HQG524313:HQH524313 IAC524313:IAD524313 IJY524313:IJZ524313 ITU524313:ITV524313 JDQ524313:JDR524313 JNM524313:JNN524313 JXI524313:JXJ524313 KHE524313:KHF524313 KRA524313:KRB524313 LAW524313:LAX524313 LKS524313:LKT524313 LUO524313:LUP524313 MEK524313:MEL524313 MOG524313:MOH524313 MYC524313:MYD524313 NHY524313:NHZ524313 NRU524313:NRV524313 OBQ524313:OBR524313 OLM524313:OLN524313 OVI524313:OVJ524313 PFE524313:PFF524313 PPA524313:PPB524313 PYW524313:PYX524313 QIS524313:QIT524313 QSO524313:QSP524313 RCK524313:RCL524313 RMG524313:RMH524313 RWC524313:RWD524313 SFY524313:SFZ524313 SPU524313:SPV524313 SZQ524313:SZR524313 TJM524313:TJN524313 TTI524313:TTJ524313 UDE524313:UDF524313 UNA524313:UNB524313 UWW524313:UWX524313 VGS524313:VGT524313 VQO524313:VQP524313 WAK524313:WAL524313 WKG524313:WKH524313 WUC524313:WUD524313 HQ589849:HR589849 RM589849:RN589849 ABI589849:ABJ589849 ALE589849:ALF589849 AVA589849:AVB589849 BEW589849:BEX589849 BOS589849:BOT589849 BYO589849:BYP589849 CIK589849:CIL589849 CSG589849:CSH589849 DCC589849:DCD589849 DLY589849:DLZ589849 DVU589849:DVV589849 EFQ589849:EFR589849 EPM589849:EPN589849 EZI589849:EZJ589849 FJE589849:FJF589849 FTA589849:FTB589849 GCW589849:GCX589849 GMS589849:GMT589849 GWO589849:GWP589849 HGK589849:HGL589849 HQG589849:HQH589849 IAC589849:IAD589849 IJY589849:IJZ589849 ITU589849:ITV589849 JDQ589849:JDR589849 JNM589849:JNN589849 JXI589849:JXJ589849 KHE589849:KHF589849 KRA589849:KRB589849 LAW589849:LAX589849 LKS589849:LKT589849 LUO589849:LUP589849 MEK589849:MEL589849 MOG589849:MOH589849 MYC589849:MYD589849 NHY589849:NHZ589849 NRU589849:NRV589849 OBQ589849:OBR589849 OLM589849:OLN589849 OVI589849:OVJ589849 PFE589849:PFF589849 PPA589849:PPB589849 PYW589849:PYX589849 QIS589849:QIT589849 QSO589849:QSP589849 RCK589849:RCL589849 RMG589849:RMH589849 RWC589849:RWD589849 SFY589849:SFZ589849 SPU589849:SPV589849 SZQ589849:SZR589849 TJM589849:TJN589849 TTI589849:TTJ589849 UDE589849:UDF589849 UNA589849:UNB589849 UWW589849:UWX589849 VGS589849:VGT589849 VQO589849:VQP589849 WAK589849:WAL589849 WKG589849:WKH589849 WUC589849:WUD589849 HQ655385:HR655385 RM655385:RN655385 ABI655385:ABJ655385 ALE655385:ALF655385 AVA655385:AVB655385 BEW655385:BEX655385 BOS655385:BOT655385 BYO655385:BYP655385 CIK655385:CIL655385 CSG655385:CSH655385 DCC655385:DCD655385 DLY655385:DLZ655385 DVU655385:DVV655385 EFQ655385:EFR655385 EPM655385:EPN655385 EZI655385:EZJ655385 FJE655385:FJF655385 FTA655385:FTB655385 GCW655385:GCX655385 GMS655385:GMT655385 GWO655385:GWP655385 HGK655385:HGL655385 HQG655385:HQH655385 IAC655385:IAD655385 IJY655385:IJZ655385 ITU655385:ITV655385 JDQ655385:JDR655385 JNM655385:JNN655385 JXI655385:JXJ655385 KHE655385:KHF655385 KRA655385:KRB655385 LAW655385:LAX655385 LKS655385:LKT655385 LUO655385:LUP655385 MEK655385:MEL655385 MOG655385:MOH655385 MYC655385:MYD655385 NHY655385:NHZ655385 NRU655385:NRV655385 OBQ655385:OBR655385 OLM655385:OLN655385 OVI655385:OVJ655385 PFE655385:PFF655385 PPA655385:PPB655385 PYW655385:PYX655385 QIS655385:QIT655385 QSO655385:QSP655385 RCK655385:RCL655385 RMG655385:RMH655385 RWC655385:RWD655385 SFY655385:SFZ655385 SPU655385:SPV655385 SZQ655385:SZR655385 TJM655385:TJN655385 TTI655385:TTJ655385 UDE655385:UDF655385 UNA655385:UNB655385 UWW655385:UWX655385 VGS655385:VGT655385 VQO655385:VQP655385 WAK655385:WAL655385 WKG655385:WKH655385 WUC655385:WUD655385 HQ720921:HR720921 RM720921:RN720921 ABI720921:ABJ720921 ALE720921:ALF720921 AVA720921:AVB720921 BEW720921:BEX720921 BOS720921:BOT720921 BYO720921:BYP720921 CIK720921:CIL720921 CSG720921:CSH720921 DCC720921:DCD720921 DLY720921:DLZ720921 DVU720921:DVV720921 EFQ720921:EFR720921 EPM720921:EPN720921 EZI720921:EZJ720921 FJE720921:FJF720921 FTA720921:FTB720921 GCW720921:GCX720921 GMS720921:GMT720921 GWO720921:GWP720921 HGK720921:HGL720921 HQG720921:HQH720921 IAC720921:IAD720921 IJY720921:IJZ720921 ITU720921:ITV720921 JDQ720921:JDR720921 JNM720921:JNN720921 JXI720921:JXJ720921 KHE720921:KHF720921 KRA720921:KRB720921 LAW720921:LAX720921 LKS720921:LKT720921 LUO720921:LUP720921 MEK720921:MEL720921 MOG720921:MOH720921 MYC720921:MYD720921 NHY720921:NHZ720921 NRU720921:NRV720921 OBQ720921:OBR720921 OLM720921:OLN720921 OVI720921:OVJ720921 PFE720921:PFF720921 PPA720921:PPB720921 PYW720921:PYX720921 QIS720921:QIT720921 QSO720921:QSP720921 RCK720921:RCL720921 RMG720921:RMH720921 RWC720921:RWD720921 SFY720921:SFZ720921 SPU720921:SPV720921 SZQ720921:SZR720921 TJM720921:TJN720921 TTI720921:TTJ720921 UDE720921:UDF720921 UNA720921:UNB720921 UWW720921:UWX720921 VGS720921:VGT720921 VQO720921:VQP720921 WAK720921:WAL720921 WKG720921:WKH720921 WUC720921:WUD720921 HQ786457:HR786457 RM786457:RN786457 ABI786457:ABJ786457 ALE786457:ALF786457 AVA786457:AVB786457 BEW786457:BEX786457 BOS786457:BOT786457 BYO786457:BYP786457 CIK786457:CIL786457 CSG786457:CSH786457 DCC786457:DCD786457 DLY786457:DLZ786457 DVU786457:DVV786457 EFQ786457:EFR786457 EPM786457:EPN786457 EZI786457:EZJ786457 FJE786457:FJF786457 FTA786457:FTB786457 GCW786457:GCX786457 GMS786457:GMT786457 GWO786457:GWP786457 HGK786457:HGL786457 HQG786457:HQH786457 IAC786457:IAD786457 IJY786457:IJZ786457 ITU786457:ITV786457 JDQ786457:JDR786457 JNM786457:JNN786457 JXI786457:JXJ786457 KHE786457:KHF786457 KRA786457:KRB786457 LAW786457:LAX786457 LKS786457:LKT786457 LUO786457:LUP786457 MEK786457:MEL786457 MOG786457:MOH786457 MYC786457:MYD786457 NHY786457:NHZ786457 NRU786457:NRV786457 OBQ786457:OBR786457 OLM786457:OLN786457 OVI786457:OVJ786457 PFE786457:PFF786457 PPA786457:PPB786457 PYW786457:PYX786457 QIS786457:QIT786457 QSO786457:QSP786457 RCK786457:RCL786457 RMG786457:RMH786457 RWC786457:RWD786457 SFY786457:SFZ786457 SPU786457:SPV786457 SZQ786457:SZR786457 TJM786457:TJN786457 TTI786457:TTJ786457 UDE786457:UDF786457 UNA786457:UNB786457 UWW786457:UWX786457 VGS786457:VGT786457 VQO786457:VQP786457 WAK786457:WAL786457 WKG786457:WKH786457 WUC786457:WUD786457 HQ851993:HR851993 RM851993:RN851993 ABI851993:ABJ851993 ALE851993:ALF851993 AVA851993:AVB851993 BEW851993:BEX851993 BOS851993:BOT851993 BYO851993:BYP851993 CIK851993:CIL851993 CSG851993:CSH851993 DCC851993:DCD851993 DLY851993:DLZ851993 DVU851993:DVV851993 EFQ851993:EFR851993 EPM851993:EPN851993 EZI851993:EZJ851993 FJE851993:FJF851993 FTA851993:FTB851993 GCW851993:GCX851993 GMS851993:GMT851993 GWO851993:GWP851993 HGK851993:HGL851993 HQG851993:HQH851993 IAC851993:IAD851993 IJY851993:IJZ851993 ITU851993:ITV851993 JDQ851993:JDR851993 JNM851993:JNN851993 JXI851993:JXJ851993 KHE851993:KHF851993 KRA851993:KRB851993 LAW851993:LAX851993 LKS851993:LKT851993 LUO851993:LUP851993 MEK851993:MEL851993 MOG851993:MOH851993 MYC851993:MYD851993 NHY851993:NHZ851993 NRU851993:NRV851993 OBQ851993:OBR851993 OLM851993:OLN851993 OVI851993:OVJ851993 PFE851993:PFF851993 PPA851993:PPB851993 PYW851993:PYX851993 QIS851993:QIT851993 QSO851993:QSP851993 RCK851993:RCL851993 RMG851993:RMH851993 RWC851993:RWD851993 SFY851993:SFZ851993 SPU851993:SPV851993 SZQ851993:SZR851993 TJM851993:TJN851993 TTI851993:TTJ851993 UDE851993:UDF851993 UNA851993:UNB851993 UWW851993:UWX851993 VGS851993:VGT851993 VQO851993:VQP851993 WAK851993:WAL851993 WKG851993:WKH851993 WUC851993:WUD851993 HQ917529:HR917529 RM917529:RN917529 ABI917529:ABJ917529 ALE917529:ALF917529 AVA917529:AVB917529 BEW917529:BEX917529 BOS917529:BOT917529 BYO917529:BYP917529 CIK917529:CIL917529 CSG917529:CSH917529 DCC917529:DCD917529 DLY917529:DLZ917529 DVU917529:DVV917529 EFQ917529:EFR917529 EPM917529:EPN917529 EZI917529:EZJ917529 FJE917529:FJF917529 FTA917529:FTB917529 GCW917529:GCX917529 GMS917529:GMT917529 GWO917529:GWP917529 HGK917529:HGL917529 HQG917529:HQH917529 IAC917529:IAD917529 IJY917529:IJZ917529 ITU917529:ITV917529 JDQ917529:JDR917529 JNM917529:JNN917529 JXI917529:JXJ917529 KHE917529:KHF917529 KRA917529:KRB917529 LAW917529:LAX917529 LKS917529:LKT917529 LUO917529:LUP917529 MEK917529:MEL917529 MOG917529:MOH917529 MYC917529:MYD917529 NHY917529:NHZ917529 NRU917529:NRV917529 OBQ917529:OBR917529 OLM917529:OLN917529 OVI917529:OVJ917529 PFE917529:PFF917529 PPA917529:PPB917529 PYW917529:PYX917529 QIS917529:QIT917529 QSO917529:QSP917529 RCK917529:RCL917529 RMG917529:RMH917529 RWC917529:RWD917529 SFY917529:SFZ917529 SPU917529:SPV917529 SZQ917529:SZR917529 TJM917529:TJN917529 TTI917529:TTJ917529 UDE917529:UDF917529 UNA917529:UNB917529 UWW917529:UWX917529 VGS917529:VGT917529 VQO917529:VQP917529 WAK917529:WAL917529 WKG917529:WKH917529 WUC917529:WUD917529 HQ983065:HR983065 RM983065:RN983065 ABI983065:ABJ983065 ALE983065:ALF983065 AVA983065:AVB983065 BEW983065:BEX983065 BOS983065:BOT983065 BYO983065:BYP983065 CIK983065:CIL983065 CSG983065:CSH983065 DCC983065:DCD983065 DLY983065:DLZ983065 DVU983065:DVV983065 EFQ983065:EFR983065 EPM983065:EPN983065 EZI983065:EZJ983065 FJE983065:FJF983065 FTA983065:FTB983065 GCW983065:GCX983065 GMS983065:GMT983065 GWO983065:GWP983065 HGK983065:HGL983065 HQG983065:HQH983065 IAC983065:IAD983065 IJY983065:IJZ983065 ITU983065:ITV983065 JDQ983065:JDR983065 JNM983065:JNN983065 JXI983065:JXJ983065 KHE983065:KHF983065 KRA983065:KRB983065 LAW983065:LAX983065 LKS983065:LKT983065 LUO983065:LUP983065 MEK983065:MEL983065 MOG983065:MOH983065 MYC983065:MYD983065 NHY983065:NHZ983065 NRU983065:NRV983065 OBQ983065:OBR983065 OLM983065:OLN983065 OVI983065:OVJ983065 PFE983065:PFF983065 PPA983065:PPB983065 PYW983065:PYX983065 QIS983065:QIT983065 QSO983065:QSP983065 RCK983065:RCL983065 RMG983065:RMH983065 RWC983065:RWD983065 SFY983065:SFZ983065 SPU983065:SPV983065 SZQ983065:SZR983065 TJM983065:TJN983065 TTI983065:TTJ983065 UDE983065:UDF983065 UNA983065:UNB983065 UWW983065:UWX983065 VGS983065:VGT983065 VQO983065:VQP983065 WAK983065:WAL983065 WKG983065:WKH983065 WUC983065:WUD983065 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I65561:IJ65561 SE65561:SF65561 ACA65561:ACB65561 ALW65561:ALX65561 AVS65561:AVT65561 BFO65561:BFP65561 BPK65561:BPL65561 BZG65561:BZH65561 CJC65561:CJD65561 CSY65561:CSZ65561 DCU65561:DCV65561 DMQ65561:DMR65561 DWM65561:DWN65561 EGI65561:EGJ65561 EQE65561:EQF65561 FAA65561:FAB65561 FJW65561:FJX65561 FTS65561:FTT65561 GDO65561:GDP65561 GNK65561:GNL65561 GXG65561:GXH65561 HHC65561:HHD65561 HQY65561:HQZ65561 IAU65561:IAV65561 IKQ65561:IKR65561 IUM65561:IUN65561 JEI65561:JEJ65561 JOE65561:JOF65561 JYA65561:JYB65561 KHW65561:KHX65561 KRS65561:KRT65561 LBO65561:LBP65561 LLK65561:LLL65561 LVG65561:LVH65561 MFC65561:MFD65561 MOY65561:MOZ65561 MYU65561:MYV65561 NIQ65561:NIR65561 NSM65561:NSN65561 OCI65561:OCJ65561 OME65561:OMF65561 OWA65561:OWB65561 PFW65561:PFX65561 PPS65561:PPT65561 PZO65561:PZP65561 QJK65561:QJL65561 QTG65561:QTH65561 RDC65561:RDD65561 RMY65561:RMZ65561 RWU65561:RWV65561 SGQ65561:SGR65561 SQM65561:SQN65561 TAI65561:TAJ65561 TKE65561:TKF65561 TUA65561:TUB65561 UDW65561:UDX65561 UNS65561:UNT65561 UXO65561:UXP65561 VHK65561:VHL65561 VRG65561:VRH65561 WBC65561:WBD65561 WKY65561:WKZ65561 WUU65561:WUV65561 II131097:IJ131097 SE131097:SF131097 ACA131097:ACB131097 ALW131097:ALX131097 AVS131097:AVT131097 BFO131097:BFP131097 BPK131097:BPL131097 BZG131097:BZH131097 CJC131097:CJD131097 CSY131097:CSZ131097 DCU131097:DCV131097 DMQ131097:DMR131097 DWM131097:DWN131097 EGI131097:EGJ131097 EQE131097:EQF131097 FAA131097:FAB131097 FJW131097:FJX131097 FTS131097:FTT131097 GDO131097:GDP131097 GNK131097:GNL131097 GXG131097:GXH131097 HHC131097:HHD131097 HQY131097:HQZ131097 IAU131097:IAV131097 IKQ131097:IKR131097 IUM131097:IUN131097 JEI131097:JEJ131097 JOE131097:JOF131097 JYA131097:JYB131097 KHW131097:KHX131097 KRS131097:KRT131097 LBO131097:LBP131097 LLK131097:LLL131097 LVG131097:LVH131097 MFC131097:MFD131097 MOY131097:MOZ131097 MYU131097:MYV131097 NIQ131097:NIR131097 NSM131097:NSN131097 OCI131097:OCJ131097 OME131097:OMF131097 OWA131097:OWB131097 PFW131097:PFX131097 PPS131097:PPT131097 PZO131097:PZP131097 QJK131097:QJL131097 QTG131097:QTH131097 RDC131097:RDD131097 RMY131097:RMZ131097 RWU131097:RWV131097 SGQ131097:SGR131097 SQM131097:SQN131097 TAI131097:TAJ131097 TKE131097:TKF131097 TUA131097:TUB131097 UDW131097:UDX131097 UNS131097:UNT131097 UXO131097:UXP131097 VHK131097:VHL131097 VRG131097:VRH131097 WBC131097:WBD131097 WKY131097:WKZ131097 WUU131097:WUV131097 II196633:IJ196633 SE196633:SF196633 ACA196633:ACB196633 ALW196633:ALX196633 AVS196633:AVT196633 BFO196633:BFP196633 BPK196633:BPL196633 BZG196633:BZH196633 CJC196633:CJD196633 CSY196633:CSZ196633 DCU196633:DCV196633 DMQ196633:DMR196633 DWM196633:DWN196633 EGI196633:EGJ196633 EQE196633:EQF196633 FAA196633:FAB196633 FJW196633:FJX196633 FTS196633:FTT196633 GDO196633:GDP196633 GNK196633:GNL196633 GXG196633:GXH196633 HHC196633:HHD196633 HQY196633:HQZ196633 IAU196633:IAV196633 IKQ196633:IKR196633 IUM196633:IUN196633 JEI196633:JEJ196633 JOE196633:JOF196633 JYA196633:JYB196633 KHW196633:KHX196633 KRS196633:KRT196633 LBO196633:LBP196633 LLK196633:LLL196633 LVG196633:LVH196633 MFC196633:MFD196633 MOY196633:MOZ196633 MYU196633:MYV196633 NIQ196633:NIR196633 NSM196633:NSN196633 OCI196633:OCJ196633 OME196633:OMF196633 OWA196633:OWB196633 PFW196633:PFX196633 PPS196633:PPT196633 PZO196633:PZP196633 QJK196633:QJL196633 QTG196633:QTH196633 RDC196633:RDD196633 RMY196633:RMZ196633 RWU196633:RWV196633 SGQ196633:SGR196633 SQM196633:SQN196633 TAI196633:TAJ196633 TKE196633:TKF196633 TUA196633:TUB196633 UDW196633:UDX196633 UNS196633:UNT196633 UXO196633:UXP196633 VHK196633:VHL196633 VRG196633:VRH196633 WBC196633:WBD196633 WKY196633:WKZ196633 WUU196633:WUV196633 II262169:IJ262169 SE262169:SF262169 ACA262169:ACB262169 ALW262169:ALX262169 AVS262169:AVT262169 BFO262169:BFP262169 BPK262169:BPL262169 BZG262169:BZH262169 CJC262169:CJD262169 CSY262169:CSZ262169 DCU262169:DCV262169 DMQ262169:DMR262169 DWM262169:DWN262169 EGI262169:EGJ262169 EQE262169:EQF262169 FAA262169:FAB262169 FJW262169:FJX262169 FTS262169:FTT262169 GDO262169:GDP262169 GNK262169:GNL262169 GXG262169:GXH262169 HHC262169:HHD262169 HQY262169:HQZ262169 IAU262169:IAV262169 IKQ262169:IKR262169 IUM262169:IUN262169 JEI262169:JEJ262169 JOE262169:JOF262169 JYA262169:JYB262169 KHW262169:KHX262169 KRS262169:KRT262169 LBO262169:LBP262169 LLK262169:LLL262169 LVG262169:LVH262169 MFC262169:MFD262169 MOY262169:MOZ262169 MYU262169:MYV262169 NIQ262169:NIR262169 NSM262169:NSN262169 OCI262169:OCJ262169 OME262169:OMF262169 OWA262169:OWB262169 PFW262169:PFX262169 PPS262169:PPT262169 PZO262169:PZP262169 QJK262169:QJL262169 QTG262169:QTH262169 RDC262169:RDD262169 RMY262169:RMZ262169 RWU262169:RWV262169 SGQ262169:SGR262169 SQM262169:SQN262169 TAI262169:TAJ262169 TKE262169:TKF262169 TUA262169:TUB262169 UDW262169:UDX262169 UNS262169:UNT262169 UXO262169:UXP262169 VHK262169:VHL262169 VRG262169:VRH262169 WBC262169:WBD262169 WKY262169:WKZ262169 WUU262169:WUV262169 II327705:IJ327705 SE327705:SF327705 ACA327705:ACB327705 ALW327705:ALX327705 AVS327705:AVT327705 BFO327705:BFP327705 BPK327705:BPL327705 BZG327705:BZH327705 CJC327705:CJD327705 CSY327705:CSZ327705 DCU327705:DCV327705 DMQ327705:DMR327705 DWM327705:DWN327705 EGI327705:EGJ327705 EQE327705:EQF327705 FAA327705:FAB327705 FJW327705:FJX327705 FTS327705:FTT327705 GDO327705:GDP327705 GNK327705:GNL327705 GXG327705:GXH327705 HHC327705:HHD327705 HQY327705:HQZ327705 IAU327705:IAV327705 IKQ327705:IKR327705 IUM327705:IUN327705 JEI327705:JEJ327705 JOE327705:JOF327705 JYA327705:JYB327705 KHW327705:KHX327705 KRS327705:KRT327705 LBO327705:LBP327705 LLK327705:LLL327705 LVG327705:LVH327705 MFC327705:MFD327705 MOY327705:MOZ327705 MYU327705:MYV327705 NIQ327705:NIR327705 NSM327705:NSN327705 OCI327705:OCJ327705 OME327705:OMF327705 OWA327705:OWB327705 PFW327705:PFX327705 PPS327705:PPT327705 PZO327705:PZP327705 QJK327705:QJL327705 QTG327705:QTH327705 RDC327705:RDD327705 RMY327705:RMZ327705 RWU327705:RWV327705 SGQ327705:SGR327705 SQM327705:SQN327705 TAI327705:TAJ327705 TKE327705:TKF327705 TUA327705:TUB327705 UDW327705:UDX327705 UNS327705:UNT327705 UXO327705:UXP327705 VHK327705:VHL327705 VRG327705:VRH327705 WBC327705:WBD327705 WKY327705:WKZ327705 WUU327705:WUV327705 II393241:IJ393241 SE393241:SF393241 ACA393241:ACB393241 ALW393241:ALX393241 AVS393241:AVT393241 BFO393241:BFP393241 BPK393241:BPL393241 BZG393241:BZH393241 CJC393241:CJD393241 CSY393241:CSZ393241 DCU393241:DCV393241 DMQ393241:DMR393241 DWM393241:DWN393241 EGI393241:EGJ393241 EQE393241:EQF393241 FAA393241:FAB393241 FJW393241:FJX393241 FTS393241:FTT393241 GDO393241:GDP393241 GNK393241:GNL393241 GXG393241:GXH393241 HHC393241:HHD393241 HQY393241:HQZ393241 IAU393241:IAV393241 IKQ393241:IKR393241 IUM393241:IUN393241 JEI393241:JEJ393241 JOE393241:JOF393241 JYA393241:JYB393241 KHW393241:KHX393241 KRS393241:KRT393241 LBO393241:LBP393241 LLK393241:LLL393241 LVG393241:LVH393241 MFC393241:MFD393241 MOY393241:MOZ393241 MYU393241:MYV393241 NIQ393241:NIR393241 NSM393241:NSN393241 OCI393241:OCJ393241 OME393241:OMF393241 OWA393241:OWB393241 PFW393241:PFX393241 PPS393241:PPT393241 PZO393241:PZP393241 QJK393241:QJL393241 QTG393241:QTH393241 RDC393241:RDD393241 RMY393241:RMZ393241 RWU393241:RWV393241 SGQ393241:SGR393241 SQM393241:SQN393241 TAI393241:TAJ393241 TKE393241:TKF393241 TUA393241:TUB393241 UDW393241:UDX393241 UNS393241:UNT393241 UXO393241:UXP393241 VHK393241:VHL393241 VRG393241:VRH393241 WBC393241:WBD393241 WKY393241:WKZ393241 WUU393241:WUV393241 II458777:IJ458777 SE458777:SF458777 ACA458777:ACB458777 ALW458777:ALX458777 AVS458777:AVT458777 BFO458777:BFP458777 BPK458777:BPL458777 BZG458777:BZH458777 CJC458777:CJD458777 CSY458777:CSZ458777 DCU458777:DCV458777 DMQ458777:DMR458777 DWM458777:DWN458777 EGI458777:EGJ458777 EQE458777:EQF458777 FAA458777:FAB458777 FJW458777:FJX458777 FTS458777:FTT458777 GDO458777:GDP458777 GNK458777:GNL458777 GXG458777:GXH458777 HHC458777:HHD458777 HQY458777:HQZ458777 IAU458777:IAV458777 IKQ458777:IKR458777 IUM458777:IUN458777 JEI458777:JEJ458777 JOE458777:JOF458777 JYA458777:JYB458777 KHW458777:KHX458777 KRS458777:KRT458777 LBO458777:LBP458777 LLK458777:LLL458777 LVG458777:LVH458777 MFC458777:MFD458777 MOY458777:MOZ458777 MYU458777:MYV458777 NIQ458777:NIR458777 NSM458777:NSN458777 OCI458777:OCJ458777 OME458777:OMF458777 OWA458777:OWB458777 PFW458777:PFX458777 PPS458777:PPT458777 PZO458777:PZP458777 QJK458777:QJL458777 QTG458777:QTH458777 RDC458777:RDD458777 RMY458777:RMZ458777 RWU458777:RWV458777 SGQ458777:SGR458777 SQM458777:SQN458777 TAI458777:TAJ458777 TKE458777:TKF458777 TUA458777:TUB458777 UDW458777:UDX458777 UNS458777:UNT458777 UXO458777:UXP458777 VHK458777:VHL458777 VRG458777:VRH458777 WBC458777:WBD458777 WKY458777:WKZ458777 WUU458777:WUV458777 II524313:IJ524313 SE524313:SF524313 ACA524313:ACB524313 ALW524313:ALX524313 AVS524313:AVT524313 BFO524313:BFP524313 BPK524313:BPL524313 BZG524313:BZH524313 CJC524313:CJD524313 CSY524313:CSZ524313 DCU524313:DCV524313 DMQ524313:DMR524313 DWM524313:DWN524313 EGI524313:EGJ524313 EQE524313:EQF524313 FAA524313:FAB524313 FJW524313:FJX524313 FTS524313:FTT524313 GDO524313:GDP524313 GNK524313:GNL524313 GXG524313:GXH524313 HHC524313:HHD524313 HQY524313:HQZ524313 IAU524313:IAV524313 IKQ524313:IKR524313 IUM524313:IUN524313 JEI524313:JEJ524313 JOE524313:JOF524313 JYA524313:JYB524313 KHW524313:KHX524313 KRS524313:KRT524313 LBO524313:LBP524313 LLK524313:LLL524313 LVG524313:LVH524313 MFC524313:MFD524313 MOY524313:MOZ524313 MYU524313:MYV524313 NIQ524313:NIR524313 NSM524313:NSN524313 OCI524313:OCJ524313 OME524313:OMF524313 OWA524313:OWB524313 PFW524313:PFX524313 PPS524313:PPT524313 PZO524313:PZP524313 QJK524313:QJL524313 QTG524313:QTH524313 RDC524313:RDD524313 RMY524313:RMZ524313 RWU524313:RWV524313 SGQ524313:SGR524313 SQM524313:SQN524313 TAI524313:TAJ524313 TKE524313:TKF524313 TUA524313:TUB524313 UDW524313:UDX524313 UNS524313:UNT524313 UXO524313:UXP524313 VHK524313:VHL524313 VRG524313:VRH524313 WBC524313:WBD524313 WKY524313:WKZ524313 WUU524313:WUV524313 II589849:IJ589849 SE589849:SF589849 ACA589849:ACB589849 ALW589849:ALX589849 AVS589849:AVT589849 BFO589849:BFP589849 BPK589849:BPL589849 BZG589849:BZH589849 CJC589849:CJD589849 CSY589849:CSZ589849 DCU589849:DCV589849 DMQ589849:DMR589849 DWM589849:DWN589849 EGI589849:EGJ589849 EQE589849:EQF589849 FAA589849:FAB589849 FJW589849:FJX589849 FTS589849:FTT589849 GDO589849:GDP589849 GNK589849:GNL589849 GXG589849:GXH589849 HHC589849:HHD589849 HQY589849:HQZ589849 IAU589849:IAV589849 IKQ589849:IKR589849 IUM589849:IUN589849 JEI589849:JEJ589849 JOE589849:JOF589849 JYA589849:JYB589849 KHW589849:KHX589849 KRS589849:KRT589849 LBO589849:LBP589849 LLK589849:LLL589849 LVG589849:LVH589849 MFC589849:MFD589849 MOY589849:MOZ589849 MYU589849:MYV589849 NIQ589849:NIR589849 NSM589849:NSN589849 OCI589849:OCJ589849 OME589849:OMF589849 OWA589849:OWB589849 PFW589849:PFX589849 PPS589849:PPT589849 PZO589849:PZP589849 QJK589849:QJL589849 QTG589849:QTH589849 RDC589849:RDD589849 RMY589849:RMZ589849 RWU589849:RWV589849 SGQ589849:SGR589849 SQM589849:SQN589849 TAI589849:TAJ589849 TKE589849:TKF589849 TUA589849:TUB589849 UDW589849:UDX589849 UNS589849:UNT589849 UXO589849:UXP589849 VHK589849:VHL589849 VRG589849:VRH589849 WBC589849:WBD589849 WKY589849:WKZ589849 WUU589849:WUV589849 II655385:IJ655385 SE655385:SF655385 ACA655385:ACB655385 ALW655385:ALX655385 AVS655385:AVT655385 BFO655385:BFP655385 BPK655385:BPL655385 BZG655385:BZH655385 CJC655385:CJD655385 CSY655385:CSZ655385 DCU655385:DCV655385 DMQ655385:DMR655385 DWM655385:DWN655385 EGI655385:EGJ655385 EQE655385:EQF655385 FAA655385:FAB655385 FJW655385:FJX655385 FTS655385:FTT655385 GDO655385:GDP655385 GNK655385:GNL655385 GXG655385:GXH655385 HHC655385:HHD655385 HQY655385:HQZ655385 IAU655385:IAV655385 IKQ655385:IKR655385 IUM655385:IUN655385 JEI655385:JEJ655385 JOE655385:JOF655385 JYA655385:JYB655385 KHW655385:KHX655385 KRS655385:KRT655385 LBO655385:LBP655385 LLK655385:LLL655385 LVG655385:LVH655385 MFC655385:MFD655385 MOY655385:MOZ655385 MYU655385:MYV655385 NIQ655385:NIR655385 NSM655385:NSN655385 OCI655385:OCJ655385 OME655385:OMF655385 OWA655385:OWB655385 PFW655385:PFX655385 PPS655385:PPT655385 PZO655385:PZP655385 QJK655385:QJL655385 QTG655385:QTH655385 RDC655385:RDD655385 RMY655385:RMZ655385 RWU655385:RWV655385 SGQ655385:SGR655385 SQM655385:SQN655385 TAI655385:TAJ655385 TKE655385:TKF655385 TUA655385:TUB655385 UDW655385:UDX655385 UNS655385:UNT655385 UXO655385:UXP655385 VHK655385:VHL655385 VRG655385:VRH655385 WBC655385:WBD655385 WKY655385:WKZ655385 WUU655385:WUV655385 II720921:IJ720921 SE720921:SF720921 ACA720921:ACB720921 ALW720921:ALX720921 AVS720921:AVT720921 BFO720921:BFP720921 BPK720921:BPL720921 BZG720921:BZH720921 CJC720921:CJD720921 CSY720921:CSZ720921 DCU720921:DCV720921 DMQ720921:DMR720921 DWM720921:DWN720921 EGI720921:EGJ720921 EQE720921:EQF720921 FAA720921:FAB720921 FJW720921:FJX720921 FTS720921:FTT720921 GDO720921:GDP720921 GNK720921:GNL720921 GXG720921:GXH720921 HHC720921:HHD720921 HQY720921:HQZ720921 IAU720921:IAV720921 IKQ720921:IKR720921 IUM720921:IUN720921 JEI720921:JEJ720921 JOE720921:JOF720921 JYA720921:JYB720921 KHW720921:KHX720921 KRS720921:KRT720921 LBO720921:LBP720921 LLK720921:LLL720921 LVG720921:LVH720921 MFC720921:MFD720921 MOY720921:MOZ720921 MYU720921:MYV720921 NIQ720921:NIR720921 NSM720921:NSN720921 OCI720921:OCJ720921 OME720921:OMF720921 OWA720921:OWB720921 PFW720921:PFX720921 PPS720921:PPT720921 PZO720921:PZP720921 QJK720921:QJL720921 QTG720921:QTH720921 RDC720921:RDD720921 RMY720921:RMZ720921 RWU720921:RWV720921 SGQ720921:SGR720921 SQM720921:SQN720921 TAI720921:TAJ720921 TKE720921:TKF720921 TUA720921:TUB720921 UDW720921:UDX720921 UNS720921:UNT720921 UXO720921:UXP720921 VHK720921:VHL720921 VRG720921:VRH720921 WBC720921:WBD720921 WKY720921:WKZ720921 WUU720921:WUV720921 II786457:IJ786457 SE786457:SF786457 ACA786457:ACB786457 ALW786457:ALX786457 AVS786457:AVT786457 BFO786457:BFP786457 BPK786457:BPL786457 BZG786457:BZH786457 CJC786457:CJD786457 CSY786457:CSZ786457 DCU786457:DCV786457 DMQ786457:DMR786457 DWM786457:DWN786457 EGI786457:EGJ786457 EQE786457:EQF786457 FAA786457:FAB786457 FJW786457:FJX786457 FTS786457:FTT786457 GDO786457:GDP786457 GNK786457:GNL786457 GXG786457:GXH786457 HHC786457:HHD786457 HQY786457:HQZ786457 IAU786457:IAV786457 IKQ786457:IKR786457 IUM786457:IUN786457 JEI786457:JEJ786457 JOE786457:JOF786457 JYA786457:JYB786457 KHW786457:KHX786457 KRS786457:KRT786457 LBO786457:LBP786457 LLK786457:LLL786457 LVG786457:LVH786457 MFC786457:MFD786457 MOY786457:MOZ786457 MYU786457:MYV786457 NIQ786457:NIR786457 NSM786457:NSN786457 OCI786457:OCJ786457 OME786457:OMF786457 OWA786457:OWB786457 PFW786457:PFX786457 PPS786457:PPT786457 PZO786457:PZP786457 QJK786457:QJL786457 QTG786457:QTH786457 RDC786457:RDD786457 RMY786457:RMZ786457 RWU786457:RWV786457 SGQ786457:SGR786457 SQM786457:SQN786457 TAI786457:TAJ786457 TKE786457:TKF786457 TUA786457:TUB786457 UDW786457:UDX786457 UNS786457:UNT786457 UXO786457:UXP786457 VHK786457:VHL786457 VRG786457:VRH786457 WBC786457:WBD786457 WKY786457:WKZ786457 WUU786457:WUV786457 II851993:IJ851993 SE851993:SF851993 ACA851993:ACB851993 ALW851993:ALX851993 AVS851993:AVT851993 BFO851993:BFP851993 BPK851993:BPL851993 BZG851993:BZH851993 CJC851993:CJD851993 CSY851993:CSZ851993 DCU851993:DCV851993 DMQ851993:DMR851993 DWM851993:DWN851993 EGI851993:EGJ851993 EQE851993:EQF851993 FAA851993:FAB851993 FJW851993:FJX851993 FTS851993:FTT851993 GDO851993:GDP851993 GNK851993:GNL851993 GXG851993:GXH851993 HHC851993:HHD851993 HQY851993:HQZ851993 IAU851993:IAV851993 IKQ851993:IKR851993 IUM851993:IUN851993 JEI851993:JEJ851993 JOE851993:JOF851993 JYA851993:JYB851993 KHW851993:KHX851993 KRS851993:KRT851993 LBO851993:LBP851993 LLK851993:LLL851993 LVG851993:LVH851993 MFC851993:MFD851993 MOY851993:MOZ851993 MYU851993:MYV851993 NIQ851993:NIR851993 NSM851993:NSN851993 OCI851993:OCJ851993 OME851993:OMF851993 OWA851993:OWB851993 PFW851993:PFX851993 PPS851993:PPT851993 PZO851993:PZP851993 QJK851993:QJL851993 QTG851993:QTH851993 RDC851993:RDD851993 RMY851993:RMZ851993 RWU851993:RWV851993 SGQ851993:SGR851993 SQM851993:SQN851993 TAI851993:TAJ851993 TKE851993:TKF851993 TUA851993:TUB851993 UDW851993:UDX851993 UNS851993:UNT851993 UXO851993:UXP851993 VHK851993:VHL851993 VRG851993:VRH851993 WBC851993:WBD851993 WKY851993:WKZ851993 WUU851993:WUV851993 II917529:IJ917529 SE917529:SF917529 ACA917529:ACB917529 ALW917529:ALX917529 AVS917529:AVT917529 BFO917529:BFP917529 BPK917529:BPL917529 BZG917529:BZH917529 CJC917529:CJD917529 CSY917529:CSZ917529 DCU917529:DCV917529 DMQ917529:DMR917529 DWM917529:DWN917529 EGI917529:EGJ917529 EQE917529:EQF917529 FAA917529:FAB917529 FJW917529:FJX917529 FTS917529:FTT917529 GDO917529:GDP917529 GNK917529:GNL917529 GXG917529:GXH917529 HHC917529:HHD917529 HQY917529:HQZ917529 IAU917529:IAV917529 IKQ917529:IKR917529 IUM917529:IUN917529 JEI917529:JEJ917529 JOE917529:JOF917529 JYA917529:JYB917529 KHW917529:KHX917529 KRS917529:KRT917529 LBO917529:LBP917529 LLK917529:LLL917529 LVG917529:LVH917529 MFC917529:MFD917529 MOY917529:MOZ917529 MYU917529:MYV917529 NIQ917529:NIR917529 NSM917529:NSN917529 OCI917529:OCJ917529 OME917529:OMF917529 OWA917529:OWB917529 PFW917529:PFX917529 PPS917529:PPT917529 PZO917529:PZP917529 QJK917529:QJL917529 QTG917529:QTH917529 RDC917529:RDD917529 RMY917529:RMZ917529 RWU917529:RWV917529 SGQ917529:SGR917529 SQM917529:SQN917529 TAI917529:TAJ917529 TKE917529:TKF917529 TUA917529:TUB917529 UDW917529:UDX917529 UNS917529:UNT917529 UXO917529:UXP917529 VHK917529:VHL917529 VRG917529:VRH917529 WBC917529:WBD917529 WKY917529:WKZ917529 WUU917529:WUV917529 II983065:IJ983065 SE983065:SF983065 ACA983065:ACB983065 ALW983065:ALX983065 AVS983065:AVT983065 BFO983065:BFP983065 BPK983065:BPL983065 BZG983065:BZH983065 CJC983065:CJD983065 CSY983065:CSZ983065 DCU983065:DCV983065 DMQ983065:DMR983065 DWM983065:DWN983065 EGI983065:EGJ983065 EQE983065:EQF983065 FAA983065:FAB983065 FJW983065:FJX983065 FTS983065:FTT983065 GDO983065:GDP983065 GNK983065:GNL983065 GXG983065:GXH983065 HHC983065:HHD983065 HQY983065:HQZ983065 IAU983065:IAV983065 IKQ983065:IKR983065 IUM983065:IUN983065 JEI983065:JEJ983065 JOE983065:JOF983065 JYA983065:JYB983065 KHW983065:KHX983065 KRS983065:KRT983065 LBO983065:LBP983065 LLK983065:LLL983065 LVG983065:LVH983065 MFC983065:MFD983065 MOY983065:MOZ983065 MYU983065:MYV983065 NIQ983065:NIR983065 NSM983065:NSN983065 OCI983065:OCJ983065 OME983065:OMF983065 OWA983065:OWB983065 PFW983065:PFX983065 PPS983065:PPT983065 PZO983065:PZP983065 QJK983065:QJL983065 QTG983065:QTH983065 RDC983065:RDD983065 RMY983065:RMZ983065 RWU983065:RWV983065 SGQ983065:SGR983065 SQM983065:SQN983065 TAI983065:TAJ983065 TKE983065:TKF983065 TUA983065:TUB983065 UDW983065:UDX983065 UNS983065:UNT983065 UXO983065:UXP983065 VHK983065:VHL983065 VRG983065:VRH983065 WBC983065:WBD983065 WKY983065:WKZ983065 WUU983065:WUV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HN28:HO28 RJ28:RK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U28:WUV28 WKY28:WKZ28 WBC28:WBD28 VRG28:VRH28 VHK28:VHL28 UXO28:UXP28 UNS28:UNT28 UDW28:UDX28 TUA28:TUB28 TKE28:TKF28 TAI28:TAJ28 SQM28:SQN28 SGQ28:SGR28 RWU28:RWV28 RMY28:RMZ28 RDC28:RDD28 QTG28:QTH28 QJK28:QJL28 PZO28:PZP28 PPS28:PPT28 PFW28:PFX28 OWA28:OWB28 OME28:OMF28 OCI28:OCJ28 NSM28:NSN28 NIQ28:NIR28 MYU28:MYV28 MOY28:MOZ28 MFC28:MFD28 LVG28:LVH28 LLK28:LLL28 LBO28:LBP28 KRS28:KRT28 KHW28:KHX28 JYA28:JYB28 JOE28:JOF28 JEI28:JEJ28 IUM28:IUN28 IKQ28:IKR28 IAU28:IAV28 HQY28:HQZ28 HHC28:HHD28 GXG28:GXH28 GNK28:GNL28 GDO28:GDP28 FTS28:FTT28 FJW28:FJX28 FAA28:FAB28 EQE28:EQF28 EGI28:EGJ28 DWM28:DWN28 DMQ28:DMR28 DCU28:DCV28 CSY28:CSZ28 CJC28:CJD28 BZG28:BZH28 BPK28:BPL28 BFO28:BFP28 AVS28:AVT28 ALW28:ALX28 ACA28:ACB28 SE28:SF28 II28:IJ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RP28:RQ28 HT28:HU28 WUC28:WUD28 WKG28:WKH28 WAK28:WAL28 VQO28:VQP28 VGS28:VGT28 UWW28:UWX28 UNA28:UNB28 UDE28:UDF28 TTI28:TTJ28 TJM28:TJN28 SZQ28:SZR28 SPU28:SPV28 SFY28:SFZ28 RWC28:RWD28 RMG28:RMH28 RCK28:RCL28 QSO28:QSP28 QIS28:QIT28 PYW28:PYX28 PPA28:PPB28 PFE28:PFF28 OVI28:OVJ28 OLM28:OLN28 OBQ28:OBR28 NRU28:NRV28 NHY28:NHZ28 MYC28:MYD28 MOG28:MOH28 MEK28:MEL28 LUO28:LUP28 LKS28:LKT28 LAW28:LAX28 KRA28:KRB28 KHE28:KHF28 JXI28:JXJ28 JNM28:JNN28 JDQ28:JDR28 ITU28:ITV28 IJY28:IJZ28 IAC28:IAD28 HQG28:HQH28 HGK28:HGL28 GWO28:GWP28 GMS28:GMT28 GCW28:GCX28 FTA28:FTB28 FJE28:FJF28 EZI28:EZJ28 EPM28:EPN28 EFQ28:EFR28 DVU28:DVV28 DLY28:DLZ28 DCC28:DCD28 CSG28:CSH28 CIK28:CIL28 BYO28:BYP28 BOS28:BOT28 BEW28:BEX28 AVA28:AVB28 ALE28:ALF28 ABI28:ABJ28 RM28:RN28 HQ28:HR28 WTZ28:WUA28 WKD28:WKE28 WAH28:WAI28 VQL28:VQM28 VGP28:VGQ28 UWT28:UWU28 UMX28:UMY28 UDB28:UDC28 TTF28:TTG28 TJJ28:TJK28 SZN28:SZO28 SPR28:SPS28 SFV28:SFW28 RVZ28:RWA28 RMD28:RME28 RCH28:RCI28 QSL28:QSM28 QIP28:QIQ28 PYT28:PYU28 POX28:POY28 PFB28:PFC28 OVF28:OVG28 OLJ28:OLK28 OBN28:OBO28 NRR28:NRS28 NHV28:NHW28 MXZ28:MYA28 MOD28:MOE28 MEH28:MEI28 LUL28:LUM28 LKP28:LKQ28 LAT28:LAU28 KQX28:KQY28 KHB28:KHC28 JXF28:JXG28 JNJ28:JNK28 JDN28:JDO28 ITR28:ITS28 IJV28:IJW28 HZZ28:IAA28 HQD28:HQE28 HGH28:HGI28 GWL28:GWM28 GMP28:GMQ28 GCT28:GCU28 FSX28:FSY28 FJB28:FJC28 EZF28:EZG28 EPJ28:EPK28 EFN28:EFO28 DVR28:DVS28 DLV28:DLW28 DBZ28:DCA28 CSD28:CSE28 CIH28:CII28 BYL28:BYM28 BOP28:BOQ28 BET28:BEU28 AUX28:AUY28 ALB28:ALC28 ABF28:ABG28">
      <formula1>HN3</formula1>
    </dataValidation>
    <dataValidation type="whole" operator="lessThanOrEqual" allowBlank="1" showInputMessage="1" showErrorMessage="1" sqref="HN65560:HO65560 RJ65560:RK65560 ABF65560:ABG65560 ALB65560:ALC65560 AUX65560:AUY65560 BET65560:BEU65560 BOP65560:BOQ65560 BYL65560:BYM65560 CIH65560:CII65560 CSD65560:CSE65560 DBZ65560:DCA65560 DLV65560:DLW65560 DVR65560:DVS65560 EFN65560:EFO65560 EPJ65560:EPK65560 EZF65560:EZG65560 FJB65560:FJC65560 FSX65560:FSY65560 GCT65560:GCU65560 GMP65560:GMQ65560 GWL65560:GWM65560 HGH65560:HGI65560 HQD65560:HQE65560 HZZ65560:IAA65560 IJV65560:IJW65560 ITR65560:ITS65560 JDN65560:JDO65560 JNJ65560:JNK65560 JXF65560:JXG65560 KHB65560:KHC65560 KQX65560:KQY65560 LAT65560:LAU65560 LKP65560:LKQ65560 LUL65560:LUM65560 MEH65560:MEI65560 MOD65560:MOE65560 MXZ65560:MYA65560 NHV65560:NHW65560 NRR65560:NRS65560 OBN65560:OBO65560 OLJ65560:OLK65560 OVF65560:OVG65560 PFB65560:PFC65560 POX65560:POY65560 PYT65560:PYU65560 QIP65560:QIQ65560 QSL65560:QSM65560 RCH65560:RCI65560 RMD65560:RME65560 RVZ65560:RWA65560 SFV65560:SFW65560 SPR65560:SPS65560 SZN65560:SZO65560 TJJ65560:TJK65560 TTF65560:TTG65560 UDB65560:UDC65560 UMX65560:UMY65560 UWT65560:UWU65560 VGP65560:VGQ65560 VQL65560:VQM65560 WAH65560:WAI65560 WKD65560:WKE65560 WTZ65560:WUA65560 HN131096:HO131096 RJ131096:RK131096 ABF131096:ABG131096 ALB131096:ALC131096 AUX131096:AUY131096 BET131096:BEU131096 BOP131096:BOQ131096 BYL131096:BYM131096 CIH131096:CII131096 CSD131096:CSE131096 DBZ131096:DCA131096 DLV131096:DLW131096 DVR131096:DVS131096 EFN131096:EFO131096 EPJ131096:EPK131096 EZF131096:EZG131096 FJB131096:FJC131096 FSX131096:FSY131096 GCT131096:GCU131096 GMP131096:GMQ131096 GWL131096:GWM131096 HGH131096:HGI131096 HQD131096:HQE131096 HZZ131096:IAA131096 IJV131096:IJW131096 ITR131096:ITS131096 JDN131096:JDO131096 JNJ131096:JNK131096 JXF131096:JXG131096 KHB131096:KHC131096 KQX131096:KQY131096 LAT131096:LAU131096 LKP131096:LKQ131096 LUL131096:LUM131096 MEH131096:MEI131096 MOD131096:MOE131096 MXZ131096:MYA131096 NHV131096:NHW131096 NRR131096:NRS131096 OBN131096:OBO131096 OLJ131096:OLK131096 OVF131096:OVG131096 PFB131096:PFC131096 POX131096:POY131096 PYT131096:PYU131096 QIP131096:QIQ131096 QSL131096:QSM131096 RCH131096:RCI131096 RMD131096:RME131096 RVZ131096:RWA131096 SFV131096:SFW131096 SPR131096:SPS131096 SZN131096:SZO131096 TJJ131096:TJK131096 TTF131096:TTG131096 UDB131096:UDC131096 UMX131096:UMY131096 UWT131096:UWU131096 VGP131096:VGQ131096 VQL131096:VQM131096 WAH131096:WAI131096 WKD131096:WKE131096 WTZ131096:WUA131096 HN196632:HO196632 RJ196632:RK196632 ABF196632:ABG196632 ALB196632:ALC196632 AUX196632:AUY196632 BET196632:BEU196632 BOP196632:BOQ196632 BYL196632:BYM196632 CIH196632:CII196632 CSD196632:CSE196632 DBZ196632:DCA196632 DLV196632:DLW196632 DVR196632:DVS196632 EFN196632:EFO196632 EPJ196632:EPK196632 EZF196632:EZG196632 FJB196632:FJC196632 FSX196632:FSY196632 GCT196632:GCU196632 GMP196632:GMQ196632 GWL196632:GWM196632 HGH196632:HGI196632 HQD196632:HQE196632 HZZ196632:IAA196632 IJV196632:IJW196632 ITR196632:ITS196632 JDN196632:JDO196632 JNJ196632:JNK196632 JXF196632:JXG196632 KHB196632:KHC196632 KQX196632:KQY196632 LAT196632:LAU196632 LKP196632:LKQ196632 LUL196632:LUM196632 MEH196632:MEI196632 MOD196632:MOE196632 MXZ196632:MYA196632 NHV196632:NHW196632 NRR196632:NRS196632 OBN196632:OBO196632 OLJ196632:OLK196632 OVF196632:OVG196632 PFB196632:PFC196632 POX196632:POY196632 PYT196632:PYU196632 QIP196632:QIQ196632 QSL196632:QSM196632 RCH196632:RCI196632 RMD196632:RME196632 RVZ196632:RWA196632 SFV196632:SFW196632 SPR196632:SPS196632 SZN196632:SZO196632 TJJ196632:TJK196632 TTF196632:TTG196632 UDB196632:UDC196632 UMX196632:UMY196632 UWT196632:UWU196632 VGP196632:VGQ196632 VQL196632:VQM196632 WAH196632:WAI196632 WKD196632:WKE196632 WTZ196632:WUA196632 HN262168:HO262168 RJ262168:RK262168 ABF262168:ABG262168 ALB262168:ALC262168 AUX262168:AUY262168 BET262168:BEU262168 BOP262168:BOQ262168 BYL262168:BYM262168 CIH262168:CII262168 CSD262168:CSE262168 DBZ262168:DCA262168 DLV262168:DLW262168 DVR262168:DVS262168 EFN262168:EFO262168 EPJ262168:EPK262168 EZF262168:EZG262168 FJB262168:FJC262168 FSX262168:FSY262168 GCT262168:GCU262168 GMP262168:GMQ262168 GWL262168:GWM262168 HGH262168:HGI262168 HQD262168:HQE262168 HZZ262168:IAA262168 IJV262168:IJW262168 ITR262168:ITS262168 JDN262168:JDO262168 JNJ262168:JNK262168 JXF262168:JXG262168 KHB262168:KHC262168 KQX262168:KQY262168 LAT262168:LAU262168 LKP262168:LKQ262168 LUL262168:LUM262168 MEH262168:MEI262168 MOD262168:MOE262168 MXZ262168:MYA262168 NHV262168:NHW262168 NRR262168:NRS262168 OBN262168:OBO262168 OLJ262168:OLK262168 OVF262168:OVG262168 PFB262168:PFC262168 POX262168:POY262168 PYT262168:PYU262168 QIP262168:QIQ262168 QSL262168:QSM262168 RCH262168:RCI262168 RMD262168:RME262168 RVZ262168:RWA262168 SFV262168:SFW262168 SPR262168:SPS262168 SZN262168:SZO262168 TJJ262168:TJK262168 TTF262168:TTG262168 UDB262168:UDC262168 UMX262168:UMY262168 UWT262168:UWU262168 VGP262168:VGQ262168 VQL262168:VQM262168 WAH262168:WAI262168 WKD262168:WKE262168 WTZ262168:WUA262168 HN327704:HO327704 RJ327704:RK327704 ABF327704:ABG327704 ALB327704:ALC327704 AUX327704:AUY327704 BET327704:BEU327704 BOP327704:BOQ327704 BYL327704:BYM327704 CIH327704:CII327704 CSD327704:CSE327704 DBZ327704:DCA327704 DLV327704:DLW327704 DVR327704:DVS327704 EFN327704:EFO327704 EPJ327704:EPK327704 EZF327704:EZG327704 FJB327704:FJC327704 FSX327704:FSY327704 GCT327704:GCU327704 GMP327704:GMQ327704 GWL327704:GWM327704 HGH327704:HGI327704 HQD327704:HQE327704 HZZ327704:IAA327704 IJV327704:IJW327704 ITR327704:ITS327704 JDN327704:JDO327704 JNJ327704:JNK327704 JXF327704:JXG327704 KHB327704:KHC327704 KQX327704:KQY327704 LAT327704:LAU327704 LKP327704:LKQ327704 LUL327704:LUM327704 MEH327704:MEI327704 MOD327704:MOE327704 MXZ327704:MYA327704 NHV327704:NHW327704 NRR327704:NRS327704 OBN327704:OBO327704 OLJ327704:OLK327704 OVF327704:OVG327704 PFB327704:PFC327704 POX327704:POY327704 PYT327704:PYU327704 QIP327704:QIQ327704 QSL327704:QSM327704 RCH327704:RCI327704 RMD327704:RME327704 RVZ327704:RWA327704 SFV327704:SFW327704 SPR327704:SPS327704 SZN327704:SZO327704 TJJ327704:TJK327704 TTF327704:TTG327704 UDB327704:UDC327704 UMX327704:UMY327704 UWT327704:UWU327704 VGP327704:VGQ327704 VQL327704:VQM327704 WAH327704:WAI327704 WKD327704:WKE327704 WTZ327704:WUA327704 HN393240:HO393240 RJ393240:RK393240 ABF393240:ABG393240 ALB393240:ALC393240 AUX393240:AUY393240 BET393240:BEU393240 BOP393240:BOQ393240 BYL393240:BYM393240 CIH393240:CII393240 CSD393240:CSE393240 DBZ393240:DCA393240 DLV393240:DLW393240 DVR393240:DVS393240 EFN393240:EFO393240 EPJ393240:EPK393240 EZF393240:EZG393240 FJB393240:FJC393240 FSX393240:FSY393240 GCT393240:GCU393240 GMP393240:GMQ393240 GWL393240:GWM393240 HGH393240:HGI393240 HQD393240:HQE393240 HZZ393240:IAA393240 IJV393240:IJW393240 ITR393240:ITS393240 JDN393240:JDO393240 JNJ393240:JNK393240 JXF393240:JXG393240 KHB393240:KHC393240 KQX393240:KQY393240 LAT393240:LAU393240 LKP393240:LKQ393240 LUL393240:LUM393240 MEH393240:MEI393240 MOD393240:MOE393240 MXZ393240:MYA393240 NHV393240:NHW393240 NRR393240:NRS393240 OBN393240:OBO393240 OLJ393240:OLK393240 OVF393240:OVG393240 PFB393240:PFC393240 POX393240:POY393240 PYT393240:PYU393240 QIP393240:QIQ393240 QSL393240:QSM393240 RCH393240:RCI393240 RMD393240:RME393240 RVZ393240:RWA393240 SFV393240:SFW393240 SPR393240:SPS393240 SZN393240:SZO393240 TJJ393240:TJK393240 TTF393240:TTG393240 UDB393240:UDC393240 UMX393240:UMY393240 UWT393240:UWU393240 VGP393240:VGQ393240 VQL393240:VQM393240 WAH393240:WAI393240 WKD393240:WKE393240 WTZ393240:WUA393240 HN458776:HO458776 RJ458776:RK458776 ABF458776:ABG458776 ALB458776:ALC458776 AUX458776:AUY458776 BET458776:BEU458776 BOP458776:BOQ458776 BYL458776:BYM458776 CIH458776:CII458776 CSD458776:CSE458776 DBZ458776:DCA458776 DLV458776:DLW458776 DVR458776:DVS458776 EFN458776:EFO458776 EPJ458776:EPK458776 EZF458776:EZG458776 FJB458776:FJC458776 FSX458776:FSY458776 GCT458776:GCU458776 GMP458776:GMQ458776 GWL458776:GWM458776 HGH458776:HGI458776 HQD458776:HQE458776 HZZ458776:IAA458776 IJV458776:IJW458776 ITR458776:ITS458776 JDN458776:JDO458776 JNJ458776:JNK458776 JXF458776:JXG458776 KHB458776:KHC458776 KQX458776:KQY458776 LAT458776:LAU458776 LKP458776:LKQ458776 LUL458776:LUM458776 MEH458776:MEI458776 MOD458776:MOE458776 MXZ458776:MYA458776 NHV458776:NHW458776 NRR458776:NRS458776 OBN458776:OBO458776 OLJ458776:OLK458776 OVF458776:OVG458776 PFB458776:PFC458776 POX458776:POY458776 PYT458776:PYU458776 QIP458776:QIQ458776 QSL458776:QSM458776 RCH458776:RCI458776 RMD458776:RME458776 RVZ458776:RWA458776 SFV458776:SFW458776 SPR458776:SPS458776 SZN458776:SZO458776 TJJ458776:TJK458776 TTF458776:TTG458776 UDB458776:UDC458776 UMX458776:UMY458776 UWT458776:UWU458776 VGP458776:VGQ458776 VQL458776:VQM458776 WAH458776:WAI458776 WKD458776:WKE458776 WTZ458776:WUA458776 HN524312:HO524312 RJ524312:RK524312 ABF524312:ABG524312 ALB524312:ALC524312 AUX524312:AUY524312 BET524312:BEU524312 BOP524312:BOQ524312 BYL524312:BYM524312 CIH524312:CII524312 CSD524312:CSE524312 DBZ524312:DCA524312 DLV524312:DLW524312 DVR524312:DVS524312 EFN524312:EFO524312 EPJ524312:EPK524312 EZF524312:EZG524312 FJB524312:FJC524312 FSX524312:FSY524312 GCT524312:GCU524312 GMP524312:GMQ524312 GWL524312:GWM524312 HGH524312:HGI524312 HQD524312:HQE524312 HZZ524312:IAA524312 IJV524312:IJW524312 ITR524312:ITS524312 JDN524312:JDO524312 JNJ524312:JNK524312 JXF524312:JXG524312 KHB524312:KHC524312 KQX524312:KQY524312 LAT524312:LAU524312 LKP524312:LKQ524312 LUL524312:LUM524312 MEH524312:MEI524312 MOD524312:MOE524312 MXZ524312:MYA524312 NHV524312:NHW524312 NRR524312:NRS524312 OBN524312:OBO524312 OLJ524312:OLK524312 OVF524312:OVG524312 PFB524312:PFC524312 POX524312:POY524312 PYT524312:PYU524312 QIP524312:QIQ524312 QSL524312:QSM524312 RCH524312:RCI524312 RMD524312:RME524312 RVZ524312:RWA524312 SFV524312:SFW524312 SPR524312:SPS524312 SZN524312:SZO524312 TJJ524312:TJK524312 TTF524312:TTG524312 UDB524312:UDC524312 UMX524312:UMY524312 UWT524312:UWU524312 VGP524312:VGQ524312 VQL524312:VQM524312 WAH524312:WAI524312 WKD524312:WKE524312 WTZ524312:WUA524312 HN589848:HO589848 RJ589848:RK589848 ABF589848:ABG589848 ALB589848:ALC589848 AUX589848:AUY589848 BET589848:BEU589848 BOP589848:BOQ589848 BYL589848:BYM589848 CIH589848:CII589848 CSD589848:CSE589848 DBZ589848:DCA589848 DLV589848:DLW589848 DVR589848:DVS589848 EFN589848:EFO589848 EPJ589848:EPK589848 EZF589848:EZG589848 FJB589848:FJC589848 FSX589848:FSY589848 GCT589848:GCU589848 GMP589848:GMQ589848 GWL589848:GWM589848 HGH589848:HGI589848 HQD589848:HQE589848 HZZ589848:IAA589848 IJV589848:IJW589848 ITR589848:ITS589848 JDN589848:JDO589848 JNJ589848:JNK589848 JXF589848:JXG589848 KHB589848:KHC589848 KQX589848:KQY589848 LAT589848:LAU589848 LKP589848:LKQ589848 LUL589848:LUM589848 MEH589848:MEI589848 MOD589848:MOE589848 MXZ589848:MYA589848 NHV589848:NHW589848 NRR589848:NRS589848 OBN589848:OBO589848 OLJ589848:OLK589848 OVF589848:OVG589848 PFB589848:PFC589848 POX589848:POY589848 PYT589848:PYU589848 QIP589848:QIQ589848 QSL589848:QSM589848 RCH589848:RCI589848 RMD589848:RME589848 RVZ589848:RWA589848 SFV589848:SFW589848 SPR589848:SPS589848 SZN589848:SZO589848 TJJ589848:TJK589848 TTF589848:TTG589848 UDB589848:UDC589848 UMX589848:UMY589848 UWT589848:UWU589848 VGP589848:VGQ589848 VQL589848:VQM589848 WAH589848:WAI589848 WKD589848:WKE589848 WTZ589848:WUA589848 HN655384:HO655384 RJ655384:RK655384 ABF655384:ABG655384 ALB655384:ALC655384 AUX655384:AUY655384 BET655384:BEU655384 BOP655384:BOQ655384 BYL655384:BYM655384 CIH655384:CII655384 CSD655384:CSE655384 DBZ655384:DCA655384 DLV655384:DLW655384 DVR655384:DVS655384 EFN655384:EFO655384 EPJ655384:EPK655384 EZF655384:EZG655384 FJB655384:FJC655384 FSX655384:FSY655384 GCT655384:GCU655384 GMP655384:GMQ655384 GWL655384:GWM655384 HGH655384:HGI655384 HQD655384:HQE655384 HZZ655384:IAA655384 IJV655384:IJW655384 ITR655384:ITS655384 JDN655384:JDO655384 JNJ655384:JNK655384 JXF655384:JXG655384 KHB655384:KHC655384 KQX655384:KQY655384 LAT655384:LAU655384 LKP655384:LKQ655384 LUL655384:LUM655384 MEH655384:MEI655384 MOD655384:MOE655384 MXZ655384:MYA655384 NHV655384:NHW655384 NRR655384:NRS655384 OBN655384:OBO655384 OLJ655384:OLK655384 OVF655384:OVG655384 PFB655384:PFC655384 POX655384:POY655384 PYT655384:PYU655384 QIP655384:QIQ655384 QSL655384:QSM655384 RCH655384:RCI655384 RMD655384:RME655384 RVZ655384:RWA655384 SFV655384:SFW655384 SPR655384:SPS655384 SZN655384:SZO655384 TJJ655384:TJK655384 TTF655384:TTG655384 UDB655384:UDC655384 UMX655384:UMY655384 UWT655384:UWU655384 VGP655384:VGQ655384 VQL655384:VQM655384 WAH655384:WAI655384 WKD655384:WKE655384 WTZ655384:WUA655384 HN720920:HO720920 RJ720920:RK720920 ABF720920:ABG720920 ALB720920:ALC720920 AUX720920:AUY720920 BET720920:BEU720920 BOP720920:BOQ720920 BYL720920:BYM720920 CIH720920:CII720920 CSD720920:CSE720920 DBZ720920:DCA720920 DLV720920:DLW720920 DVR720920:DVS720920 EFN720920:EFO720920 EPJ720920:EPK720920 EZF720920:EZG720920 FJB720920:FJC720920 FSX720920:FSY720920 GCT720920:GCU720920 GMP720920:GMQ720920 GWL720920:GWM720920 HGH720920:HGI720920 HQD720920:HQE720920 HZZ720920:IAA720920 IJV720920:IJW720920 ITR720920:ITS720920 JDN720920:JDO720920 JNJ720920:JNK720920 JXF720920:JXG720920 KHB720920:KHC720920 KQX720920:KQY720920 LAT720920:LAU720920 LKP720920:LKQ720920 LUL720920:LUM720920 MEH720920:MEI720920 MOD720920:MOE720920 MXZ720920:MYA720920 NHV720920:NHW720920 NRR720920:NRS720920 OBN720920:OBO720920 OLJ720920:OLK720920 OVF720920:OVG720920 PFB720920:PFC720920 POX720920:POY720920 PYT720920:PYU720920 QIP720920:QIQ720920 QSL720920:QSM720920 RCH720920:RCI720920 RMD720920:RME720920 RVZ720920:RWA720920 SFV720920:SFW720920 SPR720920:SPS720920 SZN720920:SZO720920 TJJ720920:TJK720920 TTF720920:TTG720920 UDB720920:UDC720920 UMX720920:UMY720920 UWT720920:UWU720920 VGP720920:VGQ720920 VQL720920:VQM720920 WAH720920:WAI720920 WKD720920:WKE720920 WTZ720920:WUA720920 HN786456:HO786456 RJ786456:RK786456 ABF786456:ABG786456 ALB786456:ALC786456 AUX786456:AUY786456 BET786456:BEU786456 BOP786456:BOQ786456 BYL786456:BYM786456 CIH786456:CII786456 CSD786456:CSE786456 DBZ786456:DCA786456 DLV786456:DLW786456 DVR786456:DVS786456 EFN786456:EFO786456 EPJ786456:EPK786456 EZF786456:EZG786456 FJB786456:FJC786456 FSX786456:FSY786456 GCT786456:GCU786456 GMP786456:GMQ786456 GWL786456:GWM786456 HGH786456:HGI786456 HQD786456:HQE786456 HZZ786456:IAA786456 IJV786456:IJW786456 ITR786456:ITS786456 JDN786456:JDO786456 JNJ786456:JNK786456 JXF786456:JXG786456 KHB786456:KHC786456 KQX786456:KQY786456 LAT786456:LAU786456 LKP786456:LKQ786456 LUL786456:LUM786456 MEH786456:MEI786456 MOD786456:MOE786456 MXZ786456:MYA786456 NHV786456:NHW786456 NRR786456:NRS786456 OBN786456:OBO786456 OLJ786456:OLK786456 OVF786456:OVG786456 PFB786456:PFC786456 POX786456:POY786456 PYT786456:PYU786456 QIP786456:QIQ786456 QSL786456:QSM786456 RCH786456:RCI786456 RMD786456:RME786456 RVZ786456:RWA786456 SFV786456:SFW786456 SPR786456:SPS786456 SZN786456:SZO786456 TJJ786456:TJK786456 TTF786456:TTG786456 UDB786456:UDC786456 UMX786456:UMY786456 UWT786456:UWU786456 VGP786456:VGQ786456 VQL786456:VQM786456 WAH786456:WAI786456 WKD786456:WKE786456 WTZ786456:WUA786456 HN851992:HO851992 RJ851992:RK851992 ABF851992:ABG851992 ALB851992:ALC851992 AUX851992:AUY851992 BET851992:BEU851992 BOP851992:BOQ851992 BYL851992:BYM851992 CIH851992:CII851992 CSD851992:CSE851992 DBZ851992:DCA851992 DLV851992:DLW851992 DVR851992:DVS851992 EFN851992:EFO851992 EPJ851992:EPK851992 EZF851992:EZG851992 FJB851992:FJC851992 FSX851992:FSY851992 GCT851992:GCU851992 GMP851992:GMQ851992 GWL851992:GWM851992 HGH851992:HGI851992 HQD851992:HQE851992 HZZ851992:IAA851992 IJV851992:IJW851992 ITR851992:ITS851992 JDN851992:JDO851992 JNJ851992:JNK851992 JXF851992:JXG851992 KHB851992:KHC851992 KQX851992:KQY851992 LAT851992:LAU851992 LKP851992:LKQ851992 LUL851992:LUM851992 MEH851992:MEI851992 MOD851992:MOE851992 MXZ851992:MYA851992 NHV851992:NHW851992 NRR851992:NRS851992 OBN851992:OBO851992 OLJ851992:OLK851992 OVF851992:OVG851992 PFB851992:PFC851992 POX851992:POY851992 PYT851992:PYU851992 QIP851992:QIQ851992 QSL851992:QSM851992 RCH851992:RCI851992 RMD851992:RME851992 RVZ851992:RWA851992 SFV851992:SFW851992 SPR851992:SPS851992 SZN851992:SZO851992 TJJ851992:TJK851992 TTF851992:TTG851992 UDB851992:UDC851992 UMX851992:UMY851992 UWT851992:UWU851992 VGP851992:VGQ851992 VQL851992:VQM851992 WAH851992:WAI851992 WKD851992:WKE851992 WTZ851992:WUA851992 HN917528:HO917528 RJ917528:RK917528 ABF917528:ABG917528 ALB917528:ALC917528 AUX917528:AUY917528 BET917528:BEU917528 BOP917528:BOQ917528 BYL917528:BYM917528 CIH917528:CII917528 CSD917528:CSE917528 DBZ917528:DCA917528 DLV917528:DLW917528 DVR917528:DVS917528 EFN917528:EFO917528 EPJ917528:EPK917528 EZF917528:EZG917528 FJB917528:FJC917528 FSX917528:FSY917528 GCT917528:GCU917528 GMP917528:GMQ917528 GWL917528:GWM917528 HGH917528:HGI917528 HQD917528:HQE917528 HZZ917528:IAA917528 IJV917528:IJW917528 ITR917528:ITS917528 JDN917528:JDO917528 JNJ917528:JNK917528 JXF917528:JXG917528 KHB917528:KHC917528 KQX917528:KQY917528 LAT917528:LAU917528 LKP917528:LKQ917528 LUL917528:LUM917528 MEH917528:MEI917528 MOD917528:MOE917528 MXZ917528:MYA917528 NHV917528:NHW917528 NRR917528:NRS917528 OBN917528:OBO917528 OLJ917528:OLK917528 OVF917528:OVG917528 PFB917528:PFC917528 POX917528:POY917528 PYT917528:PYU917528 QIP917528:QIQ917528 QSL917528:QSM917528 RCH917528:RCI917528 RMD917528:RME917528 RVZ917528:RWA917528 SFV917528:SFW917528 SPR917528:SPS917528 SZN917528:SZO917528 TJJ917528:TJK917528 TTF917528:TTG917528 UDB917528:UDC917528 UMX917528:UMY917528 UWT917528:UWU917528 VGP917528:VGQ917528 VQL917528:VQM917528 WAH917528:WAI917528 WKD917528:WKE917528 WTZ917528:WUA917528 HN983064:HO983064 RJ983064:RK983064 ABF983064:ABG983064 ALB983064:ALC983064 AUX983064:AUY983064 BET983064:BEU983064 BOP983064:BOQ983064 BYL983064:BYM983064 CIH983064:CII983064 CSD983064:CSE983064 DBZ983064:DCA983064 DLV983064:DLW983064 DVR983064:DVS983064 EFN983064:EFO983064 EPJ983064:EPK983064 EZF983064:EZG983064 FJB983064:FJC983064 FSX983064:FSY983064 GCT983064:GCU983064 GMP983064:GMQ983064 GWL983064:GWM983064 HGH983064:HGI983064 HQD983064:HQE983064 HZZ983064:IAA983064 IJV983064:IJW983064 ITR983064:ITS983064 JDN983064:JDO983064 JNJ983064:JNK983064 JXF983064:JXG983064 KHB983064:KHC983064 KQX983064:KQY983064 LAT983064:LAU983064 LKP983064:LKQ983064 LUL983064:LUM983064 MEH983064:MEI983064 MOD983064:MOE983064 MXZ983064:MYA983064 NHV983064:NHW983064 NRR983064:NRS983064 OBN983064:OBO983064 OLJ983064:OLK983064 OVF983064:OVG983064 PFB983064:PFC983064 POX983064:POY983064 PYT983064:PYU983064 QIP983064:QIQ983064 QSL983064:QSM983064 RCH983064:RCI983064 RMD983064:RME983064 RVZ983064:RWA983064 SFV983064:SFW983064 SPR983064:SPS983064 SZN983064:SZO983064 TJJ983064:TJK983064 TTF983064:TTG983064 UDB983064:UDC983064 UMX983064:UMY983064 UWT983064:UWU983064 VGP983064:VGQ983064 VQL983064:VQM983064 WAH983064:WAI983064 WKD983064:WKE983064 WTZ983064:WUA983064 HQ65560:HR65560 RM65560:RN65560 ABI65560:ABJ65560 ALE65560:ALF65560 AVA65560:AVB65560 BEW65560:BEX65560 BOS65560:BOT65560 BYO65560:BYP65560 CIK65560:CIL65560 CSG65560:CSH65560 DCC65560:DCD65560 DLY65560:DLZ65560 DVU65560:DVV65560 EFQ65560:EFR65560 EPM65560:EPN65560 EZI65560:EZJ65560 FJE65560:FJF65560 FTA65560:FTB65560 GCW65560:GCX65560 GMS65560:GMT65560 GWO65560:GWP65560 HGK65560:HGL65560 HQG65560:HQH65560 IAC65560:IAD65560 IJY65560:IJZ65560 ITU65560:ITV65560 JDQ65560:JDR65560 JNM65560:JNN65560 JXI65560:JXJ65560 KHE65560:KHF65560 KRA65560:KRB65560 LAW65560:LAX65560 LKS65560:LKT65560 LUO65560:LUP65560 MEK65560:MEL65560 MOG65560:MOH65560 MYC65560:MYD65560 NHY65560:NHZ65560 NRU65560:NRV65560 OBQ65560:OBR65560 OLM65560:OLN65560 OVI65560:OVJ65560 PFE65560:PFF65560 PPA65560:PPB65560 PYW65560:PYX65560 QIS65560:QIT65560 QSO65560:QSP65560 RCK65560:RCL65560 RMG65560:RMH65560 RWC65560:RWD65560 SFY65560:SFZ65560 SPU65560:SPV65560 SZQ65560:SZR65560 TJM65560:TJN65560 TTI65560:TTJ65560 UDE65560:UDF65560 UNA65560:UNB65560 UWW65560:UWX65560 VGS65560:VGT65560 VQO65560:VQP65560 WAK65560:WAL65560 WKG65560:WKH65560 WUC65560:WUD65560 HQ131096:HR131096 RM131096:RN131096 ABI131096:ABJ131096 ALE131096:ALF131096 AVA131096:AVB131096 BEW131096:BEX131096 BOS131096:BOT131096 BYO131096:BYP131096 CIK131096:CIL131096 CSG131096:CSH131096 DCC131096:DCD131096 DLY131096:DLZ131096 DVU131096:DVV131096 EFQ131096:EFR131096 EPM131096:EPN131096 EZI131096:EZJ131096 FJE131096:FJF131096 FTA131096:FTB131096 GCW131096:GCX131096 GMS131096:GMT131096 GWO131096:GWP131096 HGK131096:HGL131096 HQG131096:HQH131096 IAC131096:IAD131096 IJY131096:IJZ131096 ITU131096:ITV131096 JDQ131096:JDR131096 JNM131096:JNN131096 JXI131096:JXJ131096 KHE131096:KHF131096 KRA131096:KRB131096 LAW131096:LAX131096 LKS131096:LKT131096 LUO131096:LUP131096 MEK131096:MEL131096 MOG131096:MOH131096 MYC131096:MYD131096 NHY131096:NHZ131096 NRU131096:NRV131096 OBQ131096:OBR131096 OLM131096:OLN131096 OVI131096:OVJ131096 PFE131096:PFF131096 PPA131096:PPB131096 PYW131096:PYX131096 QIS131096:QIT131096 QSO131096:QSP131096 RCK131096:RCL131096 RMG131096:RMH131096 RWC131096:RWD131096 SFY131096:SFZ131096 SPU131096:SPV131096 SZQ131096:SZR131096 TJM131096:TJN131096 TTI131096:TTJ131096 UDE131096:UDF131096 UNA131096:UNB131096 UWW131096:UWX131096 VGS131096:VGT131096 VQO131096:VQP131096 WAK131096:WAL131096 WKG131096:WKH131096 WUC131096:WUD131096 HQ196632:HR196632 RM196632:RN196632 ABI196632:ABJ196632 ALE196632:ALF196632 AVA196632:AVB196632 BEW196632:BEX196632 BOS196632:BOT196632 BYO196632:BYP196632 CIK196632:CIL196632 CSG196632:CSH196632 DCC196632:DCD196632 DLY196632:DLZ196632 DVU196632:DVV196632 EFQ196632:EFR196632 EPM196632:EPN196632 EZI196632:EZJ196632 FJE196632:FJF196632 FTA196632:FTB196632 GCW196632:GCX196632 GMS196632:GMT196632 GWO196632:GWP196632 HGK196632:HGL196632 HQG196632:HQH196632 IAC196632:IAD196632 IJY196632:IJZ196632 ITU196632:ITV196632 JDQ196632:JDR196632 JNM196632:JNN196632 JXI196632:JXJ196632 KHE196632:KHF196632 KRA196632:KRB196632 LAW196632:LAX196632 LKS196632:LKT196632 LUO196632:LUP196632 MEK196632:MEL196632 MOG196632:MOH196632 MYC196632:MYD196632 NHY196632:NHZ196632 NRU196632:NRV196632 OBQ196632:OBR196632 OLM196632:OLN196632 OVI196632:OVJ196632 PFE196632:PFF196632 PPA196632:PPB196632 PYW196632:PYX196632 QIS196632:QIT196632 QSO196632:QSP196632 RCK196632:RCL196632 RMG196632:RMH196632 RWC196632:RWD196632 SFY196632:SFZ196632 SPU196632:SPV196632 SZQ196632:SZR196632 TJM196632:TJN196632 TTI196632:TTJ196632 UDE196632:UDF196632 UNA196632:UNB196632 UWW196632:UWX196632 VGS196632:VGT196632 VQO196632:VQP196632 WAK196632:WAL196632 WKG196632:WKH196632 WUC196632:WUD196632 HQ262168:HR262168 RM262168:RN262168 ABI262168:ABJ262168 ALE262168:ALF262168 AVA262168:AVB262168 BEW262168:BEX262168 BOS262168:BOT262168 BYO262168:BYP262168 CIK262168:CIL262168 CSG262168:CSH262168 DCC262168:DCD262168 DLY262168:DLZ262168 DVU262168:DVV262168 EFQ262168:EFR262168 EPM262168:EPN262168 EZI262168:EZJ262168 FJE262168:FJF262168 FTA262168:FTB262168 GCW262168:GCX262168 GMS262168:GMT262168 GWO262168:GWP262168 HGK262168:HGL262168 HQG262168:HQH262168 IAC262168:IAD262168 IJY262168:IJZ262168 ITU262168:ITV262168 JDQ262168:JDR262168 JNM262168:JNN262168 JXI262168:JXJ262168 KHE262168:KHF262168 KRA262168:KRB262168 LAW262168:LAX262168 LKS262168:LKT262168 LUO262168:LUP262168 MEK262168:MEL262168 MOG262168:MOH262168 MYC262168:MYD262168 NHY262168:NHZ262168 NRU262168:NRV262168 OBQ262168:OBR262168 OLM262168:OLN262168 OVI262168:OVJ262168 PFE262168:PFF262168 PPA262168:PPB262168 PYW262168:PYX262168 QIS262168:QIT262168 QSO262168:QSP262168 RCK262168:RCL262168 RMG262168:RMH262168 RWC262168:RWD262168 SFY262168:SFZ262168 SPU262168:SPV262168 SZQ262168:SZR262168 TJM262168:TJN262168 TTI262168:TTJ262168 UDE262168:UDF262168 UNA262168:UNB262168 UWW262168:UWX262168 VGS262168:VGT262168 VQO262168:VQP262168 WAK262168:WAL262168 WKG262168:WKH262168 WUC262168:WUD262168 HQ327704:HR327704 RM327704:RN327704 ABI327704:ABJ327704 ALE327704:ALF327704 AVA327704:AVB327704 BEW327704:BEX327704 BOS327704:BOT327704 BYO327704:BYP327704 CIK327704:CIL327704 CSG327704:CSH327704 DCC327704:DCD327704 DLY327704:DLZ327704 DVU327704:DVV327704 EFQ327704:EFR327704 EPM327704:EPN327704 EZI327704:EZJ327704 FJE327704:FJF327704 FTA327704:FTB327704 GCW327704:GCX327704 GMS327704:GMT327704 GWO327704:GWP327704 HGK327704:HGL327704 HQG327704:HQH327704 IAC327704:IAD327704 IJY327704:IJZ327704 ITU327704:ITV327704 JDQ327704:JDR327704 JNM327704:JNN327704 JXI327704:JXJ327704 KHE327704:KHF327704 KRA327704:KRB327704 LAW327704:LAX327704 LKS327704:LKT327704 LUO327704:LUP327704 MEK327704:MEL327704 MOG327704:MOH327704 MYC327704:MYD327704 NHY327704:NHZ327704 NRU327704:NRV327704 OBQ327704:OBR327704 OLM327704:OLN327704 OVI327704:OVJ327704 PFE327704:PFF327704 PPA327704:PPB327704 PYW327704:PYX327704 QIS327704:QIT327704 QSO327704:QSP327704 RCK327704:RCL327704 RMG327704:RMH327704 RWC327704:RWD327704 SFY327704:SFZ327704 SPU327704:SPV327704 SZQ327704:SZR327704 TJM327704:TJN327704 TTI327704:TTJ327704 UDE327704:UDF327704 UNA327704:UNB327704 UWW327704:UWX327704 VGS327704:VGT327704 VQO327704:VQP327704 WAK327704:WAL327704 WKG327704:WKH327704 WUC327704:WUD327704 HQ393240:HR393240 RM393240:RN393240 ABI393240:ABJ393240 ALE393240:ALF393240 AVA393240:AVB393240 BEW393240:BEX393240 BOS393240:BOT393240 BYO393240:BYP393240 CIK393240:CIL393240 CSG393240:CSH393240 DCC393240:DCD393240 DLY393240:DLZ393240 DVU393240:DVV393240 EFQ393240:EFR393240 EPM393240:EPN393240 EZI393240:EZJ393240 FJE393240:FJF393240 FTA393240:FTB393240 GCW393240:GCX393240 GMS393240:GMT393240 GWO393240:GWP393240 HGK393240:HGL393240 HQG393240:HQH393240 IAC393240:IAD393240 IJY393240:IJZ393240 ITU393240:ITV393240 JDQ393240:JDR393240 JNM393240:JNN393240 JXI393240:JXJ393240 KHE393240:KHF393240 KRA393240:KRB393240 LAW393240:LAX393240 LKS393240:LKT393240 LUO393240:LUP393240 MEK393240:MEL393240 MOG393240:MOH393240 MYC393240:MYD393240 NHY393240:NHZ393240 NRU393240:NRV393240 OBQ393240:OBR393240 OLM393240:OLN393240 OVI393240:OVJ393240 PFE393240:PFF393240 PPA393240:PPB393240 PYW393240:PYX393240 QIS393240:QIT393240 QSO393240:QSP393240 RCK393240:RCL393240 RMG393240:RMH393240 RWC393240:RWD393240 SFY393240:SFZ393240 SPU393240:SPV393240 SZQ393240:SZR393240 TJM393240:TJN393240 TTI393240:TTJ393240 UDE393240:UDF393240 UNA393240:UNB393240 UWW393240:UWX393240 VGS393240:VGT393240 VQO393240:VQP393240 WAK393240:WAL393240 WKG393240:WKH393240 WUC393240:WUD393240 HQ458776:HR458776 RM458776:RN458776 ABI458776:ABJ458776 ALE458776:ALF458776 AVA458776:AVB458776 BEW458776:BEX458776 BOS458776:BOT458776 BYO458776:BYP458776 CIK458776:CIL458776 CSG458776:CSH458776 DCC458776:DCD458776 DLY458776:DLZ458776 DVU458776:DVV458776 EFQ458776:EFR458776 EPM458776:EPN458776 EZI458776:EZJ458776 FJE458776:FJF458776 FTA458776:FTB458776 GCW458776:GCX458776 GMS458776:GMT458776 GWO458776:GWP458776 HGK458776:HGL458776 HQG458776:HQH458776 IAC458776:IAD458776 IJY458776:IJZ458776 ITU458776:ITV458776 JDQ458776:JDR458776 JNM458776:JNN458776 JXI458776:JXJ458776 KHE458776:KHF458776 KRA458776:KRB458776 LAW458776:LAX458776 LKS458776:LKT458776 LUO458776:LUP458776 MEK458776:MEL458776 MOG458776:MOH458776 MYC458776:MYD458776 NHY458776:NHZ458776 NRU458776:NRV458776 OBQ458776:OBR458776 OLM458776:OLN458776 OVI458776:OVJ458776 PFE458776:PFF458776 PPA458776:PPB458776 PYW458776:PYX458776 QIS458776:QIT458776 QSO458776:QSP458776 RCK458776:RCL458776 RMG458776:RMH458776 RWC458776:RWD458776 SFY458776:SFZ458776 SPU458776:SPV458776 SZQ458776:SZR458776 TJM458776:TJN458776 TTI458776:TTJ458776 UDE458776:UDF458776 UNA458776:UNB458776 UWW458776:UWX458776 VGS458776:VGT458776 VQO458776:VQP458776 WAK458776:WAL458776 WKG458776:WKH458776 WUC458776:WUD458776 HQ524312:HR524312 RM524312:RN524312 ABI524312:ABJ524312 ALE524312:ALF524312 AVA524312:AVB524312 BEW524312:BEX524312 BOS524312:BOT524312 BYO524312:BYP524312 CIK524312:CIL524312 CSG524312:CSH524312 DCC524312:DCD524312 DLY524312:DLZ524312 DVU524312:DVV524312 EFQ524312:EFR524312 EPM524312:EPN524312 EZI524312:EZJ524312 FJE524312:FJF524312 FTA524312:FTB524312 GCW524312:GCX524312 GMS524312:GMT524312 GWO524312:GWP524312 HGK524312:HGL524312 HQG524312:HQH524312 IAC524312:IAD524312 IJY524312:IJZ524312 ITU524312:ITV524312 JDQ524312:JDR524312 JNM524312:JNN524312 JXI524312:JXJ524312 KHE524312:KHF524312 KRA524312:KRB524312 LAW524312:LAX524312 LKS524312:LKT524312 LUO524312:LUP524312 MEK524312:MEL524312 MOG524312:MOH524312 MYC524312:MYD524312 NHY524312:NHZ524312 NRU524312:NRV524312 OBQ524312:OBR524312 OLM524312:OLN524312 OVI524312:OVJ524312 PFE524312:PFF524312 PPA524312:PPB524312 PYW524312:PYX524312 QIS524312:QIT524312 QSO524312:QSP524312 RCK524312:RCL524312 RMG524312:RMH524312 RWC524312:RWD524312 SFY524312:SFZ524312 SPU524312:SPV524312 SZQ524312:SZR524312 TJM524312:TJN524312 TTI524312:TTJ524312 UDE524312:UDF524312 UNA524312:UNB524312 UWW524312:UWX524312 VGS524312:VGT524312 VQO524312:VQP524312 WAK524312:WAL524312 WKG524312:WKH524312 WUC524312:WUD524312 HQ589848:HR589848 RM589848:RN589848 ABI589848:ABJ589848 ALE589848:ALF589848 AVA589848:AVB589848 BEW589848:BEX589848 BOS589848:BOT589848 BYO589848:BYP589848 CIK589848:CIL589848 CSG589848:CSH589848 DCC589848:DCD589848 DLY589848:DLZ589848 DVU589848:DVV589848 EFQ589848:EFR589848 EPM589848:EPN589848 EZI589848:EZJ589848 FJE589848:FJF589848 FTA589848:FTB589848 GCW589848:GCX589848 GMS589848:GMT589848 GWO589848:GWP589848 HGK589848:HGL589848 HQG589848:HQH589848 IAC589848:IAD589848 IJY589848:IJZ589848 ITU589848:ITV589848 JDQ589848:JDR589848 JNM589848:JNN589848 JXI589848:JXJ589848 KHE589848:KHF589848 KRA589848:KRB589848 LAW589848:LAX589848 LKS589848:LKT589848 LUO589848:LUP589848 MEK589848:MEL589848 MOG589848:MOH589848 MYC589848:MYD589848 NHY589848:NHZ589848 NRU589848:NRV589848 OBQ589848:OBR589848 OLM589848:OLN589848 OVI589848:OVJ589848 PFE589848:PFF589848 PPA589848:PPB589848 PYW589848:PYX589848 QIS589848:QIT589848 QSO589848:QSP589848 RCK589848:RCL589848 RMG589848:RMH589848 RWC589848:RWD589848 SFY589848:SFZ589848 SPU589848:SPV589848 SZQ589848:SZR589848 TJM589848:TJN589848 TTI589848:TTJ589848 UDE589848:UDF589848 UNA589848:UNB589848 UWW589848:UWX589848 VGS589848:VGT589848 VQO589848:VQP589848 WAK589848:WAL589848 WKG589848:WKH589848 WUC589848:WUD589848 HQ655384:HR655384 RM655384:RN655384 ABI655384:ABJ655384 ALE655384:ALF655384 AVA655384:AVB655384 BEW655384:BEX655384 BOS655384:BOT655384 BYO655384:BYP655384 CIK655384:CIL655384 CSG655384:CSH655384 DCC655384:DCD655384 DLY655384:DLZ655384 DVU655384:DVV655384 EFQ655384:EFR655384 EPM655384:EPN655384 EZI655384:EZJ655384 FJE655384:FJF655384 FTA655384:FTB655384 GCW655384:GCX655384 GMS655384:GMT655384 GWO655384:GWP655384 HGK655384:HGL655384 HQG655384:HQH655384 IAC655384:IAD655384 IJY655384:IJZ655384 ITU655384:ITV655384 JDQ655384:JDR655384 JNM655384:JNN655384 JXI655384:JXJ655384 KHE655384:KHF655384 KRA655384:KRB655384 LAW655384:LAX655384 LKS655384:LKT655384 LUO655384:LUP655384 MEK655384:MEL655384 MOG655384:MOH655384 MYC655384:MYD655384 NHY655384:NHZ655384 NRU655384:NRV655384 OBQ655384:OBR655384 OLM655384:OLN655384 OVI655384:OVJ655384 PFE655384:PFF655384 PPA655384:PPB655384 PYW655384:PYX655384 QIS655384:QIT655384 QSO655384:QSP655384 RCK655384:RCL655384 RMG655384:RMH655384 RWC655384:RWD655384 SFY655384:SFZ655384 SPU655384:SPV655384 SZQ655384:SZR655384 TJM655384:TJN655384 TTI655384:TTJ655384 UDE655384:UDF655384 UNA655384:UNB655384 UWW655384:UWX655384 VGS655384:VGT655384 VQO655384:VQP655384 WAK655384:WAL655384 WKG655384:WKH655384 WUC655384:WUD655384 HQ720920:HR720920 RM720920:RN720920 ABI720920:ABJ720920 ALE720920:ALF720920 AVA720920:AVB720920 BEW720920:BEX720920 BOS720920:BOT720920 BYO720920:BYP720920 CIK720920:CIL720920 CSG720920:CSH720920 DCC720920:DCD720920 DLY720920:DLZ720920 DVU720920:DVV720920 EFQ720920:EFR720920 EPM720920:EPN720920 EZI720920:EZJ720920 FJE720920:FJF720920 FTA720920:FTB720920 GCW720920:GCX720920 GMS720920:GMT720920 GWO720920:GWP720920 HGK720920:HGL720920 HQG720920:HQH720920 IAC720920:IAD720920 IJY720920:IJZ720920 ITU720920:ITV720920 JDQ720920:JDR720920 JNM720920:JNN720920 JXI720920:JXJ720920 KHE720920:KHF720920 KRA720920:KRB720920 LAW720920:LAX720920 LKS720920:LKT720920 LUO720920:LUP720920 MEK720920:MEL720920 MOG720920:MOH720920 MYC720920:MYD720920 NHY720920:NHZ720920 NRU720920:NRV720920 OBQ720920:OBR720920 OLM720920:OLN720920 OVI720920:OVJ720920 PFE720920:PFF720920 PPA720920:PPB720920 PYW720920:PYX720920 QIS720920:QIT720920 QSO720920:QSP720920 RCK720920:RCL720920 RMG720920:RMH720920 RWC720920:RWD720920 SFY720920:SFZ720920 SPU720920:SPV720920 SZQ720920:SZR720920 TJM720920:TJN720920 TTI720920:TTJ720920 UDE720920:UDF720920 UNA720920:UNB720920 UWW720920:UWX720920 VGS720920:VGT720920 VQO720920:VQP720920 WAK720920:WAL720920 WKG720920:WKH720920 WUC720920:WUD720920 HQ786456:HR786456 RM786456:RN786456 ABI786456:ABJ786456 ALE786456:ALF786456 AVA786456:AVB786456 BEW786456:BEX786456 BOS786456:BOT786456 BYO786456:BYP786456 CIK786456:CIL786456 CSG786456:CSH786456 DCC786456:DCD786456 DLY786456:DLZ786456 DVU786456:DVV786456 EFQ786456:EFR786456 EPM786456:EPN786456 EZI786456:EZJ786456 FJE786456:FJF786456 FTA786456:FTB786456 GCW786456:GCX786456 GMS786456:GMT786456 GWO786456:GWP786456 HGK786456:HGL786456 HQG786456:HQH786456 IAC786456:IAD786456 IJY786456:IJZ786456 ITU786456:ITV786456 JDQ786456:JDR786456 JNM786456:JNN786456 JXI786456:JXJ786456 KHE786456:KHF786456 KRA786456:KRB786456 LAW786456:LAX786456 LKS786456:LKT786456 LUO786456:LUP786456 MEK786456:MEL786456 MOG786456:MOH786456 MYC786456:MYD786456 NHY786456:NHZ786456 NRU786456:NRV786456 OBQ786456:OBR786456 OLM786456:OLN786456 OVI786456:OVJ786456 PFE786456:PFF786456 PPA786456:PPB786456 PYW786456:PYX786456 QIS786456:QIT786456 QSO786456:QSP786456 RCK786456:RCL786456 RMG786456:RMH786456 RWC786456:RWD786456 SFY786456:SFZ786456 SPU786456:SPV786456 SZQ786456:SZR786456 TJM786456:TJN786456 TTI786456:TTJ786456 UDE786456:UDF786456 UNA786456:UNB786456 UWW786456:UWX786456 VGS786456:VGT786456 VQO786456:VQP786456 WAK786456:WAL786456 WKG786456:WKH786456 WUC786456:WUD786456 HQ851992:HR851992 RM851992:RN851992 ABI851992:ABJ851992 ALE851992:ALF851992 AVA851992:AVB851992 BEW851992:BEX851992 BOS851992:BOT851992 BYO851992:BYP851992 CIK851992:CIL851992 CSG851992:CSH851992 DCC851992:DCD851992 DLY851992:DLZ851992 DVU851992:DVV851992 EFQ851992:EFR851992 EPM851992:EPN851992 EZI851992:EZJ851992 FJE851992:FJF851992 FTA851992:FTB851992 GCW851992:GCX851992 GMS851992:GMT851992 GWO851992:GWP851992 HGK851992:HGL851992 HQG851992:HQH851992 IAC851992:IAD851992 IJY851992:IJZ851992 ITU851992:ITV851992 JDQ851992:JDR851992 JNM851992:JNN851992 JXI851992:JXJ851992 KHE851992:KHF851992 KRA851992:KRB851992 LAW851992:LAX851992 LKS851992:LKT851992 LUO851992:LUP851992 MEK851992:MEL851992 MOG851992:MOH851992 MYC851992:MYD851992 NHY851992:NHZ851992 NRU851992:NRV851992 OBQ851992:OBR851992 OLM851992:OLN851992 OVI851992:OVJ851992 PFE851992:PFF851992 PPA851992:PPB851992 PYW851992:PYX851992 QIS851992:QIT851992 QSO851992:QSP851992 RCK851992:RCL851992 RMG851992:RMH851992 RWC851992:RWD851992 SFY851992:SFZ851992 SPU851992:SPV851992 SZQ851992:SZR851992 TJM851992:TJN851992 TTI851992:TTJ851992 UDE851992:UDF851992 UNA851992:UNB851992 UWW851992:UWX851992 VGS851992:VGT851992 VQO851992:VQP851992 WAK851992:WAL851992 WKG851992:WKH851992 WUC851992:WUD851992 HQ917528:HR917528 RM917528:RN917528 ABI917528:ABJ917528 ALE917528:ALF917528 AVA917528:AVB917528 BEW917528:BEX917528 BOS917528:BOT917528 BYO917528:BYP917528 CIK917528:CIL917528 CSG917528:CSH917528 DCC917528:DCD917528 DLY917528:DLZ917528 DVU917528:DVV917528 EFQ917528:EFR917528 EPM917528:EPN917528 EZI917528:EZJ917528 FJE917528:FJF917528 FTA917528:FTB917528 GCW917528:GCX917528 GMS917528:GMT917528 GWO917528:GWP917528 HGK917528:HGL917528 HQG917528:HQH917528 IAC917528:IAD917528 IJY917528:IJZ917528 ITU917528:ITV917528 JDQ917528:JDR917528 JNM917528:JNN917528 JXI917528:JXJ917528 KHE917528:KHF917528 KRA917528:KRB917528 LAW917528:LAX917528 LKS917528:LKT917528 LUO917528:LUP917528 MEK917528:MEL917528 MOG917528:MOH917528 MYC917528:MYD917528 NHY917528:NHZ917528 NRU917528:NRV917528 OBQ917528:OBR917528 OLM917528:OLN917528 OVI917528:OVJ917528 PFE917528:PFF917528 PPA917528:PPB917528 PYW917528:PYX917528 QIS917528:QIT917528 QSO917528:QSP917528 RCK917528:RCL917528 RMG917528:RMH917528 RWC917528:RWD917528 SFY917528:SFZ917528 SPU917528:SPV917528 SZQ917528:SZR917528 TJM917528:TJN917528 TTI917528:TTJ917528 UDE917528:UDF917528 UNA917528:UNB917528 UWW917528:UWX917528 VGS917528:VGT917528 VQO917528:VQP917528 WAK917528:WAL917528 WKG917528:WKH917528 WUC917528:WUD917528 HQ983064:HR983064 RM983064:RN983064 ABI983064:ABJ983064 ALE983064:ALF983064 AVA983064:AVB983064 BEW983064:BEX983064 BOS983064:BOT983064 BYO983064:BYP983064 CIK983064:CIL983064 CSG983064:CSH983064 DCC983064:DCD983064 DLY983064:DLZ983064 DVU983064:DVV983064 EFQ983064:EFR983064 EPM983064:EPN983064 EZI983064:EZJ983064 FJE983064:FJF983064 FTA983064:FTB983064 GCW983064:GCX983064 GMS983064:GMT983064 GWO983064:GWP983064 HGK983064:HGL983064 HQG983064:HQH983064 IAC983064:IAD983064 IJY983064:IJZ983064 ITU983064:ITV983064 JDQ983064:JDR983064 JNM983064:JNN983064 JXI983064:JXJ983064 KHE983064:KHF983064 KRA983064:KRB983064 LAW983064:LAX983064 LKS983064:LKT983064 LUO983064:LUP983064 MEK983064:MEL983064 MOG983064:MOH983064 MYC983064:MYD983064 NHY983064:NHZ983064 NRU983064:NRV983064 OBQ983064:OBR983064 OLM983064:OLN983064 OVI983064:OVJ983064 PFE983064:PFF983064 PPA983064:PPB983064 PYW983064:PYX983064 QIS983064:QIT983064 QSO983064:QSP983064 RCK983064:RCL983064 RMG983064:RMH983064 RWC983064:RWD983064 SFY983064:SFZ983064 SPU983064:SPV983064 SZQ983064:SZR983064 TJM983064:TJN983064 TTI983064:TTJ983064 UDE983064:UDF983064 UNA983064:UNB983064 UWW983064:UWX983064 VGS983064:VGT983064 VQO983064:VQP983064 WAK983064:WAL983064 WKG983064:WKH983064 WUC983064:WUD983064 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HN27:HO27 RJ27:RK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U27:WUV27 WKY27:WKZ27 WBC27:WBD27 VRG27:VRH27 VHK27:VHL27 UXO27:UXP27 UNS27:UNT27 UDW27:UDX27 TUA27:TUB27 TKE27:TKF27 TAI27:TAJ27 SQM27:SQN27 SGQ27:SGR27 RWU27:RWV27 RMY27:RMZ27 RDC27:RDD27 QTG27:QTH27 QJK27:QJL27 PZO27:PZP27 PPS27:PPT27 PFW27:PFX27 OWA27:OWB27 OME27:OMF27 OCI27:OCJ27 NSM27:NSN27 NIQ27:NIR27 MYU27:MYV27 MOY27:MOZ27 MFC27:MFD27 LVG27:LVH27 LLK27:LLL27 LBO27:LBP27 KRS27:KRT27 KHW27:KHX27 JYA27:JYB27 JOE27:JOF27 JEI27:JEJ27 IUM27:IUN27 IKQ27:IKR27 IAU27:IAV27 HQY27:HQZ27 HHC27:HHD27 GXG27:GXH27 GNK27:GNL27 GDO27:GDP27 FTS27:FTT27 FJW27:FJX27 FAA27:FAB27 EQE27:EQF27 EGI27:EGJ27 DWM27:DWN27 DMQ27:DMR27 DCU27:DCV27 CSY27:CSZ27 CJC27:CJD27 BZG27:BZH27 BPK27:BPL27 BFO27:BFP27 AVS27:AVT27 ALW27:ALX27 ACA27:ACB27 SE27:SF27 II27:IJ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RP27:RQ27 HT27:HU27 WUC27:WUD27 WKG27:WKH27 WAK27:WAL27 VQO27:VQP27 VGS27:VGT27 UWW27:UWX27 UNA27:UNB27 UDE27:UDF27 TTI27:TTJ27 TJM27:TJN27 SZQ27:SZR27 SPU27:SPV27 SFY27:SFZ27 RWC27:RWD27 RMG27:RMH27 RCK27:RCL27 QSO27:QSP27 QIS27:QIT27 PYW27:PYX27 PPA27:PPB27 PFE27:PFF27 OVI27:OVJ27 OLM27:OLN27 OBQ27:OBR27 NRU27:NRV27 NHY27:NHZ27 MYC27:MYD27 MOG27:MOH27 MEK27:MEL27 LUO27:LUP27 LKS27:LKT27 LAW27:LAX27 KRA27:KRB27 KHE27:KHF27 JXI27:JXJ27 JNM27:JNN27 JDQ27:JDR27 ITU27:ITV27 IJY27:IJZ27 IAC27:IAD27 HQG27:HQH27 HGK27:HGL27 GWO27:GWP27 GMS27:GMT27 GCW27:GCX27 FTA27:FTB27 FJE27:FJF27 EZI27:EZJ27 EPM27:EPN27 EFQ27:EFR27 DVU27:DVV27 DLY27:DLZ27 DCC27:DCD27 CSG27:CSH27 CIK27:CIL27 BYO27:BYP27 BOS27:BOT27 BEW27:BEX27 AVA27:AVB27 ALE27:ALF27 ABI27:ABJ27 RM27:RN27 HQ27:HR27 WTZ27:WUA27 WKD27:WKE27 WAH27:WAI27 VQL27:VQM27 VGP27:VGQ27 UWT27:UWU27 UMX27:UMY27 UDB27:UDC27 TTF27:TTG27 TJJ27:TJK27 SZN27:SZO27 SPR27:SPS27 SFV27:SFW27 RVZ27:RWA27 RMD27:RME27 RCH27:RCI27 QSL27:QSM27 QIP27:QIQ27 PYT27:PYU27 POX27:POY27 PFB27:PFC27 OVF27:OVG27 OLJ27:OLK27 OBN27:OBO27 NRR27:NRS27 NHV27:NHW27 MXZ27:MYA27 MOD27:MOE27 MEH27:MEI27 LUL27:LUM27 LKP27:LKQ27 LAT27:LAU27 KQX27:KQY27 KHB27:KHC27 JXF27:JXG27 JNJ27:JNK27 JDN27:JDO27 ITR27:ITS27 IJV27:IJW27 HZZ27:IAA27 HQD27:HQE27 HGH27:HGI27 GWL27:GWM27 GMP27:GMQ27 GCT27:GCU27 FSX27:FSY27 FJB27:FJC27 EZF27:EZG27 EPJ27:EPK27 EFN27:EFO27 DVR27:DVS27 DLV27:DLW27 DBZ27:DCA27 CSD27:CSE27 CIH27:CII27 BYL27:BYM27 BOP27:BOQ27 BET27:BEU27 AUX27:AUY27 ALB27:ALC27 ABF27:ABG27">
      <formula1>HN3</formula1>
    </dataValidation>
    <dataValidation type="whole" operator="lessThanOrEqual" allowBlank="1" showInputMessage="1" showErrorMessage="1" sqref="HN65559:HO65559 RJ65559:RK65559 ABF65559:ABG65559 ALB65559:ALC65559 AUX65559:AUY65559 BET65559:BEU65559 BOP65559:BOQ65559 BYL65559:BYM65559 CIH65559:CII65559 CSD65559:CSE65559 DBZ65559:DCA65559 DLV65559:DLW65559 DVR65559:DVS65559 EFN65559:EFO65559 EPJ65559:EPK65559 EZF65559:EZG65559 FJB65559:FJC65559 FSX65559:FSY65559 GCT65559:GCU65559 GMP65559:GMQ65559 GWL65559:GWM65559 HGH65559:HGI65559 HQD65559:HQE65559 HZZ65559:IAA65559 IJV65559:IJW65559 ITR65559:ITS65559 JDN65559:JDO65559 JNJ65559:JNK65559 JXF65559:JXG65559 KHB65559:KHC65559 KQX65559:KQY65559 LAT65559:LAU65559 LKP65559:LKQ65559 LUL65559:LUM65559 MEH65559:MEI65559 MOD65559:MOE65559 MXZ65559:MYA65559 NHV65559:NHW65559 NRR65559:NRS65559 OBN65559:OBO65559 OLJ65559:OLK65559 OVF65559:OVG65559 PFB65559:PFC65559 POX65559:POY65559 PYT65559:PYU65559 QIP65559:QIQ65559 QSL65559:QSM65559 RCH65559:RCI65559 RMD65559:RME65559 RVZ65559:RWA65559 SFV65559:SFW65559 SPR65559:SPS65559 SZN65559:SZO65559 TJJ65559:TJK65559 TTF65559:TTG65559 UDB65559:UDC65559 UMX65559:UMY65559 UWT65559:UWU65559 VGP65559:VGQ65559 VQL65559:VQM65559 WAH65559:WAI65559 WKD65559:WKE65559 WTZ65559:WUA65559 HN131095:HO131095 RJ131095:RK131095 ABF131095:ABG131095 ALB131095:ALC131095 AUX131095:AUY131095 BET131095:BEU131095 BOP131095:BOQ131095 BYL131095:BYM131095 CIH131095:CII131095 CSD131095:CSE131095 DBZ131095:DCA131095 DLV131095:DLW131095 DVR131095:DVS131095 EFN131095:EFO131095 EPJ131095:EPK131095 EZF131095:EZG131095 FJB131095:FJC131095 FSX131095:FSY131095 GCT131095:GCU131095 GMP131095:GMQ131095 GWL131095:GWM131095 HGH131095:HGI131095 HQD131095:HQE131095 HZZ131095:IAA131095 IJV131095:IJW131095 ITR131095:ITS131095 JDN131095:JDO131095 JNJ131095:JNK131095 JXF131095:JXG131095 KHB131095:KHC131095 KQX131095:KQY131095 LAT131095:LAU131095 LKP131095:LKQ131095 LUL131095:LUM131095 MEH131095:MEI131095 MOD131095:MOE131095 MXZ131095:MYA131095 NHV131095:NHW131095 NRR131095:NRS131095 OBN131095:OBO131095 OLJ131095:OLK131095 OVF131095:OVG131095 PFB131095:PFC131095 POX131095:POY131095 PYT131095:PYU131095 QIP131095:QIQ131095 QSL131095:QSM131095 RCH131095:RCI131095 RMD131095:RME131095 RVZ131095:RWA131095 SFV131095:SFW131095 SPR131095:SPS131095 SZN131095:SZO131095 TJJ131095:TJK131095 TTF131095:TTG131095 UDB131095:UDC131095 UMX131095:UMY131095 UWT131095:UWU131095 VGP131095:VGQ131095 VQL131095:VQM131095 WAH131095:WAI131095 WKD131095:WKE131095 WTZ131095:WUA131095 HN196631:HO196631 RJ196631:RK196631 ABF196631:ABG196631 ALB196631:ALC196631 AUX196631:AUY196631 BET196631:BEU196631 BOP196631:BOQ196631 BYL196631:BYM196631 CIH196631:CII196631 CSD196631:CSE196631 DBZ196631:DCA196631 DLV196631:DLW196631 DVR196631:DVS196631 EFN196631:EFO196631 EPJ196631:EPK196631 EZF196631:EZG196631 FJB196631:FJC196631 FSX196631:FSY196631 GCT196631:GCU196631 GMP196631:GMQ196631 GWL196631:GWM196631 HGH196631:HGI196631 HQD196631:HQE196631 HZZ196631:IAA196631 IJV196631:IJW196631 ITR196631:ITS196631 JDN196631:JDO196631 JNJ196631:JNK196631 JXF196631:JXG196631 KHB196631:KHC196631 KQX196631:KQY196631 LAT196631:LAU196631 LKP196631:LKQ196631 LUL196631:LUM196631 MEH196631:MEI196631 MOD196631:MOE196631 MXZ196631:MYA196631 NHV196631:NHW196631 NRR196631:NRS196631 OBN196631:OBO196631 OLJ196631:OLK196631 OVF196631:OVG196631 PFB196631:PFC196631 POX196631:POY196631 PYT196631:PYU196631 QIP196631:QIQ196631 QSL196631:QSM196631 RCH196631:RCI196631 RMD196631:RME196631 RVZ196631:RWA196631 SFV196631:SFW196631 SPR196631:SPS196631 SZN196631:SZO196631 TJJ196631:TJK196631 TTF196631:TTG196631 UDB196631:UDC196631 UMX196631:UMY196631 UWT196631:UWU196631 VGP196631:VGQ196631 VQL196631:VQM196631 WAH196631:WAI196631 WKD196631:WKE196631 WTZ196631:WUA196631 HN262167:HO262167 RJ262167:RK262167 ABF262167:ABG262167 ALB262167:ALC262167 AUX262167:AUY262167 BET262167:BEU262167 BOP262167:BOQ262167 BYL262167:BYM262167 CIH262167:CII262167 CSD262167:CSE262167 DBZ262167:DCA262167 DLV262167:DLW262167 DVR262167:DVS262167 EFN262167:EFO262167 EPJ262167:EPK262167 EZF262167:EZG262167 FJB262167:FJC262167 FSX262167:FSY262167 GCT262167:GCU262167 GMP262167:GMQ262167 GWL262167:GWM262167 HGH262167:HGI262167 HQD262167:HQE262167 HZZ262167:IAA262167 IJV262167:IJW262167 ITR262167:ITS262167 JDN262167:JDO262167 JNJ262167:JNK262167 JXF262167:JXG262167 KHB262167:KHC262167 KQX262167:KQY262167 LAT262167:LAU262167 LKP262167:LKQ262167 LUL262167:LUM262167 MEH262167:MEI262167 MOD262167:MOE262167 MXZ262167:MYA262167 NHV262167:NHW262167 NRR262167:NRS262167 OBN262167:OBO262167 OLJ262167:OLK262167 OVF262167:OVG262167 PFB262167:PFC262167 POX262167:POY262167 PYT262167:PYU262167 QIP262167:QIQ262167 QSL262167:QSM262167 RCH262167:RCI262167 RMD262167:RME262167 RVZ262167:RWA262167 SFV262167:SFW262167 SPR262167:SPS262167 SZN262167:SZO262167 TJJ262167:TJK262167 TTF262167:TTG262167 UDB262167:UDC262167 UMX262167:UMY262167 UWT262167:UWU262167 VGP262167:VGQ262167 VQL262167:VQM262167 WAH262167:WAI262167 WKD262167:WKE262167 WTZ262167:WUA262167 HN327703:HO327703 RJ327703:RK327703 ABF327703:ABG327703 ALB327703:ALC327703 AUX327703:AUY327703 BET327703:BEU327703 BOP327703:BOQ327703 BYL327703:BYM327703 CIH327703:CII327703 CSD327703:CSE327703 DBZ327703:DCA327703 DLV327703:DLW327703 DVR327703:DVS327703 EFN327703:EFO327703 EPJ327703:EPK327703 EZF327703:EZG327703 FJB327703:FJC327703 FSX327703:FSY327703 GCT327703:GCU327703 GMP327703:GMQ327703 GWL327703:GWM327703 HGH327703:HGI327703 HQD327703:HQE327703 HZZ327703:IAA327703 IJV327703:IJW327703 ITR327703:ITS327703 JDN327703:JDO327703 JNJ327703:JNK327703 JXF327703:JXG327703 KHB327703:KHC327703 KQX327703:KQY327703 LAT327703:LAU327703 LKP327703:LKQ327703 LUL327703:LUM327703 MEH327703:MEI327703 MOD327703:MOE327703 MXZ327703:MYA327703 NHV327703:NHW327703 NRR327703:NRS327703 OBN327703:OBO327703 OLJ327703:OLK327703 OVF327703:OVG327703 PFB327703:PFC327703 POX327703:POY327703 PYT327703:PYU327703 QIP327703:QIQ327703 QSL327703:QSM327703 RCH327703:RCI327703 RMD327703:RME327703 RVZ327703:RWA327703 SFV327703:SFW327703 SPR327703:SPS327703 SZN327703:SZO327703 TJJ327703:TJK327703 TTF327703:TTG327703 UDB327703:UDC327703 UMX327703:UMY327703 UWT327703:UWU327703 VGP327703:VGQ327703 VQL327703:VQM327703 WAH327703:WAI327703 WKD327703:WKE327703 WTZ327703:WUA327703 HN393239:HO393239 RJ393239:RK393239 ABF393239:ABG393239 ALB393239:ALC393239 AUX393239:AUY393239 BET393239:BEU393239 BOP393239:BOQ393239 BYL393239:BYM393239 CIH393239:CII393239 CSD393239:CSE393239 DBZ393239:DCA393239 DLV393239:DLW393239 DVR393239:DVS393239 EFN393239:EFO393239 EPJ393239:EPK393239 EZF393239:EZG393239 FJB393239:FJC393239 FSX393239:FSY393239 GCT393239:GCU393239 GMP393239:GMQ393239 GWL393239:GWM393239 HGH393239:HGI393239 HQD393239:HQE393239 HZZ393239:IAA393239 IJV393239:IJW393239 ITR393239:ITS393239 JDN393239:JDO393239 JNJ393239:JNK393239 JXF393239:JXG393239 KHB393239:KHC393239 KQX393239:KQY393239 LAT393239:LAU393239 LKP393239:LKQ393239 LUL393239:LUM393239 MEH393239:MEI393239 MOD393239:MOE393239 MXZ393239:MYA393239 NHV393239:NHW393239 NRR393239:NRS393239 OBN393239:OBO393239 OLJ393239:OLK393239 OVF393239:OVG393239 PFB393239:PFC393239 POX393239:POY393239 PYT393239:PYU393239 QIP393239:QIQ393239 QSL393239:QSM393239 RCH393239:RCI393239 RMD393239:RME393239 RVZ393239:RWA393239 SFV393239:SFW393239 SPR393239:SPS393239 SZN393239:SZO393239 TJJ393239:TJK393239 TTF393239:TTG393239 UDB393239:UDC393239 UMX393239:UMY393239 UWT393239:UWU393239 VGP393239:VGQ393239 VQL393239:VQM393239 WAH393239:WAI393239 WKD393239:WKE393239 WTZ393239:WUA393239 HN458775:HO458775 RJ458775:RK458775 ABF458775:ABG458775 ALB458775:ALC458775 AUX458775:AUY458775 BET458775:BEU458775 BOP458775:BOQ458775 BYL458775:BYM458775 CIH458775:CII458775 CSD458775:CSE458775 DBZ458775:DCA458775 DLV458775:DLW458775 DVR458775:DVS458775 EFN458775:EFO458775 EPJ458775:EPK458775 EZF458775:EZG458775 FJB458775:FJC458775 FSX458775:FSY458775 GCT458775:GCU458775 GMP458775:GMQ458775 GWL458775:GWM458775 HGH458775:HGI458775 HQD458775:HQE458775 HZZ458775:IAA458775 IJV458775:IJW458775 ITR458775:ITS458775 JDN458775:JDO458775 JNJ458775:JNK458775 JXF458775:JXG458775 KHB458775:KHC458775 KQX458775:KQY458775 LAT458775:LAU458775 LKP458775:LKQ458775 LUL458775:LUM458775 MEH458775:MEI458775 MOD458775:MOE458775 MXZ458775:MYA458775 NHV458775:NHW458775 NRR458775:NRS458775 OBN458775:OBO458775 OLJ458775:OLK458775 OVF458775:OVG458775 PFB458775:PFC458775 POX458775:POY458775 PYT458775:PYU458775 QIP458775:QIQ458775 QSL458775:QSM458775 RCH458775:RCI458775 RMD458775:RME458775 RVZ458775:RWA458775 SFV458775:SFW458775 SPR458775:SPS458775 SZN458775:SZO458775 TJJ458775:TJK458775 TTF458775:TTG458775 UDB458775:UDC458775 UMX458775:UMY458775 UWT458775:UWU458775 VGP458775:VGQ458775 VQL458775:VQM458775 WAH458775:WAI458775 WKD458775:WKE458775 WTZ458775:WUA458775 HN524311:HO524311 RJ524311:RK524311 ABF524311:ABG524311 ALB524311:ALC524311 AUX524311:AUY524311 BET524311:BEU524311 BOP524311:BOQ524311 BYL524311:BYM524311 CIH524311:CII524311 CSD524311:CSE524311 DBZ524311:DCA524311 DLV524311:DLW524311 DVR524311:DVS524311 EFN524311:EFO524311 EPJ524311:EPK524311 EZF524311:EZG524311 FJB524311:FJC524311 FSX524311:FSY524311 GCT524311:GCU524311 GMP524311:GMQ524311 GWL524311:GWM524311 HGH524311:HGI524311 HQD524311:HQE524311 HZZ524311:IAA524311 IJV524311:IJW524311 ITR524311:ITS524311 JDN524311:JDO524311 JNJ524311:JNK524311 JXF524311:JXG524311 KHB524311:KHC524311 KQX524311:KQY524311 LAT524311:LAU524311 LKP524311:LKQ524311 LUL524311:LUM524311 MEH524311:MEI524311 MOD524311:MOE524311 MXZ524311:MYA524311 NHV524311:NHW524311 NRR524311:NRS524311 OBN524311:OBO524311 OLJ524311:OLK524311 OVF524311:OVG524311 PFB524311:PFC524311 POX524311:POY524311 PYT524311:PYU524311 QIP524311:QIQ524311 QSL524311:QSM524311 RCH524311:RCI524311 RMD524311:RME524311 RVZ524311:RWA524311 SFV524311:SFW524311 SPR524311:SPS524311 SZN524311:SZO524311 TJJ524311:TJK524311 TTF524311:TTG524311 UDB524311:UDC524311 UMX524311:UMY524311 UWT524311:UWU524311 VGP524311:VGQ524311 VQL524311:VQM524311 WAH524311:WAI524311 WKD524311:WKE524311 WTZ524311:WUA524311 HN589847:HO589847 RJ589847:RK589847 ABF589847:ABG589847 ALB589847:ALC589847 AUX589847:AUY589847 BET589847:BEU589847 BOP589847:BOQ589847 BYL589847:BYM589847 CIH589847:CII589847 CSD589847:CSE589847 DBZ589847:DCA589847 DLV589847:DLW589847 DVR589847:DVS589847 EFN589847:EFO589847 EPJ589847:EPK589847 EZF589847:EZG589847 FJB589847:FJC589847 FSX589847:FSY589847 GCT589847:GCU589847 GMP589847:GMQ589847 GWL589847:GWM589847 HGH589847:HGI589847 HQD589847:HQE589847 HZZ589847:IAA589847 IJV589847:IJW589847 ITR589847:ITS589847 JDN589847:JDO589847 JNJ589847:JNK589847 JXF589847:JXG589847 KHB589847:KHC589847 KQX589847:KQY589847 LAT589847:LAU589847 LKP589847:LKQ589847 LUL589847:LUM589847 MEH589847:MEI589847 MOD589847:MOE589847 MXZ589847:MYA589847 NHV589847:NHW589847 NRR589847:NRS589847 OBN589847:OBO589847 OLJ589847:OLK589847 OVF589847:OVG589847 PFB589847:PFC589847 POX589847:POY589847 PYT589847:PYU589847 QIP589847:QIQ589847 QSL589847:QSM589847 RCH589847:RCI589847 RMD589847:RME589847 RVZ589847:RWA589847 SFV589847:SFW589847 SPR589847:SPS589847 SZN589847:SZO589847 TJJ589847:TJK589847 TTF589847:TTG589847 UDB589847:UDC589847 UMX589847:UMY589847 UWT589847:UWU589847 VGP589847:VGQ589847 VQL589847:VQM589847 WAH589847:WAI589847 WKD589847:WKE589847 WTZ589847:WUA589847 HN655383:HO655383 RJ655383:RK655383 ABF655383:ABG655383 ALB655383:ALC655383 AUX655383:AUY655383 BET655383:BEU655383 BOP655383:BOQ655383 BYL655383:BYM655383 CIH655383:CII655383 CSD655383:CSE655383 DBZ655383:DCA655383 DLV655383:DLW655383 DVR655383:DVS655383 EFN655383:EFO655383 EPJ655383:EPK655383 EZF655383:EZG655383 FJB655383:FJC655383 FSX655383:FSY655383 GCT655383:GCU655383 GMP655383:GMQ655383 GWL655383:GWM655383 HGH655383:HGI655383 HQD655383:HQE655383 HZZ655383:IAA655383 IJV655383:IJW655383 ITR655383:ITS655383 JDN655383:JDO655383 JNJ655383:JNK655383 JXF655383:JXG655383 KHB655383:KHC655383 KQX655383:KQY655383 LAT655383:LAU655383 LKP655383:LKQ655383 LUL655383:LUM655383 MEH655383:MEI655383 MOD655383:MOE655383 MXZ655383:MYA655383 NHV655383:NHW655383 NRR655383:NRS655383 OBN655383:OBO655383 OLJ655383:OLK655383 OVF655383:OVG655383 PFB655383:PFC655383 POX655383:POY655383 PYT655383:PYU655383 QIP655383:QIQ655383 QSL655383:QSM655383 RCH655383:RCI655383 RMD655383:RME655383 RVZ655383:RWA655383 SFV655383:SFW655383 SPR655383:SPS655383 SZN655383:SZO655383 TJJ655383:TJK655383 TTF655383:TTG655383 UDB655383:UDC655383 UMX655383:UMY655383 UWT655383:UWU655383 VGP655383:VGQ655383 VQL655383:VQM655383 WAH655383:WAI655383 WKD655383:WKE655383 WTZ655383:WUA655383 HN720919:HO720919 RJ720919:RK720919 ABF720919:ABG720919 ALB720919:ALC720919 AUX720919:AUY720919 BET720919:BEU720919 BOP720919:BOQ720919 BYL720919:BYM720919 CIH720919:CII720919 CSD720919:CSE720919 DBZ720919:DCA720919 DLV720919:DLW720919 DVR720919:DVS720919 EFN720919:EFO720919 EPJ720919:EPK720919 EZF720919:EZG720919 FJB720919:FJC720919 FSX720919:FSY720919 GCT720919:GCU720919 GMP720919:GMQ720919 GWL720919:GWM720919 HGH720919:HGI720919 HQD720919:HQE720919 HZZ720919:IAA720919 IJV720919:IJW720919 ITR720919:ITS720919 JDN720919:JDO720919 JNJ720919:JNK720919 JXF720919:JXG720919 KHB720919:KHC720919 KQX720919:KQY720919 LAT720919:LAU720919 LKP720919:LKQ720919 LUL720919:LUM720919 MEH720919:MEI720919 MOD720919:MOE720919 MXZ720919:MYA720919 NHV720919:NHW720919 NRR720919:NRS720919 OBN720919:OBO720919 OLJ720919:OLK720919 OVF720919:OVG720919 PFB720919:PFC720919 POX720919:POY720919 PYT720919:PYU720919 QIP720919:QIQ720919 QSL720919:QSM720919 RCH720919:RCI720919 RMD720919:RME720919 RVZ720919:RWA720919 SFV720919:SFW720919 SPR720919:SPS720919 SZN720919:SZO720919 TJJ720919:TJK720919 TTF720919:TTG720919 UDB720919:UDC720919 UMX720919:UMY720919 UWT720919:UWU720919 VGP720919:VGQ720919 VQL720919:VQM720919 WAH720919:WAI720919 WKD720919:WKE720919 WTZ720919:WUA720919 HN786455:HO786455 RJ786455:RK786455 ABF786455:ABG786455 ALB786455:ALC786455 AUX786455:AUY786455 BET786455:BEU786455 BOP786455:BOQ786455 BYL786455:BYM786455 CIH786455:CII786455 CSD786455:CSE786455 DBZ786455:DCA786455 DLV786455:DLW786455 DVR786455:DVS786455 EFN786455:EFO786455 EPJ786455:EPK786455 EZF786455:EZG786455 FJB786455:FJC786455 FSX786455:FSY786455 GCT786455:GCU786455 GMP786455:GMQ786455 GWL786455:GWM786455 HGH786455:HGI786455 HQD786455:HQE786455 HZZ786455:IAA786455 IJV786455:IJW786455 ITR786455:ITS786455 JDN786455:JDO786455 JNJ786455:JNK786455 JXF786455:JXG786455 KHB786455:KHC786455 KQX786455:KQY786455 LAT786455:LAU786455 LKP786455:LKQ786455 LUL786455:LUM786455 MEH786455:MEI786455 MOD786455:MOE786455 MXZ786455:MYA786455 NHV786455:NHW786455 NRR786455:NRS786455 OBN786455:OBO786455 OLJ786455:OLK786455 OVF786455:OVG786455 PFB786455:PFC786455 POX786455:POY786455 PYT786455:PYU786455 QIP786455:QIQ786455 QSL786455:QSM786455 RCH786455:RCI786455 RMD786455:RME786455 RVZ786455:RWA786455 SFV786455:SFW786455 SPR786455:SPS786455 SZN786455:SZO786455 TJJ786455:TJK786455 TTF786455:TTG786455 UDB786455:UDC786455 UMX786455:UMY786455 UWT786455:UWU786455 VGP786455:VGQ786455 VQL786455:VQM786455 WAH786455:WAI786455 WKD786455:WKE786455 WTZ786455:WUA786455 HN851991:HO851991 RJ851991:RK851991 ABF851991:ABG851991 ALB851991:ALC851991 AUX851991:AUY851991 BET851991:BEU851991 BOP851991:BOQ851991 BYL851991:BYM851991 CIH851991:CII851991 CSD851991:CSE851991 DBZ851991:DCA851991 DLV851991:DLW851991 DVR851991:DVS851991 EFN851991:EFO851991 EPJ851991:EPK851991 EZF851991:EZG851991 FJB851991:FJC851991 FSX851991:FSY851991 GCT851991:GCU851991 GMP851991:GMQ851991 GWL851991:GWM851991 HGH851991:HGI851991 HQD851991:HQE851991 HZZ851991:IAA851991 IJV851991:IJW851991 ITR851991:ITS851991 JDN851991:JDO851991 JNJ851991:JNK851991 JXF851991:JXG851991 KHB851991:KHC851991 KQX851991:KQY851991 LAT851991:LAU851991 LKP851991:LKQ851991 LUL851991:LUM851991 MEH851991:MEI851991 MOD851991:MOE851991 MXZ851991:MYA851991 NHV851991:NHW851991 NRR851991:NRS851991 OBN851991:OBO851991 OLJ851991:OLK851991 OVF851991:OVG851991 PFB851991:PFC851991 POX851991:POY851991 PYT851991:PYU851991 QIP851991:QIQ851991 QSL851991:QSM851991 RCH851991:RCI851991 RMD851991:RME851991 RVZ851991:RWA851991 SFV851991:SFW851991 SPR851991:SPS851991 SZN851991:SZO851991 TJJ851991:TJK851991 TTF851991:TTG851991 UDB851991:UDC851991 UMX851991:UMY851991 UWT851991:UWU851991 VGP851991:VGQ851991 VQL851991:VQM851991 WAH851991:WAI851991 WKD851991:WKE851991 WTZ851991:WUA851991 HN917527:HO917527 RJ917527:RK917527 ABF917527:ABG917527 ALB917527:ALC917527 AUX917527:AUY917527 BET917527:BEU917527 BOP917527:BOQ917527 BYL917527:BYM917527 CIH917527:CII917527 CSD917527:CSE917527 DBZ917527:DCA917527 DLV917527:DLW917527 DVR917527:DVS917527 EFN917527:EFO917527 EPJ917527:EPK917527 EZF917527:EZG917527 FJB917527:FJC917527 FSX917527:FSY917527 GCT917527:GCU917527 GMP917527:GMQ917527 GWL917527:GWM917527 HGH917527:HGI917527 HQD917527:HQE917527 HZZ917527:IAA917527 IJV917527:IJW917527 ITR917527:ITS917527 JDN917527:JDO917527 JNJ917527:JNK917527 JXF917527:JXG917527 KHB917527:KHC917527 KQX917527:KQY917527 LAT917527:LAU917527 LKP917527:LKQ917527 LUL917527:LUM917527 MEH917527:MEI917527 MOD917527:MOE917527 MXZ917527:MYA917527 NHV917527:NHW917527 NRR917527:NRS917527 OBN917527:OBO917527 OLJ917527:OLK917527 OVF917527:OVG917527 PFB917527:PFC917527 POX917527:POY917527 PYT917527:PYU917527 QIP917527:QIQ917527 QSL917527:QSM917527 RCH917527:RCI917527 RMD917527:RME917527 RVZ917527:RWA917527 SFV917527:SFW917527 SPR917527:SPS917527 SZN917527:SZO917527 TJJ917527:TJK917527 TTF917527:TTG917527 UDB917527:UDC917527 UMX917527:UMY917527 UWT917527:UWU917527 VGP917527:VGQ917527 VQL917527:VQM917527 WAH917527:WAI917527 WKD917527:WKE917527 WTZ917527:WUA917527 HN983063:HO983063 RJ983063:RK983063 ABF983063:ABG983063 ALB983063:ALC983063 AUX983063:AUY983063 BET983063:BEU983063 BOP983063:BOQ983063 BYL983063:BYM983063 CIH983063:CII983063 CSD983063:CSE983063 DBZ983063:DCA983063 DLV983063:DLW983063 DVR983063:DVS983063 EFN983063:EFO983063 EPJ983063:EPK983063 EZF983063:EZG983063 FJB983063:FJC983063 FSX983063:FSY983063 GCT983063:GCU983063 GMP983063:GMQ983063 GWL983063:GWM983063 HGH983063:HGI983063 HQD983063:HQE983063 HZZ983063:IAA983063 IJV983063:IJW983063 ITR983063:ITS983063 JDN983063:JDO983063 JNJ983063:JNK983063 JXF983063:JXG983063 KHB983063:KHC983063 KQX983063:KQY983063 LAT983063:LAU983063 LKP983063:LKQ983063 LUL983063:LUM983063 MEH983063:MEI983063 MOD983063:MOE983063 MXZ983063:MYA983063 NHV983063:NHW983063 NRR983063:NRS983063 OBN983063:OBO983063 OLJ983063:OLK983063 OVF983063:OVG983063 PFB983063:PFC983063 POX983063:POY983063 PYT983063:PYU983063 QIP983063:QIQ983063 QSL983063:QSM983063 RCH983063:RCI983063 RMD983063:RME983063 RVZ983063:RWA983063 SFV983063:SFW983063 SPR983063:SPS983063 SZN983063:SZO983063 TJJ983063:TJK983063 TTF983063:TTG983063 UDB983063:UDC983063 UMX983063:UMY983063 UWT983063:UWU983063 VGP983063:VGQ983063 VQL983063:VQM983063 WAH983063:WAI983063 WKD983063:WKE983063 WTZ983063:WUA983063 HQ65559:HR65559 RM65559:RN65559 ABI65559:ABJ65559 ALE65559:ALF65559 AVA65559:AVB65559 BEW65559:BEX65559 BOS65559:BOT65559 BYO65559:BYP65559 CIK65559:CIL65559 CSG65559:CSH65559 DCC65559:DCD65559 DLY65559:DLZ65559 DVU65559:DVV65559 EFQ65559:EFR65559 EPM65559:EPN65559 EZI65559:EZJ65559 FJE65559:FJF65559 FTA65559:FTB65559 GCW65559:GCX65559 GMS65559:GMT65559 GWO65559:GWP65559 HGK65559:HGL65559 HQG65559:HQH65559 IAC65559:IAD65559 IJY65559:IJZ65559 ITU65559:ITV65559 JDQ65559:JDR65559 JNM65559:JNN65559 JXI65559:JXJ65559 KHE65559:KHF65559 KRA65559:KRB65559 LAW65559:LAX65559 LKS65559:LKT65559 LUO65559:LUP65559 MEK65559:MEL65559 MOG65559:MOH65559 MYC65559:MYD65559 NHY65559:NHZ65559 NRU65559:NRV65559 OBQ65559:OBR65559 OLM65559:OLN65559 OVI65559:OVJ65559 PFE65559:PFF65559 PPA65559:PPB65559 PYW65559:PYX65559 QIS65559:QIT65559 QSO65559:QSP65559 RCK65559:RCL65559 RMG65559:RMH65559 RWC65559:RWD65559 SFY65559:SFZ65559 SPU65559:SPV65559 SZQ65559:SZR65559 TJM65559:TJN65559 TTI65559:TTJ65559 UDE65559:UDF65559 UNA65559:UNB65559 UWW65559:UWX65559 VGS65559:VGT65559 VQO65559:VQP65559 WAK65559:WAL65559 WKG65559:WKH65559 WUC65559:WUD65559 HQ131095:HR131095 RM131095:RN131095 ABI131095:ABJ131095 ALE131095:ALF131095 AVA131095:AVB131095 BEW131095:BEX131095 BOS131095:BOT131095 BYO131095:BYP131095 CIK131095:CIL131095 CSG131095:CSH131095 DCC131095:DCD131095 DLY131095:DLZ131095 DVU131095:DVV131095 EFQ131095:EFR131095 EPM131095:EPN131095 EZI131095:EZJ131095 FJE131095:FJF131095 FTA131095:FTB131095 GCW131095:GCX131095 GMS131095:GMT131095 GWO131095:GWP131095 HGK131095:HGL131095 HQG131095:HQH131095 IAC131095:IAD131095 IJY131095:IJZ131095 ITU131095:ITV131095 JDQ131095:JDR131095 JNM131095:JNN131095 JXI131095:JXJ131095 KHE131095:KHF131095 KRA131095:KRB131095 LAW131095:LAX131095 LKS131095:LKT131095 LUO131095:LUP131095 MEK131095:MEL131095 MOG131095:MOH131095 MYC131095:MYD131095 NHY131095:NHZ131095 NRU131095:NRV131095 OBQ131095:OBR131095 OLM131095:OLN131095 OVI131095:OVJ131095 PFE131095:PFF131095 PPA131095:PPB131095 PYW131095:PYX131095 QIS131095:QIT131095 QSO131095:QSP131095 RCK131095:RCL131095 RMG131095:RMH131095 RWC131095:RWD131095 SFY131095:SFZ131095 SPU131095:SPV131095 SZQ131095:SZR131095 TJM131095:TJN131095 TTI131095:TTJ131095 UDE131095:UDF131095 UNA131095:UNB131095 UWW131095:UWX131095 VGS131095:VGT131095 VQO131095:VQP131095 WAK131095:WAL131095 WKG131095:WKH131095 WUC131095:WUD131095 HQ196631:HR196631 RM196631:RN196631 ABI196631:ABJ196631 ALE196631:ALF196631 AVA196631:AVB196631 BEW196631:BEX196631 BOS196631:BOT196631 BYO196631:BYP196631 CIK196631:CIL196631 CSG196631:CSH196631 DCC196631:DCD196631 DLY196631:DLZ196631 DVU196631:DVV196631 EFQ196631:EFR196631 EPM196631:EPN196631 EZI196631:EZJ196631 FJE196631:FJF196631 FTA196631:FTB196631 GCW196631:GCX196631 GMS196631:GMT196631 GWO196631:GWP196631 HGK196631:HGL196631 HQG196631:HQH196631 IAC196631:IAD196631 IJY196631:IJZ196631 ITU196631:ITV196631 JDQ196631:JDR196631 JNM196631:JNN196631 JXI196631:JXJ196631 KHE196631:KHF196631 KRA196631:KRB196631 LAW196631:LAX196631 LKS196631:LKT196631 LUO196631:LUP196631 MEK196631:MEL196631 MOG196631:MOH196631 MYC196631:MYD196631 NHY196631:NHZ196631 NRU196631:NRV196631 OBQ196631:OBR196631 OLM196631:OLN196631 OVI196631:OVJ196631 PFE196631:PFF196631 PPA196631:PPB196631 PYW196631:PYX196631 QIS196631:QIT196631 QSO196631:QSP196631 RCK196631:RCL196631 RMG196631:RMH196631 RWC196631:RWD196631 SFY196631:SFZ196631 SPU196631:SPV196631 SZQ196631:SZR196631 TJM196631:TJN196631 TTI196631:TTJ196631 UDE196631:UDF196631 UNA196631:UNB196631 UWW196631:UWX196631 VGS196631:VGT196631 VQO196631:VQP196631 WAK196631:WAL196631 WKG196631:WKH196631 WUC196631:WUD196631 HQ262167:HR262167 RM262167:RN262167 ABI262167:ABJ262167 ALE262167:ALF262167 AVA262167:AVB262167 BEW262167:BEX262167 BOS262167:BOT262167 BYO262167:BYP262167 CIK262167:CIL262167 CSG262167:CSH262167 DCC262167:DCD262167 DLY262167:DLZ262167 DVU262167:DVV262167 EFQ262167:EFR262167 EPM262167:EPN262167 EZI262167:EZJ262167 FJE262167:FJF262167 FTA262167:FTB262167 GCW262167:GCX262167 GMS262167:GMT262167 GWO262167:GWP262167 HGK262167:HGL262167 HQG262167:HQH262167 IAC262167:IAD262167 IJY262167:IJZ262167 ITU262167:ITV262167 JDQ262167:JDR262167 JNM262167:JNN262167 JXI262167:JXJ262167 KHE262167:KHF262167 KRA262167:KRB262167 LAW262167:LAX262167 LKS262167:LKT262167 LUO262167:LUP262167 MEK262167:MEL262167 MOG262167:MOH262167 MYC262167:MYD262167 NHY262167:NHZ262167 NRU262167:NRV262167 OBQ262167:OBR262167 OLM262167:OLN262167 OVI262167:OVJ262167 PFE262167:PFF262167 PPA262167:PPB262167 PYW262167:PYX262167 QIS262167:QIT262167 QSO262167:QSP262167 RCK262167:RCL262167 RMG262167:RMH262167 RWC262167:RWD262167 SFY262167:SFZ262167 SPU262167:SPV262167 SZQ262167:SZR262167 TJM262167:TJN262167 TTI262167:TTJ262167 UDE262167:UDF262167 UNA262167:UNB262167 UWW262167:UWX262167 VGS262167:VGT262167 VQO262167:VQP262167 WAK262167:WAL262167 WKG262167:WKH262167 WUC262167:WUD262167 HQ327703:HR327703 RM327703:RN327703 ABI327703:ABJ327703 ALE327703:ALF327703 AVA327703:AVB327703 BEW327703:BEX327703 BOS327703:BOT327703 BYO327703:BYP327703 CIK327703:CIL327703 CSG327703:CSH327703 DCC327703:DCD327703 DLY327703:DLZ327703 DVU327703:DVV327703 EFQ327703:EFR327703 EPM327703:EPN327703 EZI327703:EZJ327703 FJE327703:FJF327703 FTA327703:FTB327703 GCW327703:GCX327703 GMS327703:GMT327703 GWO327703:GWP327703 HGK327703:HGL327703 HQG327703:HQH327703 IAC327703:IAD327703 IJY327703:IJZ327703 ITU327703:ITV327703 JDQ327703:JDR327703 JNM327703:JNN327703 JXI327703:JXJ327703 KHE327703:KHF327703 KRA327703:KRB327703 LAW327703:LAX327703 LKS327703:LKT327703 LUO327703:LUP327703 MEK327703:MEL327703 MOG327703:MOH327703 MYC327703:MYD327703 NHY327703:NHZ327703 NRU327703:NRV327703 OBQ327703:OBR327703 OLM327703:OLN327703 OVI327703:OVJ327703 PFE327703:PFF327703 PPA327703:PPB327703 PYW327703:PYX327703 QIS327703:QIT327703 QSO327703:QSP327703 RCK327703:RCL327703 RMG327703:RMH327703 RWC327703:RWD327703 SFY327703:SFZ327703 SPU327703:SPV327703 SZQ327703:SZR327703 TJM327703:TJN327703 TTI327703:TTJ327703 UDE327703:UDF327703 UNA327703:UNB327703 UWW327703:UWX327703 VGS327703:VGT327703 VQO327703:VQP327703 WAK327703:WAL327703 WKG327703:WKH327703 WUC327703:WUD327703 HQ393239:HR393239 RM393239:RN393239 ABI393239:ABJ393239 ALE393239:ALF393239 AVA393239:AVB393239 BEW393239:BEX393239 BOS393239:BOT393239 BYO393239:BYP393239 CIK393239:CIL393239 CSG393239:CSH393239 DCC393239:DCD393239 DLY393239:DLZ393239 DVU393239:DVV393239 EFQ393239:EFR393239 EPM393239:EPN393239 EZI393239:EZJ393239 FJE393239:FJF393239 FTA393239:FTB393239 GCW393239:GCX393239 GMS393239:GMT393239 GWO393239:GWP393239 HGK393239:HGL393239 HQG393239:HQH393239 IAC393239:IAD393239 IJY393239:IJZ393239 ITU393239:ITV393239 JDQ393239:JDR393239 JNM393239:JNN393239 JXI393239:JXJ393239 KHE393239:KHF393239 KRA393239:KRB393239 LAW393239:LAX393239 LKS393239:LKT393239 LUO393239:LUP393239 MEK393239:MEL393239 MOG393239:MOH393239 MYC393239:MYD393239 NHY393239:NHZ393239 NRU393239:NRV393239 OBQ393239:OBR393239 OLM393239:OLN393239 OVI393239:OVJ393239 PFE393239:PFF393239 PPA393239:PPB393239 PYW393239:PYX393239 QIS393239:QIT393239 QSO393239:QSP393239 RCK393239:RCL393239 RMG393239:RMH393239 RWC393239:RWD393239 SFY393239:SFZ393239 SPU393239:SPV393239 SZQ393239:SZR393239 TJM393239:TJN393239 TTI393239:TTJ393239 UDE393239:UDF393239 UNA393239:UNB393239 UWW393239:UWX393239 VGS393239:VGT393239 VQO393239:VQP393239 WAK393239:WAL393239 WKG393239:WKH393239 WUC393239:WUD393239 HQ458775:HR458775 RM458775:RN458775 ABI458775:ABJ458775 ALE458775:ALF458775 AVA458775:AVB458775 BEW458775:BEX458775 BOS458775:BOT458775 BYO458775:BYP458775 CIK458775:CIL458775 CSG458775:CSH458775 DCC458775:DCD458775 DLY458775:DLZ458775 DVU458775:DVV458775 EFQ458775:EFR458775 EPM458775:EPN458775 EZI458775:EZJ458775 FJE458775:FJF458775 FTA458775:FTB458775 GCW458775:GCX458775 GMS458775:GMT458775 GWO458775:GWP458775 HGK458775:HGL458775 HQG458775:HQH458775 IAC458775:IAD458775 IJY458775:IJZ458775 ITU458775:ITV458775 JDQ458775:JDR458775 JNM458775:JNN458775 JXI458775:JXJ458775 KHE458775:KHF458775 KRA458775:KRB458775 LAW458775:LAX458775 LKS458775:LKT458775 LUO458775:LUP458775 MEK458775:MEL458775 MOG458775:MOH458775 MYC458775:MYD458775 NHY458775:NHZ458775 NRU458775:NRV458775 OBQ458775:OBR458775 OLM458775:OLN458775 OVI458775:OVJ458775 PFE458775:PFF458775 PPA458775:PPB458775 PYW458775:PYX458775 QIS458775:QIT458775 QSO458775:QSP458775 RCK458775:RCL458775 RMG458775:RMH458775 RWC458775:RWD458775 SFY458775:SFZ458775 SPU458775:SPV458775 SZQ458775:SZR458775 TJM458775:TJN458775 TTI458775:TTJ458775 UDE458775:UDF458775 UNA458775:UNB458775 UWW458775:UWX458775 VGS458775:VGT458775 VQO458775:VQP458775 WAK458775:WAL458775 WKG458775:WKH458775 WUC458775:WUD458775 HQ524311:HR524311 RM524311:RN524311 ABI524311:ABJ524311 ALE524311:ALF524311 AVA524311:AVB524311 BEW524311:BEX524311 BOS524311:BOT524311 BYO524311:BYP524311 CIK524311:CIL524311 CSG524311:CSH524311 DCC524311:DCD524311 DLY524311:DLZ524311 DVU524311:DVV524311 EFQ524311:EFR524311 EPM524311:EPN524311 EZI524311:EZJ524311 FJE524311:FJF524311 FTA524311:FTB524311 GCW524311:GCX524311 GMS524311:GMT524311 GWO524311:GWP524311 HGK524311:HGL524311 HQG524311:HQH524311 IAC524311:IAD524311 IJY524311:IJZ524311 ITU524311:ITV524311 JDQ524311:JDR524311 JNM524311:JNN524311 JXI524311:JXJ524311 KHE524311:KHF524311 KRA524311:KRB524311 LAW524311:LAX524311 LKS524311:LKT524311 LUO524311:LUP524311 MEK524311:MEL524311 MOG524311:MOH524311 MYC524311:MYD524311 NHY524311:NHZ524311 NRU524311:NRV524311 OBQ524311:OBR524311 OLM524311:OLN524311 OVI524311:OVJ524311 PFE524311:PFF524311 PPA524311:PPB524311 PYW524311:PYX524311 QIS524311:QIT524311 QSO524311:QSP524311 RCK524311:RCL524311 RMG524311:RMH524311 RWC524311:RWD524311 SFY524311:SFZ524311 SPU524311:SPV524311 SZQ524311:SZR524311 TJM524311:TJN524311 TTI524311:TTJ524311 UDE524311:UDF524311 UNA524311:UNB524311 UWW524311:UWX524311 VGS524311:VGT524311 VQO524311:VQP524311 WAK524311:WAL524311 WKG524311:WKH524311 WUC524311:WUD524311 HQ589847:HR589847 RM589847:RN589847 ABI589847:ABJ589847 ALE589847:ALF589847 AVA589847:AVB589847 BEW589847:BEX589847 BOS589847:BOT589847 BYO589847:BYP589847 CIK589847:CIL589847 CSG589847:CSH589847 DCC589847:DCD589847 DLY589847:DLZ589847 DVU589847:DVV589847 EFQ589847:EFR589847 EPM589847:EPN589847 EZI589847:EZJ589847 FJE589847:FJF589847 FTA589847:FTB589847 GCW589847:GCX589847 GMS589847:GMT589847 GWO589847:GWP589847 HGK589847:HGL589847 HQG589847:HQH589847 IAC589847:IAD589847 IJY589847:IJZ589847 ITU589847:ITV589847 JDQ589847:JDR589847 JNM589847:JNN589847 JXI589847:JXJ589847 KHE589847:KHF589847 KRA589847:KRB589847 LAW589847:LAX589847 LKS589847:LKT589847 LUO589847:LUP589847 MEK589847:MEL589847 MOG589847:MOH589847 MYC589847:MYD589847 NHY589847:NHZ589847 NRU589847:NRV589847 OBQ589847:OBR589847 OLM589847:OLN589847 OVI589847:OVJ589847 PFE589847:PFF589847 PPA589847:PPB589847 PYW589847:PYX589847 QIS589847:QIT589847 QSO589847:QSP589847 RCK589847:RCL589847 RMG589847:RMH589847 RWC589847:RWD589847 SFY589847:SFZ589847 SPU589847:SPV589847 SZQ589847:SZR589847 TJM589847:TJN589847 TTI589847:TTJ589847 UDE589847:UDF589847 UNA589847:UNB589847 UWW589847:UWX589847 VGS589847:VGT589847 VQO589847:VQP589847 WAK589847:WAL589847 WKG589847:WKH589847 WUC589847:WUD589847 HQ655383:HR655383 RM655383:RN655383 ABI655383:ABJ655383 ALE655383:ALF655383 AVA655383:AVB655383 BEW655383:BEX655383 BOS655383:BOT655383 BYO655383:BYP655383 CIK655383:CIL655383 CSG655383:CSH655383 DCC655383:DCD655383 DLY655383:DLZ655383 DVU655383:DVV655383 EFQ655383:EFR655383 EPM655383:EPN655383 EZI655383:EZJ655383 FJE655383:FJF655383 FTA655383:FTB655383 GCW655383:GCX655383 GMS655383:GMT655383 GWO655383:GWP655383 HGK655383:HGL655383 HQG655383:HQH655383 IAC655383:IAD655383 IJY655383:IJZ655383 ITU655383:ITV655383 JDQ655383:JDR655383 JNM655383:JNN655383 JXI655383:JXJ655383 KHE655383:KHF655383 KRA655383:KRB655383 LAW655383:LAX655383 LKS655383:LKT655383 LUO655383:LUP655383 MEK655383:MEL655383 MOG655383:MOH655383 MYC655383:MYD655383 NHY655383:NHZ655383 NRU655383:NRV655383 OBQ655383:OBR655383 OLM655383:OLN655383 OVI655383:OVJ655383 PFE655383:PFF655383 PPA655383:PPB655383 PYW655383:PYX655383 QIS655383:QIT655383 QSO655383:QSP655383 RCK655383:RCL655383 RMG655383:RMH655383 RWC655383:RWD655383 SFY655383:SFZ655383 SPU655383:SPV655383 SZQ655383:SZR655383 TJM655383:TJN655383 TTI655383:TTJ655383 UDE655383:UDF655383 UNA655383:UNB655383 UWW655383:UWX655383 VGS655383:VGT655383 VQO655383:VQP655383 WAK655383:WAL655383 WKG655383:WKH655383 WUC655383:WUD655383 HQ720919:HR720919 RM720919:RN720919 ABI720919:ABJ720919 ALE720919:ALF720919 AVA720919:AVB720919 BEW720919:BEX720919 BOS720919:BOT720919 BYO720919:BYP720919 CIK720919:CIL720919 CSG720919:CSH720919 DCC720919:DCD720919 DLY720919:DLZ720919 DVU720919:DVV720919 EFQ720919:EFR720919 EPM720919:EPN720919 EZI720919:EZJ720919 FJE720919:FJF720919 FTA720919:FTB720919 GCW720919:GCX720919 GMS720919:GMT720919 GWO720919:GWP720919 HGK720919:HGL720919 HQG720919:HQH720919 IAC720919:IAD720919 IJY720919:IJZ720919 ITU720919:ITV720919 JDQ720919:JDR720919 JNM720919:JNN720919 JXI720919:JXJ720919 KHE720919:KHF720919 KRA720919:KRB720919 LAW720919:LAX720919 LKS720919:LKT720919 LUO720919:LUP720919 MEK720919:MEL720919 MOG720919:MOH720919 MYC720919:MYD720919 NHY720919:NHZ720919 NRU720919:NRV720919 OBQ720919:OBR720919 OLM720919:OLN720919 OVI720919:OVJ720919 PFE720919:PFF720919 PPA720919:PPB720919 PYW720919:PYX720919 QIS720919:QIT720919 QSO720919:QSP720919 RCK720919:RCL720919 RMG720919:RMH720919 RWC720919:RWD720919 SFY720919:SFZ720919 SPU720919:SPV720919 SZQ720919:SZR720919 TJM720919:TJN720919 TTI720919:TTJ720919 UDE720919:UDF720919 UNA720919:UNB720919 UWW720919:UWX720919 VGS720919:VGT720919 VQO720919:VQP720919 WAK720919:WAL720919 WKG720919:WKH720919 WUC720919:WUD720919 HQ786455:HR786455 RM786455:RN786455 ABI786455:ABJ786455 ALE786455:ALF786455 AVA786455:AVB786455 BEW786455:BEX786455 BOS786455:BOT786455 BYO786455:BYP786455 CIK786455:CIL786455 CSG786455:CSH786455 DCC786455:DCD786455 DLY786455:DLZ786455 DVU786455:DVV786455 EFQ786455:EFR786455 EPM786455:EPN786455 EZI786455:EZJ786455 FJE786455:FJF786455 FTA786455:FTB786455 GCW786455:GCX786455 GMS786455:GMT786455 GWO786455:GWP786455 HGK786455:HGL786455 HQG786455:HQH786455 IAC786455:IAD786455 IJY786455:IJZ786455 ITU786455:ITV786455 JDQ786455:JDR786455 JNM786455:JNN786455 JXI786455:JXJ786455 KHE786455:KHF786455 KRA786455:KRB786455 LAW786455:LAX786455 LKS786455:LKT786455 LUO786455:LUP786455 MEK786455:MEL786455 MOG786455:MOH786455 MYC786455:MYD786455 NHY786455:NHZ786455 NRU786455:NRV786455 OBQ786455:OBR786455 OLM786455:OLN786455 OVI786455:OVJ786455 PFE786455:PFF786455 PPA786455:PPB786455 PYW786455:PYX786455 QIS786455:QIT786455 QSO786455:QSP786455 RCK786455:RCL786455 RMG786455:RMH786455 RWC786455:RWD786455 SFY786455:SFZ786455 SPU786455:SPV786455 SZQ786455:SZR786455 TJM786455:TJN786455 TTI786455:TTJ786455 UDE786455:UDF786455 UNA786455:UNB786455 UWW786455:UWX786455 VGS786455:VGT786455 VQO786455:VQP786455 WAK786455:WAL786455 WKG786455:WKH786455 WUC786455:WUD786455 HQ851991:HR851991 RM851991:RN851991 ABI851991:ABJ851991 ALE851991:ALF851991 AVA851991:AVB851991 BEW851991:BEX851991 BOS851991:BOT851991 BYO851991:BYP851991 CIK851991:CIL851991 CSG851991:CSH851991 DCC851991:DCD851991 DLY851991:DLZ851991 DVU851991:DVV851991 EFQ851991:EFR851991 EPM851991:EPN851991 EZI851991:EZJ851991 FJE851991:FJF851991 FTA851991:FTB851991 GCW851991:GCX851991 GMS851991:GMT851991 GWO851991:GWP851991 HGK851991:HGL851991 HQG851991:HQH851991 IAC851991:IAD851991 IJY851991:IJZ851991 ITU851991:ITV851991 JDQ851991:JDR851991 JNM851991:JNN851991 JXI851991:JXJ851991 KHE851991:KHF851991 KRA851991:KRB851991 LAW851991:LAX851991 LKS851991:LKT851991 LUO851991:LUP851991 MEK851991:MEL851991 MOG851991:MOH851991 MYC851991:MYD851991 NHY851991:NHZ851991 NRU851991:NRV851991 OBQ851991:OBR851991 OLM851991:OLN851991 OVI851991:OVJ851991 PFE851991:PFF851991 PPA851991:PPB851991 PYW851991:PYX851991 QIS851991:QIT851991 QSO851991:QSP851991 RCK851991:RCL851991 RMG851991:RMH851991 RWC851991:RWD851991 SFY851991:SFZ851991 SPU851991:SPV851991 SZQ851991:SZR851991 TJM851991:TJN851991 TTI851991:TTJ851991 UDE851991:UDF851991 UNA851991:UNB851991 UWW851991:UWX851991 VGS851991:VGT851991 VQO851991:VQP851991 WAK851991:WAL851991 WKG851991:WKH851991 WUC851991:WUD851991 HQ917527:HR917527 RM917527:RN917527 ABI917527:ABJ917527 ALE917527:ALF917527 AVA917527:AVB917527 BEW917527:BEX917527 BOS917527:BOT917527 BYO917527:BYP917527 CIK917527:CIL917527 CSG917527:CSH917527 DCC917527:DCD917527 DLY917527:DLZ917527 DVU917527:DVV917527 EFQ917527:EFR917527 EPM917527:EPN917527 EZI917527:EZJ917527 FJE917527:FJF917527 FTA917527:FTB917527 GCW917527:GCX917527 GMS917527:GMT917527 GWO917527:GWP917527 HGK917527:HGL917527 HQG917527:HQH917527 IAC917527:IAD917527 IJY917527:IJZ917527 ITU917527:ITV917527 JDQ917527:JDR917527 JNM917527:JNN917527 JXI917527:JXJ917527 KHE917527:KHF917527 KRA917527:KRB917527 LAW917527:LAX917527 LKS917527:LKT917527 LUO917527:LUP917527 MEK917527:MEL917527 MOG917527:MOH917527 MYC917527:MYD917527 NHY917527:NHZ917527 NRU917527:NRV917527 OBQ917527:OBR917527 OLM917527:OLN917527 OVI917527:OVJ917527 PFE917527:PFF917527 PPA917527:PPB917527 PYW917527:PYX917527 QIS917527:QIT917527 QSO917527:QSP917527 RCK917527:RCL917527 RMG917527:RMH917527 RWC917527:RWD917527 SFY917527:SFZ917527 SPU917527:SPV917527 SZQ917527:SZR917527 TJM917527:TJN917527 TTI917527:TTJ917527 UDE917527:UDF917527 UNA917527:UNB917527 UWW917527:UWX917527 VGS917527:VGT917527 VQO917527:VQP917527 WAK917527:WAL917527 WKG917527:WKH917527 WUC917527:WUD917527 HQ983063:HR983063 RM983063:RN983063 ABI983063:ABJ983063 ALE983063:ALF983063 AVA983063:AVB983063 BEW983063:BEX983063 BOS983063:BOT983063 BYO983063:BYP983063 CIK983063:CIL983063 CSG983063:CSH983063 DCC983063:DCD983063 DLY983063:DLZ983063 DVU983063:DVV983063 EFQ983063:EFR983063 EPM983063:EPN983063 EZI983063:EZJ983063 FJE983063:FJF983063 FTA983063:FTB983063 GCW983063:GCX983063 GMS983063:GMT983063 GWO983063:GWP983063 HGK983063:HGL983063 HQG983063:HQH983063 IAC983063:IAD983063 IJY983063:IJZ983063 ITU983063:ITV983063 JDQ983063:JDR983063 JNM983063:JNN983063 JXI983063:JXJ983063 KHE983063:KHF983063 KRA983063:KRB983063 LAW983063:LAX983063 LKS983063:LKT983063 LUO983063:LUP983063 MEK983063:MEL983063 MOG983063:MOH983063 MYC983063:MYD983063 NHY983063:NHZ983063 NRU983063:NRV983063 OBQ983063:OBR983063 OLM983063:OLN983063 OVI983063:OVJ983063 PFE983063:PFF983063 PPA983063:PPB983063 PYW983063:PYX983063 QIS983063:QIT983063 QSO983063:QSP983063 RCK983063:RCL983063 RMG983063:RMH983063 RWC983063:RWD983063 SFY983063:SFZ983063 SPU983063:SPV983063 SZQ983063:SZR983063 TJM983063:TJN983063 TTI983063:TTJ983063 UDE983063:UDF983063 UNA983063:UNB983063 UWW983063:UWX983063 VGS983063:VGT983063 VQO983063:VQP983063 WAK983063:WAL983063 WKG983063:WKH983063 WUC983063:WUD983063 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I65559:IJ65559 SE65559:SF65559 ACA65559:ACB65559 ALW65559:ALX65559 AVS65559:AVT65559 BFO65559:BFP65559 BPK65559:BPL65559 BZG65559:BZH65559 CJC65559:CJD65559 CSY65559:CSZ65559 DCU65559:DCV65559 DMQ65559:DMR65559 DWM65559:DWN65559 EGI65559:EGJ65559 EQE65559:EQF65559 FAA65559:FAB65559 FJW65559:FJX65559 FTS65559:FTT65559 GDO65559:GDP65559 GNK65559:GNL65559 GXG65559:GXH65559 HHC65559:HHD65559 HQY65559:HQZ65559 IAU65559:IAV65559 IKQ65559:IKR65559 IUM65559:IUN65559 JEI65559:JEJ65559 JOE65559:JOF65559 JYA65559:JYB65559 KHW65559:KHX65559 KRS65559:KRT65559 LBO65559:LBP65559 LLK65559:LLL65559 LVG65559:LVH65559 MFC65559:MFD65559 MOY65559:MOZ65559 MYU65559:MYV65559 NIQ65559:NIR65559 NSM65559:NSN65559 OCI65559:OCJ65559 OME65559:OMF65559 OWA65559:OWB65559 PFW65559:PFX65559 PPS65559:PPT65559 PZO65559:PZP65559 QJK65559:QJL65559 QTG65559:QTH65559 RDC65559:RDD65559 RMY65559:RMZ65559 RWU65559:RWV65559 SGQ65559:SGR65559 SQM65559:SQN65559 TAI65559:TAJ65559 TKE65559:TKF65559 TUA65559:TUB65559 UDW65559:UDX65559 UNS65559:UNT65559 UXO65559:UXP65559 VHK65559:VHL65559 VRG65559:VRH65559 WBC65559:WBD65559 WKY65559:WKZ65559 WUU65559:WUV65559 II131095:IJ131095 SE131095:SF131095 ACA131095:ACB131095 ALW131095:ALX131095 AVS131095:AVT131095 BFO131095:BFP131095 BPK131095:BPL131095 BZG131095:BZH131095 CJC131095:CJD131095 CSY131095:CSZ131095 DCU131095:DCV131095 DMQ131095:DMR131095 DWM131095:DWN131095 EGI131095:EGJ131095 EQE131095:EQF131095 FAA131095:FAB131095 FJW131095:FJX131095 FTS131095:FTT131095 GDO131095:GDP131095 GNK131095:GNL131095 GXG131095:GXH131095 HHC131095:HHD131095 HQY131095:HQZ131095 IAU131095:IAV131095 IKQ131095:IKR131095 IUM131095:IUN131095 JEI131095:JEJ131095 JOE131095:JOF131095 JYA131095:JYB131095 KHW131095:KHX131095 KRS131095:KRT131095 LBO131095:LBP131095 LLK131095:LLL131095 LVG131095:LVH131095 MFC131095:MFD131095 MOY131095:MOZ131095 MYU131095:MYV131095 NIQ131095:NIR131095 NSM131095:NSN131095 OCI131095:OCJ131095 OME131095:OMF131095 OWA131095:OWB131095 PFW131095:PFX131095 PPS131095:PPT131095 PZO131095:PZP131095 QJK131095:QJL131095 QTG131095:QTH131095 RDC131095:RDD131095 RMY131095:RMZ131095 RWU131095:RWV131095 SGQ131095:SGR131095 SQM131095:SQN131095 TAI131095:TAJ131095 TKE131095:TKF131095 TUA131095:TUB131095 UDW131095:UDX131095 UNS131095:UNT131095 UXO131095:UXP131095 VHK131095:VHL131095 VRG131095:VRH131095 WBC131095:WBD131095 WKY131095:WKZ131095 WUU131095:WUV131095 II196631:IJ196631 SE196631:SF196631 ACA196631:ACB196631 ALW196631:ALX196631 AVS196631:AVT196631 BFO196631:BFP196631 BPK196631:BPL196631 BZG196631:BZH196631 CJC196631:CJD196631 CSY196631:CSZ196631 DCU196631:DCV196631 DMQ196631:DMR196631 DWM196631:DWN196631 EGI196631:EGJ196631 EQE196631:EQF196631 FAA196631:FAB196631 FJW196631:FJX196631 FTS196631:FTT196631 GDO196631:GDP196631 GNK196631:GNL196631 GXG196631:GXH196631 HHC196631:HHD196631 HQY196631:HQZ196631 IAU196631:IAV196631 IKQ196631:IKR196631 IUM196631:IUN196631 JEI196631:JEJ196631 JOE196631:JOF196631 JYA196631:JYB196631 KHW196631:KHX196631 KRS196631:KRT196631 LBO196631:LBP196631 LLK196631:LLL196631 LVG196631:LVH196631 MFC196631:MFD196631 MOY196631:MOZ196631 MYU196631:MYV196631 NIQ196631:NIR196631 NSM196631:NSN196631 OCI196631:OCJ196631 OME196631:OMF196631 OWA196631:OWB196631 PFW196631:PFX196631 PPS196631:PPT196631 PZO196631:PZP196631 QJK196631:QJL196631 QTG196631:QTH196631 RDC196631:RDD196631 RMY196631:RMZ196631 RWU196631:RWV196631 SGQ196631:SGR196631 SQM196631:SQN196631 TAI196631:TAJ196631 TKE196631:TKF196631 TUA196631:TUB196631 UDW196631:UDX196631 UNS196631:UNT196631 UXO196631:UXP196631 VHK196631:VHL196631 VRG196631:VRH196631 WBC196631:WBD196631 WKY196631:WKZ196631 WUU196631:WUV196631 II262167:IJ262167 SE262167:SF262167 ACA262167:ACB262167 ALW262167:ALX262167 AVS262167:AVT262167 BFO262167:BFP262167 BPK262167:BPL262167 BZG262167:BZH262167 CJC262167:CJD262167 CSY262167:CSZ262167 DCU262167:DCV262167 DMQ262167:DMR262167 DWM262167:DWN262167 EGI262167:EGJ262167 EQE262167:EQF262167 FAA262167:FAB262167 FJW262167:FJX262167 FTS262167:FTT262167 GDO262167:GDP262167 GNK262167:GNL262167 GXG262167:GXH262167 HHC262167:HHD262167 HQY262167:HQZ262167 IAU262167:IAV262167 IKQ262167:IKR262167 IUM262167:IUN262167 JEI262167:JEJ262167 JOE262167:JOF262167 JYA262167:JYB262167 KHW262167:KHX262167 KRS262167:KRT262167 LBO262167:LBP262167 LLK262167:LLL262167 LVG262167:LVH262167 MFC262167:MFD262167 MOY262167:MOZ262167 MYU262167:MYV262167 NIQ262167:NIR262167 NSM262167:NSN262167 OCI262167:OCJ262167 OME262167:OMF262167 OWA262167:OWB262167 PFW262167:PFX262167 PPS262167:PPT262167 PZO262167:PZP262167 QJK262167:QJL262167 QTG262167:QTH262167 RDC262167:RDD262167 RMY262167:RMZ262167 RWU262167:RWV262167 SGQ262167:SGR262167 SQM262167:SQN262167 TAI262167:TAJ262167 TKE262167:TKF262167 TUA262167:TUB262167 UDW262167:UDX262167 UNS262167:UNT262167 UXO262167:UXP262167 VHK262167:VHL262167 VRG262167:VRH262167 WBC262167:WBD262167 WKY262167:WKZ262167 WUU262167:WUV262167 II327703:IJ327703 SE327703:SF327703 ACA327703:ACB327703 ALW327703:ALX327703 AVS327703:AVT327703 BFO327703:BFP327703 BPK327703:BPL327703 BZG327703:BZH327703 CJC327703:CJD327703 CSY327703:CSZ327703 DCU327703:DCV327703 DMQ327703:DMR327703 DWM327703:DWN327703 EGI327703:EGJ327703 EQE327703:EQF327703 FAA327703:FAB327703 FJW327703:FJX327703 FTS327703:FTT327703 GDO327703:GDP327703 GNK327703:GNL327703 GXG327703:GXH327703 HHC327703:HHD327703 HQY327703:HQZ327703 IAU327703:IAV327703 IKQ327703:IKR327703 IUM327703:IUN327703 JEI327703:JEJ327703 JOE327703:JOF327703 JYA327703:JYB327703 KHW327703:KHX327703 KRS327703:KRT327703 LBO327703:LBP327703 LLK327703:LLL327703 LVG327703:LVH327703 MFC327703:MFD327703 MOY327703:MOZ327703 MYU327703:MYV327703 NIQ327703:NIR327703 NSM327703:NSN327703 OCI327703:OCJ327703 OME327703:OMF327703 OWA327703:OWB327703 PFW327703:PFX327703 PPS327703:PPT327703 PZO327703:PZP327703 QJK327703:QJL327703 QTG327703:QTH327703 RDC327703:RDD327703 RMY327703:RMZ327703 RWU327703:RWV327703 SGQ327703:SGR327703 SQM327703:SQN327703 TAI327703:TAJ327703 TKE327703:TKF327703 TUA327703:TUB327703 UDW327703:UDX327703 UNS327703:UNT327703 UXO327703:UXP327703 VHK327703:VHL327703 VRG327703:VRH327703 WBC327703:WBD327703 WKY327703:WKZ327703 WUU327703:WUV327703 II393239:IJ393239 SE393239:SF393239 ACA393239:ACB393239 ALW393239:ALX393239 AVS393239:AVT393239 BFO393239:BFP393239 BPK393239:BPL393239 BZG393239:BZH393239 CJC393239:CJD393239 CSY393239:CSZ393239 DCU393239:DCV393239 DMQ393239:DMR393239 DWM393239:DWN393239 EGI393239:EGJ393239 EQE393239:EQF393239 FAA393239:FAB393239 FJW393239:FJX393239 FTS393239:FTT393239 GDO393239:GDP393239 GNK393239:GNL393239 GXG393239:GXH393239 HHC393239:HHD393239 HQY393239:HQZ393239 IAU393239:IAV393239 IKQ393239:IKR393239 IUM393239:IUN393239 JEI393239:JEJ393239 JOE393239:JOF393239 JYA393239:JYB393239 KHW393239:KHX393239 KRS393239:KRT393239 LBO393239:LBP393239 LLK393239:LLL393239 LVG393239:LVH393239 MFC393239:MFD393239 MOY393239:MOZ393239 MYU393239:MYV393239 NIQ393239:NIR393239 NSM393239:NSN393239 OCI393239:OCJ393239 OME393239:OMF393239 OWA393239:OWB393239 PFW393239:PFX393239 PPS393239:PPT393239 PZO393239:PZP393239 QJK393239:QJL393239 QTG393239:QTH393239 RDC393239:RDD393239 RMY393239:RMZ393239 RWU393239:RWV393239 SGQ393239:SGR393239 SQM393239:SQN393239 TAI393239:TAJ393239 TKE393239:TKF393239 TUA393239:TUB393239 UDW393239:UDX393239 UNS393239:UNT393239 UXO393239:UXP393239 VHK393239:VHL393239 VRG393239:VRH393239 WBC393239:WBD393239 WKY393239:WKZ393239 WUU393239:WUV393239 II458775:IJ458775 SE458775:SF458775 ACA458775:ACB458775 ALW458775:ALX458775 AVS458775:AVT458775 BFO458775:BFP458775 BPK458775:BPL458775 BZG458775:BZH458775 CJC458775:CJD458775 CSY458775:CSZ458775 DCU458775:DCV458775 DMQ458775:DMR458775 DWM458775:DWN458775 EGI458775:EGJ458775 EQE458775:EQF458775 FAA458775:FAB458775 FJW458775:FJX458775 FTS458775:FTT458775 GDO458775:GDP458775 GNK458775:GNL458775 GXG458775:GXH458775 HHC458775:HHD458775 HQY458775:HQZ458775 IAU458775:IAV458775 IKQ458775:IKR458775 IUM458775:IUN458775 JEI458775:JEJ458775 JOE458775:JOF458775 JYA458775:JYB458775 KHW458775:KHX458775 KRS458775:KRT458775 LBO458775:LBP458775 LLK458775:LLL458775 LVG458775:LVH458775 MFC458775:MFD458775 MOY458775:MOZ458775 MYU458775:MYV458775 NIQ458775:NIR458775 NSM458775:NSN458775 OCI458775:OCJ458775 OME458775:OMF458775 OWA458775:OWB458775 PFW458775:PFX458775 PPS458775:PPT458775 PZO458775:PZP458775 QJK458775:QJL458775 QTG458775:QTH458775 RDC458775:RDD458775 RMY458775:RMZ458775 RWU458775:RWV458775 SGQ458775:SGR458775 SQM458775:SQN458775 TAI458775:TAJ458775 TKE458775:TKF458775 TUA458775:TUB458775 UDW458775:UDX458775 UNS458775:UNT458775 UXO458775:UXP458775 VHK458775:VHL458775 VRG458775:VRH458775 WBC458775:WBD458775 WKY458775:WKZ458775 WUU458775:WUV458775 II524311:IJ524311 SE524311:SF524311 ACA524311:ACB524311 ALW524311:ALX524311 AVS524311:AVT524311 BFO524311:BFP524311 BPK524311:BPL524311 BZG524311:BZH524311 CJC524311:CJD524311 CSY524311:CSZ524311 DCU524311:DCV524311 DMQ524311:DMR524311 DWM524311:DWN524311 EGI524311:EGJ524311 EQE524311:EQF524311 FAA524311:FAB524311 FJW524311:FJX524311 FTS524311:FTT524311 GDO524311:GDP524311 GNK524311:GNL524311 GXG524311:GXH524311 HHC524311:HHD524311 HQY524311:HQZ524311 IAU524311:IAV524311 IKQ524311:IKR524311 IUM524311:IUN524311 JEI524311:JEJ524311 JOE524311:JOF524311 JYA524311:JYB524311 KHW524311:KHX524311 KRS524311:KRT524311 LBO524311:LBP524311 LLK524311:LLL524311 LVG524311:LVH524311 MFC524311:MFD524311 MOY524311:MOZ524311 MYU524311:MYV524311 NIQ524311:NIR524311 NSM524311:NSN524311 OCI524311:OCJ524311 OME524311:OMF524311 OWA524311:OWB524311 PFW524311:PFX524311 PPS524311:PPT524311 PZO524311:PZP524311 QJK524311:QJL524311 QTG524311:QTH524311 RDC524311:RDD524311 RMY524311:RMZ524311 RWU524311:RWV524311 SGQ524311:SGR524311 SQM524311:SQN524311 TAI524311:TAJ524311 TKE524311:TKF524311 TUA524311:TUB524311 UDW524311:UDX524311 UNS524311:UNT524311 UXO524311:UXP524311 VHK524311:VHL524311 VRG524311:VRH524311 WBC524311:WBD524311 WKY524311:WKZ524311 WUU524311:WUV524311 II589847:IJ589847 SE589847:SF589847 ACA589847:ACB589847 ALW589847:ALX589847 AVS589847:AVT589847 BFO589847:BFP589847 BPK589847:BPL589847 BZG589847:BZH589847 CJC589847:CJD589847 CSY589847:CSZ589847 DCU589847:DCV589847 DMQ589847:DMR589847 DWM589847:DWN589847 EGI589847:EGJ589847 EQE589847:EQF589847 FAA589847:FAB589847 FJW589847:FJX589847 FTS589847:FTT589847 GDO589847:GDP589847 GNK589847:GNL589847 GXG589847:GXH589847 HHC589847:HHD589847 HQY589847:HQZ589847 IAU589847:IAV589847 IKQ589847:IKR589847 IUM589847:IUN589847 JEI589847:JEJ589847 JOE589847:JOF589847 JYA589847:JYB589847 KHW589847:KHX589847 KRS589847:KRT589847 LBO589847:LBP589847 LLK589847:LLL589847 LVG589847:LVH589847 MFC589847:MFD589847 MOY589847:MOZ589847 MYU589847:MYV589847 NIQ589847:NIR589847 NSM589847:NSN589847 OCI589847:OCJ589847 OME589847:OMF589847 OWA589847:OWB589847 PFW589847:PFX589847 PPS589847:PPT589847 PZO589847:PZP589847 QJK589847:QJL589847 QTG589847:QTH589847 RDC589847:RDD589847 RMY589847:RMZ589847 RWU589847:RWV589847 SGQ589847:SGR589847 SQM589847:SQN589847 TAI589847:TAJ589847 TKE589847:TKF589847 TUA589847:TUB589847 UDW589847:UDX589847 UNS589847:UNT589847 UXO589847:UXP589847 VHK589847:VHL589847 VRG589847:VRH589847 WBC589847:WBD589847 WKY589847:WKZ589847 WUU589847:WUV589847 II655383:IJ655383 SE655383:SF655383 ACA655383:ACB655383 ALW655383:ALX655383 AVS655383:AVT655383 BFO655383:BFP655383 BPK655383:BPL655383 BZG655383:BZH655383 CJC655383:CJD655383 CSY655383:CSZ655383 DCU655383:DCV655383 DMQ655383:DMR655383 DWM655383:DWN655383 EGI655383:EGJ655383 EQE655383:EQF655383 FAA655383:FAB655383 FJW655383:FJX655383 FTS655383:FTT655383 GDO655383:GDP655383 GNK655383:GNL655383 GXG655383:GXH655383 HHC655383:HHD655383 HQY655383:HQZ655383 IAU655383:IAV655383 IKQ655383:IKR655383 IUM655383:IUN655383 JEI655383:JEJ655383 JOE655383:JOF655383 JYA655383:JYB655383 KHW655383:KHX655383 KRS655383:KRT655383 LBO655383:LBP655383 LLK655383:LLL655383 LVG655383:LVH655383 MFC655383:MFD655383 MOY655383:MOZ655383 MYU655383:MYV655383 NIQ655383:NIR655383 NSM655383:NSN655383 OCI655383:OCJ655383 OME655383:OMF655383 OWA655383:OWB655383 PFW655383:PFX655383 PPS655383:PPT655383 PZO655383:PZP655383 QJK655383:QJL655383 QTG655383:QTH655383 RDC655383:RDD655383 RMY655383:RMZ655383 RWU655383:RWV655383 SGQ655383:SGR655383 SQM655383:SQN655383 TAI655383:TAJ655383 TKE655383:TKF655383 TUA655383:TUB655383 UDW655383:UDX655383 UNS655383:UNT655383 UXO655383:UXP655383 VHK655383:VHL655383 VRG655383:VRH655383 WBC655383:WBD655383 WKY655383:WKZ655383 WUU655383:WUV655383 II720919:IJ720919 SE720919:SF720919 ACA720919:ACB720919 ALW720919:ALX720919 AVS720919:AVT720919 BFO720919:BFP720919 BPK720919:BPL720919 BZG720919:BZH720919 CJC720919:CJD720919 CSY720919:CSZ720919 DCU720919:DCV720919 DMQ720919:DMR720919 DWM720919:DWN720919 EGI720919:EGJ720919 EQE720919:EQF720919 FAA720919:FAB720919 FJW720919:FJX720919 FTS720919:FTT720919 GDO720919:GDP720919 GNK720919:GNL720919 GXG720919:GXH720919 HHC720919:HHD720919 HQY720919:HQZ720919 IAU720919:IAV720919 IKQ720919:IKR720919 IUM720919:IUN720919 JEI720919:JEJ720919 JOE720919:JOF720919 JYA720919:JYB720919 KHW720919:KHX720919 KRS720919:KRT720919 LBO720919:LBP720919 LLK720919:LLL720919 LVG720919:LVH720919 MFC720919:MFD720919 MOY720919:MOZ720919 MYU720919:MYV720919 NIQ720919:NIR720919 NSM720919:NSN720919 OCI720919:OCJ720919 OME720919:OMF720919 OWA720919:OWB720919 PFW720919:PFX720919 PPS720919:PPT720919 PZO720919:PZP720919 QJK720919:QJL720919 QTG720919:QTH720919 RDC720919:RDD720919 RMY720919:RMZ720919 RWU720919:RWV720919 SGQ720919:SGR720919 SQM720919:SQN720919 TAI720919:TAJ720919 TKE720919:TKF720919 TUA720919:TUB720919 UDW720919:UDX720919 UNS720919:UNT720919 UXO720919:UXP720919 VHK720919:VHL720919 VRG720919:VRH720919 WBC720919:WBD720919 WKY720919:WKZ720919 WUU720919:WUV720919 II786455:IJ786455 SE786455:SF786455 ACA786455:ACB786455 ALW786455:ALX786455 AVS786455:AVT786455 BFO786455:BFP786455 BPK786455:BPL786455 BZG786455:BZH786455 CJC786455:CJD786455 CSY786455:CSZ786455 DCU786455:DCV786455 DMQ786455:DMR786455 DWM786455:DWN786455 EGI786455:EGJ786455 EQE786455:EQF786455 FAA786455:FAB786455 FJW786455:FJX786455 FTS786455:FTT786455 GDO786455:GDP786455 GNK786455:GNL786455 GXG786455:GXH786455 HHC786455:HHD786455 HQY786455:HQZ786455 IAU786455:IAV786455 IKQ786455:IKR786455 IUM786455:IUN786455 JEI786455:JEJ786455 JOE786455:JOF786455 JYA786455:JYB786455 KHW786455:KHX786455 KRS786455:KRT786455 LBO786455:LBP786455 LLK786455:LLL786455 LVG786455:LVH786455 MFC786455:MFD786455 MOY786455:MOZ786455 MYU786455:MYV786455 NIQ786455:NIR786455 NSM786455:NSN786455 OCI786455:OCJ786455 OME786455:OMF786455 OWA786455:OWB786455 PFW786455:PFX786455 PPS786455:PPT786455 PZO786455:PZP786455 QJK786455:QJL786455 QTG786455:QTH786455 RDC786455:RDD786455 RMY786455:RMZ786455 RWU786455:RWV786455 SGQ786455:SGR786455 SQM786455:SQN786455 TAI786455:TAJ786455 TKE786455:TKF786455 TUA786455:TUB786455 UDW786455:UDX786455 UNS786455:UNT786455 UXO786455:UXP786455 VHK786455:VHL786455 VRG786455:VRH786455 WBC786455:WBD786455 WKY786455:WKZ786455 WUU786455:WUV786455 II851991:IJ851991 SE851991:SF851991 ACA851991:ACB851991 ALW851991:ALX851991 AVS851991:AVT851991 BFO851991:BFP851991 BPK851991:BPL851991 BZG851991:BZH851991 CJC851991:CJD851991 CSY851991:CSZ851991 DCU851991:DCV851991 DMQ851991:DMR851991 DWM851991:DWN851991 EGI851991:EGJ851991 EQE851991:EQF851991 FAA851991:FAB851991 FJW851991:FJX851991 FTS851991:FTT851991 GDO851991:GDP851991 GNK851991:GNL851991 GXG851991:GXH851991 HHC851991:HHD851991 HQY851991:HQZ851991 IAU851991:IAV851991 IKQ851991:IKR851991 IUM851991:IUN851991 JEI851991:JEJ851991 JOE851991:JOF851991 JYA851991:JYB851991 KHW851991:KHX851991 KRS851991:KRT851991 LBO851991:LBP851991 LLK851991:LLL851991 LVG851991:LVH851991 MFC851991:MFD851991 MOY851991:MOZ851991 MYU851991:MYV851991 NIQ851991:NIR851991 NSM851991:NSN851991 OCI851991:OCJ851991 OME851991:OMF851991 OWA851991:OWB851991 PFW851991:PFX851991 PPS851991:PPT851991 PZO851991:PZP851991 QJK851991:QJL851991 QTG851991:QTH851991 RDC851991:RDD851991 RMY851991:RMZ851991 RWU851991:RWV851991 SGQ851991:SGR851991 SQM851991:SQN851991 TAI851991:TAJ851991 TKE851991:TKF851991 TUA851991:TUB851991 UDW851991:UDX851991 UNS851991:UNT851991 UXO851991:UXP851991 VHK851991:VHL851991 VRG851991:VRH851991 WBC851991:WBD851991 WKY851991:WKZ851991 WUU851991:WUV851991 II917527:IJ917527 SE917527:SF917527 ACA917527:ACB917527 ALW917527:ALX917527 AVS917527:AVT917527 BFO917527:BFP917527 BPK917527:BPL917527 BZG917527:BZH917527 CJC917527:CJD917527 CSY917527:CSZ917527 DCU917527:DCV917527 DMQ917527:DMR917527 DWM917527:DWN917527 EGI917527:EGJ917527 EQE917527:EQF917527 FAA917527:FAB917527 FJW917527:FJX917527 FTS917527:FTT917527 GDO917527:GDP917527 GNK917527:GNL917527 GXG917527:GXH917527 HHC917527:HHD917527 HQY917527:HQZ917527 IAU917527:IAV917527 IKQ917527:IKR917527 IUM917527:IUN917527 JEI917527:JEJ917527 JOE917527:JOF917527 JYA917527:JYB917527 KHW917527:KHX917527 KRS917527:KRT917527 LBO917527:LBP917527 LLK917527:LLL917527 LVG917527:LVH917527 MFC917527:MFD917527 MOY917527:MOZ917527 MYU917527:MYV917527 NIQ917527:NIR917527 NSM917527:NSN917527 OCI917527:OCJ917527 OME917527:OMF917527 OWA917527:OWB917527 PFW917527:PFX917527 PPS917527:PPT917527 PZO917527:PZP917527 QJK917527:QJL917527 QTG917527:QTH917527 RDC917527:RDD917527 RMY917527:RMZ917527 RWU917527:RWV917527 SGQ917527:SGR917527 SQM917527:SQN917527 TAI917527:TAJ917527 TKE917527:TKF917527 TUA917527:TUB917527 UDW917527:UDX917527 UNS917527:UNT917527 UXO917527:UXP917527 VHK917527:VHL917527 VRG917527:VRH917527 WBC917527:WBD917527 WKY917527:WKZ917527 WUU917527:WUV917527 II983063:IJ983063 SE983063:SF983063 ACA983063:ACB983063 ALW983063:ALX983063 AVS983063:AVT983063 BFO983063:BFP983063 BPK983063:BPL983063 BZG983063:BZH983063 CJC983063:CJD983063 CSY983063:CSZ983063 DCU983063:DCV983063 DMQ983063:DMR983063 DWM983063:DWN983063 EGI983063:EGJ983063 EQE983063:EQF983063 FAA983063:FAB983063 FJW983063:FJX983063 FTS983063:FTT983063 GDO983063:GDP983063 GNK983063:GNL983063 GXG983063:GXH983063 HHC983063:HHD983063 HQY983063:HQZ983063 IAU983063:IAV983063 IKQ983063:IKR983063 IUM983063:IUN983063 JEI983063:JEJ983063 JOE983063:JOF983063 JYA983063:JYB983063 KHW983063:KHX983063 KRS983063:KRT983063 LBO983063:LBP983063 LLK983063:LLL983063 LVG983063:LVH983063 MFC983063:MFD983063 MOY983063:MOZ983063 MYU983063:MYV983063 NIQ983063:NIR983063 NSM983063:NSN983063 OCI983063:OCJ983063 OME983063:OMF983063 OWA983063:OWB983063 PFW983063:PFX983063 PPS983063:PPT983063 PZO983063:PZP983063 QJK983063:QJL983063 QTG983063:QTH983063 RDC983063:RDD983063 RMY983063:RMZ983063 RWU983063:RWV983063 SGQ983063:SGR983063 SQM983063:SQN983063 TAI983063:TAJ983063 TKE983063:TKF983063 TUA983063:TUB983063 UDW983063:UDX983063 UNS983063:UNT983063 UXO983063:UXP983063 VHK983063:VHL983063 VRG983063:VRH983063 WBC983063:WBD983063 WKY983063:WKZ983063 WUU983063:WUV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HN26:HO26 RJ26:RK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U26:WUV26 WKY26:WKZ26 WBC26:WBD26 VRG26:VRH26 VHK26:VHL26 UXO26:UXP26 UNS26:UNT26 UDW26:UDX26 TUA26:TUB26 TKE26:TKF26 TAI26:TAJ26 SQM26:SQN26 SGQ26:SGR26 RWU26:RWV26 RMY26:RMZ26 RDC26:RDD26 QTG26:QTH26 QJK26:QJL26 PZO26:PZP26 PPS26:PPT26 PFW26:PFX26 OWA26:OWB26 OME26:OMF26 OCI26:OCJ26 NSM26:NSN26 NIQ26:NIR26 MYU26:MYV26 MOY26:MOZ26 MFC26:MFD26 LVG26:LVH26 LLK26:LLL26 LBO26:LBP26 KRS26:KRT26 KHW26:KHX26 JYA26:JYB26 JOE26:JOF26 JEI26:JEJ26 IUM26:IUN26 IKQ26:IKR26 IAU26:IAV26 HQY26:HQZ26 HHC26:HHD26 GXG26:GXH26 GNK26:GNL26 GDO26:GDP26 FTS26:FTT26 FJW26:FJX26 FAA26:FAB26 EQE26:EQF26 EGI26:EGJ26 DWM26:DWN26 DMQ26:DMR26 DCU26:DCV26 CSY26:CSZ26 CJC26:CJD26 BZG26:BZH26 BPK26:BPL26 BFO26:BFP26 AVS26:AVT26 ALW26:ALX26 ACA26:ACB26 SE26:SF26 II26:IJ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RP26:RQ26 HT26:HU26 WUC26:WUD26 WKG26:WKH26 WAK26:WAL26 VQO26:VQP26 VGS26:VGT26 UWW26:UWX26 UNA26:UNB26 UDE26:UDF26 TTI26:TTJ26 TJM26:TJN26 SZQ26:SZR26 SPU26:SPV26 SFY26:SFZ26 RWC26:RWD26 RMG26:RMH26 RCK26:RCL26 QSO26:QSP26 QIS26:QIT26 PYW26:PYX26 PPA26:PPB26 PFE26:PFF26 OVI26:OVJ26 OLM26:OLN26 OBQ26:OBR26 NRU26:NRV26 NHY26:NHZ26 MYC26:MYD26 MOG26:MOH26 MEK26:MEL26 LUO26:LUP26 LKS26:LKT26 LAW26:LAX26 KRA26:KRB26 KHE26:KHF26 JXI26:JXJ26 JNM26:JNN26 JDQ26:JDR26 ITU26:ITV26 IJY26:IJZ26 IAC26:IAD26 HQG26:HQH26 HGK26:HGL26 GWO26:GWP26 GMS26:GMT26 GCW26:GCX26 FTA26:FTB26 FJE26:FJF26 EZI26:EZJ26 EPM26:EPN26 EFQ26:EFR26 DVU26:DVV26 DLY26:DLZ26 DCC26:DCD26 CSG26:CSH26 CIK26:CIL26 BYO26:BYP26 BOS26:BOT26 BEW26:BEX26 AVA26:AVB26 ALE26:ALF26 ABI26:ABJ26 RM26:RN26 HQ26:HR26 WTZ26:WUA26 WKD26:WKE26 WAH26:WAI26 VQL26:VQM26 VGP26:VGQ26 UWT26:UWU26 UMX26:UMY26 UDB26:UDC26 TTF26:TTG26 TJJ26:TJK26 SZN26:SZO26 SPR26:SPS26 SFV26:SFW26 RVZ26:RWA26 RMD26:RME26 RCH26:RCI26 QSL26:QSM26 QIP26:QIQ26 PYT26:PYU26 POX26:POY26 PFB26:PFC26 OVF26:OVG26 OLJ26:OLK26 OBN26:OBO26 NRR26:NRS26 NHV26:NHW26 MXZ26:MYA26 MOD26:MOE26 MEH26:MEI26 LUL26:LUM26 LKP26:LKQ26 LAT26:LAU26 KQX26:KQY26 KHB26:KHC26 JXF26:JXG26 JNJ26:JNK26 JDN26:JDO26 ITR26:ITS26 IJV26:IJW26 HZZ26:IAA26 HQD26:HQE26 HGH26:HGI26 GWL26:GWM26 GMP26:GMQ26 GCT26:GCU26 FSX26:FSY26 FJB26:FJC26 EZF26:EZG26 EPJ26:EPK26 EFN26:EFO26 DVR26:DVS26 DLV26:DLW26 DBZ26:DCA26 CSD26:CSE26 CIH26:CII26 BYL26:BYM26 BOP26:BOQ26 BET26:BEU26 AUX26:AUY26 ALB26:ALC26 ABF26:ABG26">
      <formula1>HN3</formula1>
    </dataValidation>
    <dataValidation type="whole" operator="lessThanOrEqual" allowBlank="1" showInputMessage="1" showErrorMessage="1" sqref="HN65558:HO65558 RJ65558:RK65558 ABF65558:ABG65558 ALB65558:ALC65558 AUX65558:AUY65558 BET65558:BEU65558 BOP65558:BOQ65558 BYL65558:BYM65558 CIH65558:CII65558 CSD65558:CSE65558 DBZ65558:DCA65558 DLV65558:DLW65558 DVR65558:DVS65558 EFN65558:EFO65558 EPJ65558:EPK65558 EZF65558:EZG65558 FJB65558:FJC65558 FSX65558:FSY65558 GCT65558:GCU65558 GMP65558:GMQ65558 GWL65558:GWM65558 HGH65558:HGI65558 HQD65558:HQE65558 HZZ65558:IAA65558 IJV65558:IJW65558 ITR65558:ITS65558 JDN65558:JDO65558 JNJ65558:JNK65558 JXF65558:JXG65558 KHB65558:KHC65558 KQX65558:KQY65558 LAT65558:LAU65558 LKP65558:LKQ65558 LUL65558:LUM65558 MEH65558:MEI65558 MOD65558:MOE65558 MXZ65558:MYA65558 NHV65558:NHW65558 NRR65558:NRS65558 OBN65558:OBO65558 OLJ65558:OLK65558 OVF65558:OVG65558 PFB65558:PFC65558 POX65558:POY65558 PYT65558:PYU65558 QIP65558:QIQ65558 QSL65558:QSM65558 RCH65558:RCI65558 RMD65558:RME65558 RVZ65558:RWA65558 SFV65558:SFW65558 SPR65558:SPS65558 SZN65558:SZO65558 TJJ65558:TJK65558 TTF65558:TTG65558 UDB65558:UDC65558 UMX65558:UMY65558 UWT65558:UWU65558 VGP65558:VGQ65558 VQL65558:VQM65558 WAH65558:WAI65558 WKD65558:WKE65558 WTZ65558:WUA65558 HN131094:HO131094 RJ131094:RK131094 ABF131094:ABG131094 ALB131094:ALC131094 AUX131094:AUY131094 BET131094:BEU131094 BOP131094:BOQ131094 BYL131094:BYM131094 CIH131094:CII131094 CSD131094:CSE131094 DBZ131094:DCA131094 DLV131094:DLW131094 DVR131094:DVS131094 EFN131094:EFO131094 EPJ131094:EPK131094 EZF131094:EZG131094 FJB131094:FJC131094 FSX131094:FSY131094 GCT131094:GCU131094 GMP131094:GMQ131094 GWL131094:GWM131094 HGH131094:HGI131094 HQD131094:HQE131094 HZZ131094:IAA131094 IJV131094:IJW131094 ITR131094:ITS131094 JDN131094:JDO131094 JNJ131094:JNK131094 JXF131094:JXG131094 KHB131094:KHC131094 KQX131094:KQY131094 LAT131094:LAU131094 LKP131094:LKQ131094 LUL131094:LUM131094 MEH131094:MEI131094 MOD131094:MOE131094 MXZ131094:MYA131094 NHV131094:NHW131094 NRR131094:NRS131094 OBN131094:OBO131094 OLJ131094:OLK131094 OVF131094:OVG131094 PFB131094:PFC131094 POX131094:POY131094 PYT131094:PYU131094 QIP131094:QIQ131094 QSL131094:QSM131094 RCH131094:RCI131094 RMD131094:RME131094 RVZ131094:RWA131094 SFV131094:SFW131094 SPR131094:SPS131094 SZN131094:SZO131094 TJJ131094:TJK131094 TTF131094:TTG131094 UDB131094:UDC131094 UMX131094:UMY131094 UWT131094:UWU131094 VGP131094:VGQ131094 VQL131094:VQM131094 WAH131094:WAI131094 WKD131094:WKE131094 WTZ131094:WUA131094 HN196630:HO196630 RJ196630:RK196630 ABF196630:ABG196630 ALB196630:ALC196630 AUX196630:AUY196630 BET196630:BEU196630 BOP196630:BOQ196630 BYL196630:BYM196630 CIH196630:CII196630 CSD196630:CSE196630 DBZ196630:DCA196630 DLV196630:DLW196630 DVR196630:DVS196630 EFN196630:EFO196630 EPJ196630:EPK196630 EZF196630:EZG196630 FJB196630:FJC196630 FSX196630:FSY196630 GCT196630:GCU196630 GMP196630:GMQ196630 GWL196630:GWM196630 HGH196630:HGI196630 HQD196630:HQE196630 HZZ196630:IAA196630 IJV196630:IJW196630 ITR196630:ITS196630 JDN196630:JDO196630 JNJ196630:JNK196630 JXF196630:JXG196630 KHB196630:KHC196630 KQX196630:KQY196630 LAT196630:LAU196630 LKP196630:LKQ196630 LUL196630:LUM196630 MEH196630:MEI196630 MOD196630:MOE196630 MXZ196630:MYA196630 NHV196630:NHW196630 NRR196630:NRS196630 OBN196630:OBO196630 OLJ196630:OLK196630 OVF196630:OVG196630 PFB196630:PFC196630 POX196630:POY196630 PYT196630:PYU196630 QIP196630:QIQ196630 QSL196630:QSM196630 RCH196630:RCI196630 RMD196630:RME196630 RVZ196630:RWA196630 SFV196630:SFW196630 SPR196630:SPS196630 SZN196630:SZO196630 TJJ196630:TJK196630 TTF196630:TTG196630 UDB196630:UDC196630 UMX196630:UMY196630 UWT196630:UWU196630 VGP196630:VGQ196630 VQL196630:VQM196630 WAH196630:WAI196630 WKD196630:WKE196630 WTZ196630:WUA196630 HN262166:HO262166 RJ262166:RK262166 ABF262166:ABG262166 ALB262166:ALC262166 AUX262166:AUY262166 BET262166:BEU262166 BOP262166:BOQ262166 BYL262166:BYM262166 CIH262166:CII262166 CSD262166:CSE262166 DBZ262166:DCA262166 DLV262166:DLW262166 DVR262166:DVS262166 EFN262166:EFO262166 EPJ262166:EPK262166 EZF262166:EZG262166 FJB262166:FJC262166 FSX262166:FSY262166 GCT262166:GCU262166 GMP262166:GMQ262166 GWL262166:GWM262166 HGH262166:HGI262166 HQD262166:HQE262166 HZZ262166:IAA262166 IJV262166:IJW262166 ITR262166:ITS262166 JDN262166:JDO262166 JNJ262166:JNK262166 JXF262166:JXG262166 KHB262166:KHC262166 KQX262166:KQY262166 LAT262166:LAU262166 LKP262166:LKQ262166 LUL262166:LUM262166 MEH262166:MEI262166 MOD262166:MOE262166 MXZ262166:MYA262166 NHV262166:NHW262166 NRR262166:NRS262166 OBN262166:OBO262166 OLJ262166:OLK262166 OVF262166:OVG262166 PFB262166:PFC262166 POX262166:POY262166 PYT262166:PYU262166 QIP262166:QIQ262166 QSL262166:QSM262166 RCH262166:RCI262166 RMD262166:RME262166 RVZ262166:RWA262166 SFV262166:SFW262166 SPR262166:SPS262166 SZN262166:SZO262166 TJJ262166:TJK262166 TTF262166:TTG262166 UDB262166:UDC262166 UMX262166:UMY262166 UWT262166:UWU262166 VGP262166:VGQ262166 VQL262166:VQM262166 WAH262166:WAI262166 WKD262166:WKE262166 WTZ262166:WUA262166 HN327702:HO327702 RJ327702:RK327702 ABF327702:ABG327702 ALB327702:ALC327702 AUX327702:AUY327702 BET327702:BEU327702 BOP327702:BOQ327702 BYL327702:BYM327702 CIH327702:CII327702 CSD327702:CSE327702 DBZ327702:DCA327702 DLV327702:DLW327702 DVR327702:DVS327702 EFN327702:EFO327702 EPJ327702:EPK327702 EZF327702:EZG327702 FJB327702:FJC327702 FSX327702:FSY327702 GCT327702:GCU327702 GMP327702:GMQ327702 GWL327702:GWM327702 HGH327702:HGI327702 HQD327702:HQE327702 HZZ327702:IAA327702 IJV327702:IJW327702 ITR327702:ITS327702 JDN327702:JDO327702 JNJ327702:JNK327702 JXF327702:JXG327702 KHB327702:KHC327702 KQX327702:KQY327702 LAT327702:LAU327702 LKP327702:LKQ327702 LUL327702:LUM327702 MEH327702:MEI327702 MOD327702:MOE327702 MXZ327702:MYA327702 NHV327702:NHW327702 NRR327702:NRS327702 OBN327702:OBO327702 OLJ327702:OLK327702 OVF327702:OVG327702 PFB327702:PFC327702 POX327702:POY327702 PYT327702:PYU327702 QIP327702:QIQ327702 QSL327702:QSM327702 RCH327702:RCI327702 RMD327702:RME327702 RVZ327702:RWA327702 SFV327702:SFW327702 SPR327702:SPS327702 SZN327702:SZO327702 TJJ327702:TJK327702 TTF327702:TTG327702 UDB327702:UDC327702 UMX327702:UMY327702 UWT327702:UWU327702 VGP327702:VGQ327702 VQL327702:VQM327702 WAH327702:WAI327702 WKD327702:WKE327702 WTZ327702:WUA327702 HN393238:HO393238 RJ393238:RK393238 ABF393238:ABG393238 ALB393238:ALC393238 AUX393238:AUY393238 BET393238:BEU393238 BOP393238:BOQ393238 BYL393238:BYM393238 CIH393238:CII393238 CSD393238:CSE393238 DBZ393238:DCA393238 DLV393238:DLW393238 DVR393238:DVS393238 EFN393238:EFO393238 EPJ393238:EPK393238 EZF393238:EZG393238 FJB393238:FJC393238 FSX393238:FSY393238 GCT393238:GCU393238 GMP393238:GMQ393238 GWL393238:GWM393238 HGH393238:HGI393238 HQD393238:HQE393238 HZZ393238:IAA393238 IJV393238:IJW393238 ITR393238:ITS393238 JDN393238:JDO393238 JNJ393238:JNK393238 JXF393238:JXG393238 KHB393238:KHC393238 KQX393238:KQY393238 LAT393238:LAU393238 LKP393238:LKQ393238 LUL393238:LUM393238 MEH393238:MEI393238 MOD393238:MOE393238 MXZ393238:MYA393238 NHV393238:NHW393238 NRR393238:NRS393238 OBN393238:OBO393238 OLJ393238:OLK393238 OVF393238:OVG393238 PFB393238:PFC393238 POX393238:POY393238 PYT393238:PYU393238 QIP393238:QIQ393238 QSL393238:QSM393238 RCH393238:RCI393238 RMD393238:RME393238 RVZ393238:RWA393238 SFV393238:SFW393238 SPR393238:SPS393238 SZN393238:SZO393238 TJJ393238:TJK393238 TTF393238:TTG393238 UDB393238:UDC393238 UMX393238:UMY393238 UWT393238:UWU393238 VGP393238:VGQ393238 VQL393238:VQM393238 WAH393238:WAI393238 WKD393238:WKE393238 WTZ393238:WUA393238 HN458774:HO458774 RJ458774:RK458774 ABF458774:ABG458774 ALB458774:ALC458774 AUX458774:AUY458774 BET458774:BEU458774 BOP458774:BOQ458774 BYL458774:BYM458774 CIH458774:CII458774 CSD458774:CSE458774 DBZ458774:DCA458774 DLV458774:DLW458774 DVR458774:DVS458774 EFN458774:EFO458774 EPJ458774:EPK458774 EZF458774:EZG458774 FJB458774:FJC458774 FSX458774:FSY458774 GCT458774:GCU458774 GMP458774:GMQ458774 GWL458774:GWM458774 HGH458774:HGI458774 HQD458774:HQE458774 HZZ458774:IAA458774 IJV458774:IJW458774 ITR458774:ITS458774 JDN458774:JDO458774 JNJ458774:JNK458774 JXF458774:JXG458774 KHB458774:KHC458774 KQX458774:KQY458774 LAT458774:LAU458774 LKP458774:LKQ458774 LUL458774:LUM458774 MEH458774:MEI458774 MOD458774:MOE458774 MXZ458774:MYA458774 NHV458774:NHW458774 NRR458774:NRS458774 OBN458774:OBO458774 OLJ458774:OLK458774 OVF458774:OVG458774 PFB458774:PFC458774 POX458774:POY458774 PYT458774:PYU458774 QIP458774:QIQ458774 QSL458774:QSM458774 RCH458774:RCI458774 RMD458774:RME458774 RVZ458774:RWA458774 SFV458774:SFW458774 SPR458774:SPS458774 SZN458774:SZO458774 TJJ458774:TJK458774 TTF458774:TTG458774 UDB458774:UDC458774 UMX458774:UMY458774 UWT458774:UWU458774 VGP458774:VGQ458774 VQL458774:VQM458774 WAH458774:WAI458774 WKD458774:WKE458774 WTZ458774:WUA458774 HN524310:HO524310 RJ524310:RK524310 ABF524310:ABG524310 ALB524310:ALC524310 AUX524310:AUY524310 BET524310:BEU524310 BOP524310:BOQ524310 BYL524310:BYM524310 CIH524310:CII524310 CSD524310:CSE524310 DBZ524310:DCA524310 DLV524310:DLW524310 DVR524310:DVS524310 EFN524310:EFO524310 EPJ524310:EPK524310 EZF524310:EZG524310 FJB524310:FJC524310 FSX524310:FSY524310 GCT524310:GCU524310 GMP524310:GMQ524310 GWL524310:GWM524310 HGH524310:HGI524310 HQD524310:HQE524310 HZZ524310:IAA524310 IJV524310:IJW524310 ITR524310:ITS524310 JDN524310:JDO524310 JNJ524310:JNK524310 JXF524310:JXG524310 KHB524310:KHC524310 KQX524310:KQY524310 LAT524310:LAU524310 LKP524310:LKQ524310 LUL524310:LUM524310 MEH524310:MEI524310 MOD524310:MOE524310 MXZ524310:MYA524310 NHV524310:NHW524310 NRR524310:NRS524310 OBN524310:OBO524310 OLJ524310:OLK524310 OVF524310:OVG524310 PFB524310:PFC524310 POX524310:POY524310 PYT524310:PYU524310 QIP524310:QIQ524310 QSL524310:QSM524310 RCH524310:RCI524310 RMD524310:RME524310 RVZ524310:RWA524310 SFV524310:SFW524310 SPR524310:SPS524310 SZN524310:SZO524310 TJJ524310:TJK524310 TTF524310:TTG524310 UDB524310:UDC524310 UMX524310:UMY524310 UWT524310:UWU524310 VGP524310:VGQ524310 VQL524310:VQM524310 WAH524310:WAI524310 WKD524310:WKE524310 WTZ524310:WUA524310 HN589846:HO589846 RJ589846:RK589846 ABF589846:ABG589846 ALB589846:ALC589846 AUX589846:AUY589846 BET589846:BEU589846 BOP589846:BOQ589846 BYL589846:BYM589846 CIH589846:CII589846 CSD589846:CSE589846 DBZ589846:DCA589846 DLV589846:DLW589846 DVR589846:DVS589846 EFN589846:EFO589846 EPJ589846:EPK589846 EZF589846:EZG589846 FJB589846:FJC589846 FSX589846:FSY589846 GCT589846:GCU589846 GMP589846:GMQ589846 GWL589846:GWM589846 HGH589846:HGI589846 HQD589846:HQE589846 HZZ589846:IAA589846 IJV589846:IJW589846 ITR589846:ITS589846 JDN589846:JDO589846 JNJ589846:JNK589846 JXF589846:JXG589846 KHB589846:KHC589846 KQX589846:KQY589846 LAT589846:LAU589846 LKP589846:LKQ589846 LUL589846:LUM589846 MEH589846:MEI589846 MOD589846:MOE589846 MXZ589846:MYA589846 NHV589846:NHW589846 NRR589846:NRS589846 OBN589846:OBO589846 OLJ589846:OLK589846 OVF589846:OVG589846 PFB589846:PFC589846 POX589846:POY589846 PYT589846:PYU589846 QIP589846:QIQ589846 QSL589846:QSM589846 RCH589846:RCI589846 RMD589846:RME589846 RVZ589846:RWA589846 SFV589846:SFW589846 SPR589846:SPS589846 SZN589846:SZO589846 TJJ589846:TJK589846 TTF589846:TTG589846 UDB589846:UDC589846 UMX589846:UMY589846 UWT589846:UWU589846 VGP589846:VGQ589846 VQL589846:VQM589846 WAH589846:WAI589846 WKD589846:WKE589846 WTZ589846:WUA589846 HN655382:HO655382 RJ655382:RK655382 ABF655382:ABG655382 ALB655382:ALC655382 AUX655382:AUY655382 BET655382:BEU655382 BOP655382:BOQ655382 BYL655382:BYM655382 CIH655382:CII655382 CSD655382:CSE655382 DBZ655382:DCA655382 DLV655382:DLW655382 DVR655382:DVS655382 EFN655382:EFO655382 EPJ655382:EPK655382 EZF655382:EZG655382 FJB655382:FJC655382 FSX655382:FSY655382 GCT655382:GCU655382 GMP655382:GMQ655382 GWL655382:GWM655382 HGH655382:HGI655382 HQD655382:HQE655382 HZZ655382:IAA655382 IJV655382:IJW655382 ITR655382:ITS655382 JDN655382:JDO655382 JNJ655382:JNK655382 JXF655382:JXG655382 KHB655382:KHC655382 KQX655382:KQY655382 LAT655382:LAU655382 LKP655382:LKQ655382 LUL655382:LUM655382 MEH655382:MEI655382 MOD655382:MOE655382 MXZ655382:MYA655382 NHV655382:NHW655382 NRR655382:NRS655382 OBN655382:OBO655382 OLJ655382:OLK655382 OVF655382:OVG655382 PFB655382:PFC655382 POX655382:POY655382 PYT655382:PYU655382 QIP655382:QIQ655382 QSL655382:QSM655382 RCH655382:RCI655382 RMD655382:RME655382 RVZ655382:RWA655382 SFV655382:SFW655382 SPR655382:SPS655382 SZN655382:SZO655382 TJJ655382:TJK655382 TTF655382:TTG655382 UDB655382:UDC655382 UMX655382:UMY655382 UWT655382:UWU655382 VGP655382:VGQ655382 VQL655382:VQM655382 WAH655382:WAI655382 WKD655382:WKE655382 WTZ655382:WUA655382 HN720918:HO720918 RJ720918:RK720918 ABF720918:ABG720918 ALB720918:ALC720918 AUX720918:AUY720918 BET720918:BEU720918 BOP720918:BOQ720918 BYL720918:BYM720918 CIH720918:CII720918 CSD720918:CSE720918 DBZ720918:DCA720918 DLV720918:DLW720918 DVR720918:DVS720918 EFN720918:EFO720918 EPJ720918:EPK720918 EZF720918:EZG720918 FJB720918:FJC720918 FSX720918:FSY720918 GCT720918:GCU720918 GMP720918:GMQ720918 GWL720918:GWM720918 HGH720918:HGI720918 HQD720918:HQE720918 HZZ720918:IAA720918 IJV720918:IJW720918 ITR720918:ITS720918 JDN720918:JDO720918 JNJ720918:JNK720918 JXF720918:JXG720918 KHB720918:KHC720918 KQX720918:KQY720918 LAT720918:LAU720918 LKP720918:LKQ720918 LUL720918:LUM720918 MEH720918:MEI720918 MOD720918:MOE720918 MXZ720918:MYA720918 NHV720918:NHW720918 NRR720918:NRS720918 OBN720918:OBO720918 OLJ720918:OLK720918 OVF720918:OVG720918 PFB720918:PFC720918 POX720918:POY720918 PYT720918:PYU720918 QIP720918:QIQ720918 QSL720918:QSM720918 RCH720918:RCI720918 RMD720918:RME720918 RVZ720918:RWA720918 SFV720918:SFW720918 SPR720918:SPS720918 SZN720918:SZO720918 TJJ720918:TJK720918 TTF720918:TTG720918 UDB720918:UDC720918 UMX720918:UMY720918 UWT720918:UWU720918 VGP720918:VGQ720918 VQL720918:VQM720918 WAH720918:WAI720918 WKD720918:WKE720918 WTZ720918:WUA720918 HN786454:HO786454 RJ786454:RK786454 ABF786454:ABG786454 ALB786454:ALC786454 AUX786454:AUY786454 BET786454:BEU786454 BOP786454:BOQ786454 BYL786454:BYM786454 CIH786454:CII786454 CSD786454:CSE786454 DBZ786454:DCA786454 DLV786454:DLW786454 DVR786454:DVS786454 EFN786454:EFO786454 EPJ786454:EPK786454 EZF786454:EZG786454 FJB786454:FJC786454 FSX786454:FSY786454 GCT786454:GCU786454 GMP786454:GMQ786454 GWL786454:GWM786454 HGH786454:HGI786454 HQD786454:HQE786454 HZZ786454:IAA786454 IJV786454:IJW786454 ITR786454:ITS786454 JDN786454:JDO786454 JNJ786454:JNK786454 JXF786454:JXG786454 KHB786454:KHC786454 KQX786454:KQY786454 LAT786454:LAU786454 LKP786454:LKQ786454 LUL786454:LUM786454 MEH786454:MEI786454 MOD786454:MOE786454 MXZ786454:MYA786454 NHV786454:NHW786454 NRR786454:NRS786454 OBN786454:OBO786454 OLJ786454:OLK786454 OVF786454:OVG786454 PFB786454:PFC786454 POX786454:POY786454 PYT786454:PYU786454 QIP786454:QIQ786454 QSL786454:QSM786454 RCH786454:RCI786454 RMD786454:RME786454 RVZ786454:RWA786454 SFV786454:SFW786454 SPR786454:SPS786454 SZN786454:SZO786454 TJJ786454:TJK786454 TTF786454:TTG786454 UDB786454:UDC786454 UMX786454:UMY786454 UWT786454:UWU786454 VGP786454:VGQ786454 VQL786454:VQM786454 WAH786454:WAI786454 WKD786454:WKE786454 WTZ786454:WUA786454 HN851990:HO851990 RJ851990:RK851990 ABF851990:ABG851990 ALB851990:ALC851990 AUX851990:AUY851990 BET851990:BEU851990 BOP851990:BOQ851990 BYL851990:BYM851990 CIH851990:CII851990 CSD851990:CSE851990 DBZ851990:DCA851990 DLV851990:DLW851990 DVR851990:DVS851990 EFN851990:EFO851990 EPJ851990:EPK851990 EZF851990:EZG851990 FJB851990:FJC851990 FSX851990:FSY851990 GCT851990:GCU851990 GMP851990:GMQ851990 GWL851990:GWM851990 HGH851990:HGI851990 HQD851990:HQE851990 HZZ851990:IAA851990 IJV851990:IJW851990 ITR851990:ITS851990 JDN851990:JDO851990 JNJ851990:JNK851990 JXF851990:JXG851990 KHB851990:KHC851990 KQX851990:KQY851990 LAT851990:LAU851990 LKP851990:LKQ851990 LUL851990:LUM851990 MEH851990:MEI851990 MOD851990:MOE851990 MXZ851990:MYA851990 NHV851990:NHW851990 NRR851990:NRS851990 OBN851990:OBO851990 OLJ851990:OLK851990 OVF851990:OVG851990 PFB851990:PFC851990 POX851990:POY851990 PYT851990:PYU851990 QIP851990:QIQ851990 QSL851990:QSM851990 RCH851990:RCI851990 RMD851990:RME851990 RVZ851990:RWA851990 SFV851990:SFW851990 SPR851990:SPS851990 SZN851990:SZO851990 TJJ851990:TJK851990 TTF851990:TTG851990 UDB851990:UDC851990 UMX851990:UMY851990 UWT851990:UWU851990 VGP851990:VGQ851990 VQL851990:VQM851990 WAH851990:WAI851990 WKD851990:WKE851990 WTZ851990:WUA851990 HN917526:HO917526 RJ917526:RK917526 ABF917526:ABG917526 ALB917526:ALC917526 AUX917526:AUY917526 BET917526:BEU917526 BOP917526:BOQ917526 BYL917526:BYM917526 CIH917526:CII917526 CSD917526:CSE917526 DBZ917526:DCA917526 DLV917526:DLW917526 DVR917526:DVS917526 EFN917526:EFO917526 EPJ917526:EPK917526 EZF917526:EZG917526 FJB917526:FJC917526 FSX917526:FSY917526 GCT917526:GCU917526 GMP917526:GMQ917526 GWL917526:GWM917526 HGH917526:HGI917526 HQD917526:HQE917526 HZZ917526:IAA917526 IJV917526:IJW917526 ITR917526:ITS917526 JDN917526:JDO917526 JNJ917526:JNK917526 JXF917526:JXG917526 KHB917526:KHC917526 KQX917526:KQY917526 LAT917526:LAU917526 LKP917526:LKQ917526 LUL917526:LUM917526 MEH917526:MEI917526 MOD917526:MOE917526 MXZ917526:MYA917526 NHV917526:NHW917526 NRR917526:NRS917526 OBN917526:OBO917526 OLJ917526:OLK917526 OVF917526:OVG917526 PFB917526:PFC917526 POX917526:POY917526 PYT917526:PYU917526 QIP917526:QIQ917526 QSL917526:QSM917526 RCH917526:RCI917526 RMD917526:RME917526 RVZ917526:RWA917526 SFV917526:SFW917526 SPR917526:SPS917526 SZN917526:SZO917526 TJJ917526:TJK917526 TTF917526:TTG917526 UDB917526:UDC917526 UMX917526:UMY917526 UWT917526:UWU917526 VGP917526:VGQ917526 VQL917526:VQM917526 WAH917526:WAI917526 WKD917526:WKE917526 WTZ917526:WUA917526 HN983062:HO983062 RJ983062:RK983062 ABF983062:ABG983062 ALB983062:ALC983062 AUX983062:AUY983062 BET983062:BEU983062 BOP983062:BOQ983062 BYL983062:BYM983062 CIH983062:CII983062 CSD983062:CSE983062 DBZ983062:DCA983062 DLV983062:DLW983062 DVR983062:DVS983062 EFN983062:EFO983062 EPJ983062:EPK983062 EZF983062:EZG983062 FJB983062:FJC983062 FSX983062:FSY983062 GCT983062:GCU983062 GMP983062:GMQ983062 GWL983062:GWM983062 HGH983062:HGI983062 HQD983062:HQE983062 HZZ983062:IAA983062 IJV983062:IJW983062 ITR983062:ITS983062 JDN983062:JDO983062 JNJ983062:JNK983062 JXF983062:JXG983062 KHB983062:KHC983062 KQX983062:KQY983062 LAT983062:LAU983062 LKP983062:LKQ983062 LUL983062:LUM983062 MEH983062:MEI983062 MOD983062:MOE983062 MXZ983062:MYA983062 NHV983062:NHW983062 NRR983062:NRS983062 OBN983062:OBO983062 OLJ983062:OLK983062 OVF983062:OVG983062 PFB983062:PFC983062 POX983062:POY983062 PYT983062:PYU983062 QIP983062:QIQ983062 QSL983062:QSM983062 RCH983062:RCI983062 RMD983062:RME983062 RVZ983062:RWA983062 SFV983062:SFW983062 SPR983062:SPS983062 SZN983062:SZO983062 TJJ983062:TJK983062 TTF983062:TTG983062 UDB983062:UDC983062 UMX983062:UMY983062 UWT983062:UWU983062 VGP983062:VGQ983062 VQL983062:VQM983062 WAH983062:WAI983062 WKD983062:WKE983062 WTZ983062:WUA983062 HQ65558:HR65558 RM65558:RN65558 ABI65558:ABJ65558 ALE65558:ALF65558 AVA65558:AVB65558 BEW65558:BEX65558 BOS65558:BOT65558 BYO65558:BYP65558 CIK65558:CIL65558 CSG65558:CSH65558 DCC65558:DCD65558 DLY65558:DLZ65558 DVU65558:DVV65558 EFQ65558:EFR65558 EPM65558:EPN65558 EZI65558:EZJ65558 FJE65558:FJF65558 FTA65558:FTB65558 GCW65558:GCX65558 GMS65558:GMT65558 GWO65558:GWP65558 HGK65558:HGL65558 HQG65558:HQH65558 IAC65558:IAD65558 IJY65558:IJZ65558 ITU65558:ITV65558 JDQ65558:JDR65558 JNM65558:JNN65558 JXI65558:JXJ65558 KHE65558:KHF65558 KRA65558:KRB65558 LAW65558:LAX65558 LKS65558:LKT65558 LUO65558:LUP65558 MEK65558:MEL65558 MOG65558:MOH65558 MYC65558:MYD65558 NHY65558:NHZ65558 NRU65558:NRV65558 OBQ65558:OBR65558 OLM65558:OLN65558 OVI65558:OVJ65558 PFE65558:PFF65558 PPA65558:PPB65558 PYW65558:PYX65558 QIS65558:QIT65558 QSO65558:QSP65558 RCK65558:RCL65558 RMG65558:RMH65558 RWC65558:RWD65558 SFY65558:SFZ65558 SPU65558:SPV65558 SZQ65558:SZR65558 TJM65558:TJN65558 TTI65558:TTJ65558 UDE65558:UDF65558 UNA65558:UNB65558 UWW65558:UWX65558 VGS65558:VGT65558 VQO65558:VQP65558 WAK65558:WAL65558 WKG65558:WKH65558 WUC65558:WUD65558 HQ131094:HR131094 RM131094:RN131094 ABI131094:ABJ131094 ALE131094:ALF131094 AVA131094:AVB131094 BEW131094:BEX131094 BOS131094:BOT131094 BYO131094:BYP131094 CIK131094:CIL131094 CSG131094:CSH131094 DCC131094:DCD131094 DLY131094:DLZ131094 DVU131094:DVV131094 EFQ131094:EFR131094 EPM131094:EPN131094 EZI131094:EZJ131094 FJE131094:FJF131094 FTA131094:FTB131094 GCW131094:GCX131094 GMS131094:GMT131094 GWO131094:GWP131094 HGK131094:HGL131094 HQG131094:HQH131094 IAC131094:IAD131094 IJY131094:IJZ131094 ITU131094:ITV131094 JDQ131094:JDR131094 JNM131094:JNN131094 JXI131094:JXJ131094 KHE131094:KHF131094 KRA131094:KRB131094 LAW131094:LAX131094 LKS131094:LKT131094 LUO131094:LUP131094 MEK131094:MEL131094 MOG131094:MOH131094 MYC131094:MYD131094 NHY131094:NHZ131094 NRU131094:NRV131094 OBQ131094:OBR131094 OLM131094:OLN131094 OVI131094:OVJ131094 PFE131094:PFF131094 PPA131094:PPB131094 PYW131094:PYX131094 QIS131094:QIT131094 QSO131094:QSP131094 RCK131094:RCL131094 RMG131094:RMH131094 RWC131094:RWD131094 SFY131094:SFZ131094 SPU131094:SPV131094 SZQ131094:SZR131094 TJM131094:TJN131094 TTI131094:TTJ131094 UDE131094:UDF131094 UNA131094:UNB131094 UWW131094:UWX131094 VGS131094:VGT131094 VQO131094:VQP131094 WAK131094:WAL131094 WKG131094:WKH131094 WUC131094:WUD131094 HQ196630:HR196630 RM196630:RN196630 ABI196630:ABJ196630 ALE196630:ALF196630 AVA196630:AVB196630 BEW196630:BEX196630 BOS196630:BOT196630 BYO196630:BYP196630 CIK196630:CIL196630 CSG196630:CSH196630 DCC196630:DCD196630 DLY196630:DLZ196630 DVU196630:DVV196630 EFQ196630:EFR196630 EPM196630:EPN196630 EZI196630:EZJ196630 FJE196630:FJF196630 FTA196630:FTB196630 GCW196630:GCX196630 GMS196630:GMT196630 GWO196630:GWP196630 HGK196630:HGL196630 HQG196630:HQH196630 IAC196630:IAD196630 IJY196630:IJZ196630 ITU196630:ITV196630 JDQ196630:JDR196630 JNM196630:JNN196630 JXI196630:JXJ196630 KHE196630:KHF196630 KRA196630:KRB196630 LAW196630:LAX196630 LKS196630:LKT196630 LUO196630:LUP196630 MEK196630:MEL196630 MOG196630:MOH196630 MYC196630:MYD196630 NHY196630:NHZ196630 NRU196630:NRV196630 OBQ196630:OBR196630 OLM196630:OLN196630 OVI196630:OVJ196630 PFE196630:PFF196630 PPA196630:PPB196630 PYW196630:PYX196630 QIS196630:QIT196630 QSO196630:QSP196630 RCK196630:RCL196630 RMG196630:RMH196630 RWC196630:RWD196630 SFY196630:SFZ196630 SPU196630:SPV196630 SZQ196630:SZR196630 TJM196630:TJN196630 TTI196630:TTJ196630 UDE196630:UDF196630 UNA196630:UNB196630 UWW196630:UWX196630 VGS196630:VGT196630 VQO196630:VQP196630 WAK196630:WAL196630 WKG196630:WKH196630 WUC196630:WUD196630 HQ262166:HR262166 RM262166:RN262166 ABI262166:ABJ262166 ALE262166:ALF262166 AVA262166:AVB262166 BEW262166:BEX262166 BOS262166:BOT262166 BYO262166:BYP262166 CIK262166:CIL262166 CSG262166:CSH262166 DCC262166:DCD262166 DLY262166:DLZ262166 DVU262166:DVV262166 EFQ262166:EFR262166 EPM262166:EPN262166 EZI262166:EZJ262166 FJE262166:FJF262166 FTA262166:FTB262166 GCW262166:GCX262166 GMS262166:GMT262166 GWO262166:GWP262166 HGK262166:HGL262166 HQG262166:HQH262166 IAC262166:IAD262166 IJY262166:IJZ262166 ITU262166:ITV262166 JDQ262166:JDR262166 JNM262166:JNN262166 JXI262166:JXJ262166 KHE262166:KHF262166 KRA262166:KRB262166 LAW262166:LAX262166 LKS262166:LKT262166 LUO262166:LUP262166 MEK262166:MEL262166 MOG262166:MOH262166 MYC262166:MYD262166 NHY262166:NHZ262166 NRU262166:NRV262166 OBQ262166:OBR262166 OLM262166:OLN262166 OVI262166:OVJ262166 PFE262166:PFF262166 PPA262166:PPB262166 PYW262166:PYX262166 QIS262166:QIT262166 QSO262166:QSP262166 RCK262166:RCL262166 RMG262166:RMH262166 RWC262166:RWD262166 SFY262166:SFZ262166 SPU262166:SPV262166 SZQ262166:SZR262166 TJM262166:TJN262166 TTI262166:TTJ262166 UDE262166:UDF262166 UNA262166:UNB262166 UWW262166:UWX262166 VGS262166:VGT262166 VQO262166:VQP262166 WAK262166:WAL262166 WKG262166:WKH262166 WUC262166:WUD262166 HQ327702:HR327702 RM327702:RN327702 ABI327702:ABJ327702 ALE327702:ALF327702 AVA327702:AVB327702 BEW327702:BEX327702 BOS327702:BOT327702 BYO327702:BYP327702 CIK327702:CIL327702 CSG327702:CSH327702 DCC327702:DCD327702 DLY327702:DLZ327702 DVU327702:DVV327702 EFQ327702:EFR327702 EPM327702:EPN327702 EZI327702:EZJ327702 FJE327702:FJF327702 FTA327702:FTB327702 GCW327702:GCX327702 GMS327702:GMT327702 GWO327702:GWP327702 HGK327702:HGL327702 HQG327702:HQH327702 IAC327702:IAD327702 IJY327702:IJZ327702 ITU327702:ITV327702 JDQ327702:JDR327702 JNM327702:JNN327702 JXI327702:JXJ327702 KHE327702:KHF327702 KRA327702:KRB327702 LAW327702:LAX327702 LKS327702:LKT327702 LUO327702:LUP327702 MEK327702:MEL327702 MOG327702:MOH327702 MYC327702:MYD327702 NHY327702:NHZ327702 NRU327702:NRV327702 OBQ327702:OBR327702 OLM327702:OLN327702 OVI327702:OVJ327702 PFE327702:PFF327702 PPA327702:PPB327702 PYW327702:PYX327702 QIS327702:QIT327702 QSO327702:QSP327702 RCK327702:RCL327702 RMG327702:RMH327702 RWC327702:RWD327702 SFY327702:SFZ327702 SPU327702:SPV327702 SZQ327702:SZR327702 TJM327702:TJN327702 TTI327702:TTJ327702 UDE327702:UDF327702 UNA327702:UNB327702 UWW327702:UWX327702 VGS327702:VGT327702 VQO327702:VQP327702 WAK327702:WAL327702 WKG327702:WKH327702 WUC327702:WUD327702 HQ393238:HR393238 RM393238:RN393238 ABI393238:ABJ393238 ALE393238:ALF393238 AVA393238:AVB393238 BEW393238:BEX393238 BOS393238:BOT393238 BYO393238:BYP393238 CIK393238:CIL393238 CSG393238:CSH393238 DCC393238:DCD393238 DLY393238:DLZ393238 DVU393238:DVV393238 EFQ393238:EFR393238 EPM393238:EPN393238 EZI393238:EZJ393238 FJE393238:FJF393238 FTA393238:FTB393238 GCW393238:GCX393238 GMS393238:GMT393238 GWO393238:GWP393238 HGK393238:HGL393238 HQG393238:HQH393238 IAC393238:IAD393238 IJY393238:IJZ393238 ITU393238:ITV393238 JDQ393238:JDR393238 JNM393238:JNN393238 JXI393238:JXJ393238 KHE393238:KHF393238 KRA393238:KRB393238 LAW393238:LAX393238 LKS393238:LKT393238 LUO393238:LUP393238 MEK393238:MEL393238 MOG393238:MOH393238 MYC393238:MYD393238 NHY393238:NHZ393238 NRU393238:NRV393238 OBQ393238:OBR393238 OLM393238:OLN393238 OVI393238:OVJ393238 PFE393238:PFF393238 PPA393238:PPB393238 PYW393238:PYX393238 QIS393238:QIT393238 QSO393238:QSP393238 RCK393238:RCL393238 RMG393238:RMH393238 RWC393238:RWD393238 SFY393238:SFZ393238 SPU393238:SPV393238 SZQ393238:SZR393238 TJM393238:TJN393238 TTI393238:TTJ393238 UDE393238:UDF393238 UNA393238:UNB393238 UWW393238:UWX393238 VGS393238:VGT393238 VQO393238:VQP393238 WAK393238:WAL393238 WKG393238:WKH393238 WUC393238:WUD393238 HQ458774:HR458774 RM458774:RN458774 ABI458774:ABJ458774 ALE458774:ALF458774 AVA458774:AVB458774 BEW458774:BEX458774 BOS458774:BOT458774 BYO458774:BYP458774 CIK458774:CIL458774 CSG458774:CSH458774 DCC458774:DCD458774 DLY458774:DLZ458774 DVU458774:DVV458774 EFQ458774:EFR458774 EPM458774:EPN458774 EZI458774:EZJ458774 FJE458774:FJF458774 FTA458774:FTB458774 GCW458774:GCX458774 GMS458774:GMT458774 GWO458774:GWP458774 HGK458774:HGL458774 HQG458774:HQH458774 IAC458774:IAD458774 IJY458774:IJZ458774 ITU458774:ITV458774 JDQ458774:JDR458774 JNM458774:JNN458774 JXI458774:JXJ458774 KHE458774:KHF458774 KRA458774:KRB458774 LAW458774:LAX458774 LKS458774:LKT458774 LUO458774:LUP458774 MEK458774:MEL458774 MOG458774:MOH458774 MYC458774:MYD458774 NHY458774:NHZ458774 NRU458774:NRV458774 OBQ458774:OBR458774 OLM458774:OLN458774 OVI458774:OVJ458774 PFE458774:PFF458774 PPA458774:PPB458774 PYW458774:PYX458774 QIS458774:QIT458774 QSO458774:QSP458774 RCK458774:RCL458774 RMG458774:RMH458774 RWC458774:RWD458774 SFY458774:SFZ458774 SPU458774:SPV458774 SZQ458774:SZR458774 TJM458774:TJN458774 TTI458774:TTJ458774 UDE458774:UDF458774 UNA458774:UNB458774 UWW458774:UWX458774 VGS458774:VGT458774 VQO458774:VQP458774 WAK458774:WAL458774 WKG458774:WKH458774 WUC458774:WUD458774 HQ524310:HR524310 RM524310:RN524310 ABI524310:ABJ524310 ALE524310:ALF524310 AVA524310:AVB524310 BEW524310:BEX524310 BOS524310:BOT524310 BYO524310:BYP524310 CIK524310:CIL524310 CSG524310:CSH524310 DCC524310:DCD524310 DLY524310:DLZ524310 DVU524310:DVV524310 EFQ524310:EFR524310 EPM524310:EPN524310 EZI524310:EZJ524310 FJE524310:FJF524310 FTA524310:FTB524310 GCW524310:GCX524310 GMS524310:GMT524310 GWO524310:GWP524310 HGK524310:HGL524310 HQG524310:HQH524310 IAC524310:IAD524310 IJY524310:IJZ524310 ITU524310:ITV524310 JDQ524310:JDR524310 JNM524310:JNN524310 JXI524310:JXJ524310 KHE524310:KHF524310 KRA524310:KRB524310 LAW524310:LAX524310 LKS524310:LKT524310 LUO524310:LUP524310 MEK524310:MEL524310 MOG524310:MOH524310 MYC524310:MYD524310 NHY524310:NHZ524310 NRU524310:NRV524310 OBQ524310:OBR524310 OLM524310:OLN524310 OVI524310:OVJ524310 PFE524310:PFF524310 PPA524310:PPB524310 PYW524310:PYX524310 QIS524310:QIT524310 QSO524310:QSP524310 RCK524310:RCL524310 RMG524310:RMH524310 RWC524310:RWD524310 SFY524310:SFZ524310 SPU524310:SPV524310 SZQ524310:SZR524310 TJM524310:TJN524310 TTI524310:TTJ524310 UDE524310:UDF524310 UNA524310:UNB524310 UWW524310:UWX524310 VGS524310:VGT524310 VQO524310:VQP524310 WAK524310:WAL524310 WKG524310:WKH524310 WUC524310:WUD524310 HQ589846:HR589846 RM589846:RN589846 ABI589846:ABJ589846 ALE589846:ALF589846 AVA589846:AVB589846 BEW589846:BEX589846 BOS589846:BOT589846 BYO589846:BYP589846 CIK589846:CIL589846 CSG589846:CSH589846 DCC589846:DCD589846 DLY589846:DLZ589846 DVU589846:DVV589846 EFQ589846:EFR589846 EPM589846:EPN589846 EZI589846:EZJ589846 FJE589846:FJF589846 FTA589846:FTB589846 GCW589846:GCX589846 GMS589846:GMT589846 GWO589846:GWP589846 HGK589846:HGL589846 HQG589846:HQH589846 IAC589846:IAD589846 IJY589846:IJZ589846 ITU589846:ITV589846 JDQ589846:JDR589846 JNM589846:JNN589846 JXI589846:JXJ589846 KHE589846:KHF589846 KRA589846:KRB589846 LAW589846:LAX589846 LKS589846:LKT589846 LUO589846:LUP589846 MEK589846:MEL589846 MOG589846:MOH589846 MYC589846:MYD589846 NHY589846:NHZ589846 NRU589846:NRV589846 OBQ589846:OBR589846 OLM589846:OLN589846 OVI589846:OVJ589846 PFE589846:PFF589846 PPA589846:PPB589846 PYW589846:PYX589846 QIS589846:QIT589846 QSO589846:QSP589846 RCK589846:RCL589846 RMG589846:RMH589846 RWC589846:RWD589846 SFY589846:SFZ589846 SPU589846:SPV589846 SZQ589846:SZR589846 TJM589846:TJN589846 TTI589846:TTJ589846 UDE589846:UDF589846 UNA589846:UNB589846 UWW589846:UWX589846 VGS589846:VGT589846 VQO589846:VQP589846 WAK589846:WAL589846 WKG589846:WKH589846 WUC589846:WUD589846 HQ655382:HR655382 RM655382:RN655382 ABI655382:ABJ655382 ALE655382:ALF655382 AVA655382:AVB655382 BEW655382:BEX655382 BOS655382:BOT655382 BYO655382:BYP655382 CIK655382:CIL655382 CSG655382:CSH655382 DCC655382:DCD655382 DLY655382:DLZ655382 DVU655382:DVV655382 EFQ655382:EFR655382 EPM655382:EPN655382 EZI655382:EZJ655382 FJE655382:FJF655382 FTA655382:FTB655382 GCW655382:GCX655382 GMS655382:GMT655382 GWO655382:GWP655382 HGK655382:HGL655382 HQG655382:HQH655382 IAC655382:IAD655382 IJY655382:IJZ655382 ITU655382:ITV655382 JDQ655382:JDR655382 JNM655382:JNN655382 JXI655382:JXJ655382 KHE655382:KHF655382 KRA655382:KRB655382 LAW655382:LAX655382 LKS655382:LKT655382 LUO655382:LUP655382 MEK655382:MEL655382 MOG655382:MOH655382 MYC655382:MYD655382 NHY655382:NHZ655382 NRU655382:NRV655382 OBQ655382:OBR655382 OLM655382:OLN655382 OVI655382:OVJ655382 PFE655382:PFF655382 PPA655382:PPB655382 PYW655382:PYX655382 QIS655382:QIT655382 QSO655382:QSP655382 RCK655382:RCL655382 RMG655382:RMH655382 RWC655382:RWD655382 SFY655382:SFZ655382 SPU655382:SPV655382 SZQ655382:SZR655382 TJM655382:TJN655382 TTI655382:TTJ655382 UDE655382:UDF655382 UNA655382:UNB655382 UWW655382:UWX655382 VGS655382:VGT655382 VQO655382:VQP655382 WAK655382:WAL655382 WKG655382:WKH655382 WUC655382:WUD655382 HQ720918:HR720918 RM720918:RN720918 ABI720918:ABJ720918 ALE720918:ALF720918 AVA720918:AVB720918 BEW720918:BEX720918 BOS720918:BOT720918 BYO720918:BYP720918 CIK720918:CIL720918 CSG720918:CSH720918 DCC720918:DCD720918 DLY720918:DLZ720918 DVU720918:DVV720918 EFQ720918:EFR720918 EPM720918:EPN720918 EZI720918:EZJ720918 FJE720918:FJF720918 FTA720918:FTB720918 GCW720918:GCX720918 GMS720918:GMT720918 GWO720918:GWP720918 HGK720918:HGL720918 HQG720918:HQH720918 IAC720918:IAD720918 IJY720918:IJZ720918 ITU720918:ITV720918 JDQ720918:JDR720918 JNM720918:JNN720918 JXI720918:JXJ720918 KHE720918:KHF720918 KRA720918:KRB720918 LAW720918:LAX720918 LKS720918:LKT720918 LUO720918:LUP720918 MEK720918:MEL720918 MOG720918:MOH720918 MYC720918:MYD720918 NHY720918:NHZ720918 NRU720918:NRV720918 OBQ720918:OBR720918 OLM720918:OLN720918 OVI720918:OVJ720918 PFE720918:PFF720918 PPA720918:PPB720918 PYW720918:PYX720918 QIS720918:QIT720918 QSO720918:QSP720918 RCK720918:RCL720918 RMG720918:RMH720918 RWC720918:RWD720918 SFY720918:SFZ720918 SPU720918:SPV720918 SZQ720918:SZR720918 TJM720918:TJN720918 TTI720918:TTJ720918 UDE720918:UDF720918 UNA720918:UNB720918 UWW720918:UWX720918 VGS720918:VGT720918 VQO720918:VQP720918 WAK720918:WAL720918 WKG720918:WKH720918 WUC720918:WUD720918 HQ786454:HR786454 RM786454:RN786454 ABI786454:ABJ786454 ALE786454:ALF786454 AVA786454:AVB786454 BEW786454:BEX786454 BOS786454:BOT786454 BYO786454:BYP786454 CIK786454:CIL786454 CSG786454:CSH786454 DCC786454:DCD786454 DLY786454:DLZ786454 DVU786454:DVV786454 EFQ786454:EFR786454 EPM786454:EPN786454 EZI786454:EZJ786454 FJE786454:FJF786454 FTA786454:FTB786454 GCW786454:GCX786454 GMS786454:GMT786454 GWO786454:GWP786454 HGK786454:HGL786454 HQG786454:HQH786454 IAC786454:IAD786454 IJY786454:IJZ786454 ITU786454:ITV786454 JDQ786454:JDR786454 JNM786454:JNN786454 JXI786454:JXJ786454 KHE786454:KHF786454 KRA786454:KRB786454 LAW786454:LAX786454 LKS786454:LKT786454 LUO786454:LUP786454 MEK786454:MEL786454 MOG786454:MOH786454 MYC786454:MYD786454 NHY786454:NHZ786454 NRU786454:NRV786454 OBQ786454:OBR786454 OLM786454:OLN786454 OVI786454:OVJ786454 PFE786454:PFF786454 PPA786454:PPB786454 PYW786454:PYX786454 QIS786454:QIT786454 QSO786454:QSP786454 RCK786454:RCL786454 RMG786454:RMH786454 RWC786454:RWD786454 SFY786454:SFZ786454 SPU786454:SPV786454 SZQ786454:SZR786454 TJM786454:TJN786454 TTI786454:TTJ786454 UDE786454:UDF786454 UNA786454:UNB786454 UWW786454:UWX786454 VGS786454:VGT786454 VQO786454:VQP786454 WAK786454:WAL786454 WKG786454:WKH786454 WUC786454:WUD786454 HQ851990:HR851990 RM851990:RN851990 ABI851990:ABJ851990 ALE851990:ALF851990 AVA851990:AVB851990 BEW851990:BEX851990 BOS851990:BOT851990 BYO851990:BYP851990 CIK851990:CIL851990 CSG851990:CSH851990 DCC851990:DCD851990 DLY851990:DLZ851990 DVU851990:DVV851990 EFQ851990:EFR851990 EPM851990:EPN851990 EZI851990:EZJ851990 FJE851990:FJF851990 FTA851990:FTB851990 GCW851990:GCX851990 GMS851990:GMT851990 GWO851990:GWP851990 HGK851990:HGL851990 HQG851990:HQH851990 IAC851990:IAD851990 IJY851990:IJZ851990 ITU851990:ITV851990 JDQ851990:JDR851990 JNM851990:JNN851990 JXI851990:JXJ851990 KHE851990:KHF851990 KRA851990:KRB851990 LAW851990:LAX851990 LKS851990:LKT851990 LUO851990:LUP851990 MEK851990:MEL851990 MOG851990:MOH851990 MYC851990:MYD851990 NHY851990:NHZ851990 NRU851990:NRV851990 OBQ851990:OBR851990 OLM851990:OLN851990 OVI851990:OVJ851990 PFE851990:PFF851990 PPA851990:PPB851990 PYW851990:PYX851990 QIS851990:QIT851990 QSO851990:QSP851990 RCK851990:RCL851990 RMG851990:RMH851990 RWC851990:RWD851990 SFY851990:SFZ851990 SPU851990:SPV851990 SZQ851990:SZR851990 TJM851990:TJN851990 TTI851990:TTJ851990 UDE851990:UDF851990 UNA851990:UNB851990 UWW851990:UWX851990 VGS851990:VGT851990 VQO851990:VQP851990 WAK851990:WAL851990 WKG851990:WKH851990 WUC851990:WUD851990 HQ917526:HR917526 RM917526:RN917526 ABI917526:ABJ917526 ALE917526:ALF917526 AVA917526:AVB917526 BEW917526:BEX917526 BOS917526:BOT917526 BYO917526:BYP917526 CIK917526:CIL917526 CSG917526:CSH917526 DCC917526:DCD917526 DLY917526:DLZ917526 DVU917526:DVV917526 EFQ917526:EFR917526 EPM917526:EPN917526 EZI917526:EZJ917526 FJE917526:FJF917526 FTA917526:FTB917526 GCW917526:GCX917526 GMS917526:GMT917526 GWO917526:GWP917526 HGK917526:HGL917526 HQG917526:HQH917526 IAC917526:IAD917526 IJY917526:IJZ917526 ITU917526:ITV917526 JDQ917526:JDR917526 JNM917526:JNN917526 JXI917526:JXJ917526 KHE917526:KHF917526 KRA917526:KRB917526 LAW917526:LAX917526 LKS917526:LKT917526 LUO917526:LUP917526 MEK917526:MEL917526 MOG917526:MOH917526 MYC917526:MYD917526 NHY917526:NHZ917526 NRU917526:NRV917526 OBQ917526:OBR917526 OLM917526:OLN917526 OVI917526:OVJ917526 PFE917526:PFF917526 PPA917526:PPB917526 PYW917526:PYX917526 QIS917526:QIT917526 QSO917526:QSP917526 RCK917526:RCL917526 RMG917526:RMH917526 RWC917526:RWD917526 SFY917526:SFZ917526 SPU917526:SPV917526 SZQ917526:SZR917526 TJM917526:TJN917526 TTI917526:TTJ917526 UDE917526:UDF917526 UNA917526:UNB917526 UWW917526:UWX917526 VGS917526:VGT917526 VQO917526:VQP917526 WAK917526:WAL917526 WKG917526:WKH917526 WUC917526:WUD917526 HQ983062:HR983062 RM983062:RN983062 ABI983062:ABJ983062 ALE983062:ALF983062 AVA983062:AVB983062 BEW983062:BEX983062 BOS983062:BOT983062 BYO983062:BYP983062 CIK983062:CIL983062 CSG983062:CSH983062 DCC983062:DCD983062 DLY983062:DLZ983062 DVU983062:DVV983062 EFQ983062:EFR983062 EPM983062:EPN983062 EZI983062:EZJ983062 FJE983062:FJF983062 FTA983062:FTB983062 GCW983062:GCX983062 GMS983062:GMT983062 GWO983062:GWP983062 HGK983062:HGL983062 HQG983062:HQH983062 IAC983062:IAD983062 IJY983062:IJZ983062 ITU983062:ITV983062 JDQ983062:JDR983062 JNM983062:JNN983062 JXI983062:JXJ983062 KHE983062:KHF983062 KRA983062:KRB983062 LAW983062:LAX983062 LKS983062:LKT983062 LUO983062:LUP983062 MEK983062:MEL983062 MOG983062:MOH983062 MYC983062:MYD983062 NHY983062:NHZ983062 NRU983062:NRV983062 OBQ983062:OBR983062 OLM983062:OLN983062 OVI983062:OVJ983062 PFE983062:PFF983062 PPA983062:PPB983062 PYW983062:PYX983062 QIS983062:QIT983062 QSO983062:QSP983062 RCK983062:RCL983062 RMG983062:RMH983062 RWC983062:RWD983062 SFY983062:SFZ983062 SPU983062:SPV983062 SZQ983062:SZR983062 TJM983062:TJN983062 TTI983062:TTJ983062 UDE983062:UDF983062 UNA983062:UNB983062 UWW983062:UWX983062 VGS983062:VGT983062 VQO983062:VQP983062 WAK983062:WAL983062 WKG983062:WKH983062 WUC983062:WUD983062 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I65558:IJ65558 SE65558:SF65558 ACA65558:ACB65558 ALW65558:ALX65558 AVS65558:AVT65558 BFO65558:BFP65558 BPK65558:BPL65558 BZG65558:BZH65558 CJC65558:CJD65558 CSY65558:CSZ65558 DCU65558:DCV65558 DMQ65558:DMR65558 DWM65558:DWN65558 EGI65558:EGJ65558 EQE65558:EQF65558 FAA65558:FAB65558 FJW65558:FJX65558 FTS65558:FTT65558 GDO65558:GDP65558 GNK65558:GNL65558 GXG65558:GXH65558 HHC65558:HHD65558 HQY65558:HQZ65558 IAU65558:IAV65558 IKQ65558:IKR65558 IUM65558:IUN65558 JEI65558:JEJ65558 JOE65558:JOF65558 JYA65558:JYB65558 KHW65558:KHX65558 KRS65558:KRT65558 LBO65558:LBP65558 LLK65558:LLL65558 LVG65558:LVH65558 MFC65558:MFD65558 MOY65558:MOZ65558 MYU65558:MYV65558 NIQ65558:NIR65558 NSM65558:NSN65558 OCI65558:OCJ65558 OME65558:OMF65558 OWA65558:OWB65558 PFW65558:PFX65558 PPS65558:PPT65558 PZO65558:PZP65558 QJK65558:QJL65558 QTG65558:QTH65558 RDC65558:RDD65558 RMY65558:RMZ65558 RWU65558:RWV65558 SGQ65558:SGR65558 SQM65558:SQN65558 TAI65558:TAJ65558 TKE65558:TKF65558 TUA65558:TUB65558 UDW65558:UDX65558 UNS65558:UNT65558 UXO65558:UXP65558 VHK65558:VHL65558 VRG65558:VRH65558 WBC65558:WBD65558 WKY65558:WKZ65558 WUU65558:WUV65558 II131094:IJ131094 SE131094:SF131094 ACA131094:ACB131094 ALW131094:ALX131094 AVS131094:AVT131094 BFO131094:BFP131094 BPK131094:BPL131094 BZG131094:BZH131094 CJC131094:CJD131094 CSY131094:CSZ131094 DCU131094:DCV131094 DMQ131094:DMR131094 DWM131094:DWN131094 EGI131094:EGJ131094 EQE131094:EQF131094 FAA131094:FAB131094 FJW131094:FJX131094 FTS131094:FTT131094 GDO131094:GDP131094 GNK131094:GNL131094 GXG131094:GXH131094 HHC131094:HHD131094 HQY131094:HQZ131094 IAU131094:IAV131094 IKQ131094:IKR131094 IUM131094:IUN131094 JEI131094:JEJ131094 JOE131094:JOF131094 JYA131094:JYB131094 KHW131094:KHX131094 KRS131094:KRT131094 LBO131094:LBP131094 LLK131094:LLL131094 LVG131094:LVH131094 MFC131094:MFD131094 MOY131094:MOZ131094 MYU131094:MYV131094 NIQ131094:NIR131094 NSM131094:NSN131094 OCI131094:OCJ131094 OME131094:OMF131094 OWA131094:OWB131094 PFW131094:PFX131094 PPS131094:PPT131094 PZO131094:PZP131094 QJK131094:QJL131094 QTG131094:QTH131094 RDC131094:RDD131094 RMY131094:RMZ131094 RWU131094:RWV131094 SGQ131094:SGR131094 SQM131094:SQN131094 TAI131094:TAJ131094 TKE131094:TKF131094 TUA131094:TUB131094 UDW131094:UDX131094 UNS131094:UNT131094 UXO131094:UXP131094 VHK131094:VHL131094 VRG131094:VRH131094 WBC131094:WBD131094 WKY131094:WKZ131094 WUU131094:WUV131094 II196630:IJ196630 SE196630:SF196630 ACA196630:ACB196630 ALW196630:ALX196630 AVS196630:AVT196630 BFO196630:BFP196630 BPK196630:BPL196630 BZG196630:BZH196630 CJC196630:CJD196630 CSY196630:CSZ196630 DCU196630:DCV196630 DMQ196630:DMR196630 DWM196630:DWN196630 EGI196630:EGJ196630 EQE196630:EQF196630 FAA196630:FAB196630 FJW196630:FJX196630 FTS196630:FTT196630 GDO196630:GDP196630 GNK196630:GNL196630 GXG196630:GXH196630 HHC196630:HHD196630 HQY196630:HQZ196630 IAU196630:IAV196630 IKQ196630:IKR196630 IUM196630:IUN196630 JEI196630:JEJ196630 JOE196630:JOF196630 JYA196630:JYB196630 KHW196630:KHX196630 KRS196630:KRT196630 LBO196630:LBP196630 LLK196630:LLL196630 LVG196630:LVH196630 MFC196630:MFD196630 MOY196630:MOZ196630 MYU196630:MYV196630 NIQ196630:NIR196630 NSM196630:NSN196630 OCI196630:OCJ196630 OME196630:OMF196630 OWA196630:OWB196630 PFW196630:PFX196630 PPS196630:PPT196630 PZO196630:PZP196630 QJK196630:QJL196630 QTG196630:QTH196630 RDC196630:RDD196630 RMY196630:RMZ196630 RWU196630:RWV196630 SGQ196630:SGR196630 SQM196630:SQN196630 TAI196630:TAJ196630 TKE196630:TKF196630 TUA196630:TUB196630 UDW196630:UDX196630 UNS196630:UNT196630 UXO196630:UXP196630 VHK196630:VHL196630 VRG196630:VRH196630 WBC196630:WBD196630 WKY196630:WKZ196630 WUU196630:WUV196630 II262166:IJ262166 SE262166:SF262166 ACA262166:ACB262166 ALW262166:ALX262166 AVS262166:AVT262166 BFO262166:BFP262166 BPK262166:BPL262166 BZG262166:BZH262166 CJC262166:CJD262166 CSY262166:CSZ262166 DCU262166:DCV262166 DMQ262166:DMR262166 DWM262166:DWN262166 EGI262166:EGJ262166 EQE262166:EQF262166 FAA262166:FAB262166 FJW262166:FJX262166 FTS262166:FTT262166 GDO262166:GDP262166 GNK262166:GNL262166 GXG262166:GXH262166 HHC262166:HHD262166 HQY262166:HQZ262166 IAU262166:IAV262166 IKQ262166:IKR262166 IUM262166:IUN262166 JEI262166:JEJ262166 JOE262166:JOF262166 JYA262166:JYB262166 KHW262166:KHX262166 KRS262166:KRT262166 LBO262166:LBP262166 LLK262166:LLL262166 LVG262166:LVH262166 MFC262166:MFD262166 MOY262166:MOZ262166 MYU262166:MYV262166 NIQ262166:NIR262166 NSM262166:NSN262166 OCI262166:OCJ262166 OME262166:OMF262166 OWA262166:OWB262166 PFW262166:PFX262166 PPS262166:PPT262166 PZO262166:PZP262166 QJK262166:QJL262166 QTG262166:QTH262166 RDC262166:RDD262166 RMY262166:RMZ262166 RWU262166:RWV262166 SGQ262166:SGR262166 SQM262166:SQN262166 TAI262166:TAJ262166 TKE262166:TKF262166 TUA262166:TUB262166 UDW262166:UDX262166 UNS262166:UNT262166 UXO262166:UXP262166 VHK262166:VHL262166 VRG262166:VRH262166 WBC262166:WBD262166 WKY262166:WKZ262166 WUU262166:WUV262166 II327702:IJ327702 SE327702:SF327702 ACA327702:ACB327702 ALW327702:ALX327702 AVS327702:AVT327702 BFO327702:BFP327702 BPK327702:BPL327702 BZG327702:BZH327702 CJC327702:CJD327702 CSY327702:CSZ327702 DCU327702:DCV327702 DMQ327702:DMR327702 DWM327702:DWN327702 EGI327702:EGJ327702 EQE327702:EQF327702 FAA327702:FAB327702 FJW327702:FJX327702 FTS327702:FTT327702 GDO327702:GDP327702 GNK327702:GNL327702 GXG327702:GXH327702 HHC327702:HHD327702 HQY327702:HQZ327702 IAU327702:IAV327702 IKQ327702:IKR327702 IUM327702:IUN327702 JEI327702:JEJ327702 JOE327702:JOF327702 JYA327702:JYB327702 KHW327702:KHX327702 KRS327702:KRT327702 LBO327702:LBP327702 LLK327702:LLL327702 LVG327702:LVH327702 MFC327702:MFD327702 MOY327702:MOZ327702 MYU327702:MYV327702 NIQ327702:NIR327702 NSM327702:NSN327702 OCI327702:OCJ327702 OME327702:OMF327702 OWA327702:OWB327702 PFW327702:PFX327702 PPS327702:PPT327702 PZO327702:PZP327702 QJK327702:QJL327702 QTG327702:QTH327702 RDC327702:RDD327702 RMY327702:RMZ327702 RWU327702:RWV327702 SGQ327702:SGR327702 SQM327702:SQN327702 TAI327702:TAJ327702 TKE327702:TKF327702 TUA327702:TUB327702 UDW327702:UDX327702 UNS327702:UNT327702 UXO327702:UXP327702 VHK327702:VHL327702 VRG327702:VRH327702 WBC327702:WBD327702 WKY327702:WKZ327702 WUU327702:WUV327702 II393238:IJ393238 SE393238:SF393238 ACA393238:ACB393238 ALW393238:ALX393238 AVS393238:AVT393238 BFO393238:BFP393238 BPK393238:BPL393238 BZG393238:BZH393238 CJC393238:CJD393238 CSY393238:CSZ393238 DCU393238:DCV393238 DMQ393238:DMR393238 DWM393238:DWN393238 EGI393238:EGJ393238 EQE393238:EQF393238 FAA393238:FAB393238 FJW393238:FJX393238 FTS393238:FTT393238 GDO393238:GDP393238 GNK393238:GNL393238 GXG393238:GXH393238 HHC393238:HHD393238 HQY393238:HQZ393238 IAU393238:IAV393238 IKQ393238:IKR393238 IUM393238:IUN393238 JEI393238:JEJ393238 JOE393238:JOF393238 JYA393238:JYB393238 KHW393238:KHX393238 KRS393238:KRT393238 LBO393238:LBP393238 LLK393238:LLL393238 LVG393238:LVH393238 MFC393238:MFD393238 MOY393238:MOZ393238 MYU393238:MYV393238 NIQ393238:NIR393238 NSM393238:NSN393238 OCI393238:OCJ393238 OME393238:OMF393238 OWA393238:OWB393238 PFW393238:PFX393238 PPS393238:PPT393238 PZO393238:PZP393238 QJK393238:QJL393238 QTG393238:QTH393238 RDC393238:RDD393238 RMY393238:RMZ393238 RWU393238:RWV393238 SGQ393238:SGR393238 SQM393238:SQN393238 TAI393238:TAJ393238 TKE393238:TKF393238 TUA393238:TUB393238 UDW393238:UDX393238 UNS393238:UNT393238 UXO393238:UXP393238 VHK393238:VHL393238 VRG393238:VRH393238 WBC393238:WBD393238 WKY393238:WKZ393238 WUU393238:WUV393238 II458774:IJ458774 SE458774:SF458774 ACA458774:ACB458774 ALW458774:ALX458774 AVS458774:AVT458774 BFO458774:BFP458774 BPK458774:BPL458774 BZG458774:BZH458774 CJC458774:CJD458774 CSY458774:CSZ458774 DCU458774:DCV458774 DMQ458774:DMR458774 DWM458774:DWN458774 EGI458774:EGJ458774 EQE458774:EQF458774 FAA458774:FAB458774 FJW458774:FJX458774 FTS458774:FTT458774 GDO458774:GDP458774 GNK458774:GNL458774 GXG458774:GXH458774 HHC458774:HHD458774 HQY458774:HQZ458774 IAU458774:IAV458774 IKQ458774:IKR458774 IUM458774:IUN458774 JEI458774:JEJ458774 JOE458774:JOF458774 JYA458774:JYB458774 KHW458774:KHX458774 KRS458774:KRT458774 LBO458774:LBP458774 LLK458774:LLL458774 LVG458774:LVH458774 MFC458774:MFD458774 MOY458774:MOZ458774 MYU458774:MYV458774 NIQ458774:NIR458774 NSM458774:NSN458774 OCI458774:OCJ458774 OME458774:OMF458774 OWA458774:OWB458774 PFW458774:PFX458774 PPS458774:PPT458774 PZO458774:PZP458774 QJK458774:QJL458774 QTG458774:QTH458774 RDC458774:RDD458774 RMY458774:RMZ458774 RWU458774:RWV458774 SGQ458774:SGR458774 SQM458774:SQN458774 TAI458774:TAJ458774 TKE458774:TKF458774 TUA458774:TUB458774 UDW458774:UDX458774 UNS458774:UNT458774 UXO458774:UXP458774 VHK458774:VHL458774 VRG458774:VRH458774 WBC458774:WBD458774 WKY458774:WKZ458774 WUU458774:WUV458774 II524310:IJ524310 SE524310:SF524310 ACA524310:ACB524310 ALW524310:ALX524310 AVS524310:AVT524310 BFO524310:BFP524310 BPK524310:BPL524310 BZG524310:BZH524310 CJC524310:CJD524310 CSY524310:CSZ524310 DCU524310:DCV524310 DMQ524310:DMR524310 DWM524310:DWN524310 EGI524310:EGJ524310 EQE524310:EQF524310 FAA524310:FAB524310 FJW524310:FJX524310 FTS524310:FTT524310 GDO524310:GDP524310 GNK524310:GNL524310 GXG524310:GXH524310 HHC524310:HHD524310 HQY524310:HQZ524310 IAU524310:IAV524310 IKQ524310:IKR524310 IUM524310:IUN524310 JEI524310:JEJ524310 JOE524310:JOF524310 JYA524310:JYB524310 KHW524310:KHX524310 KRS524310:KRT524310 LBO524310:LBP524310 LLK524310:LLL524310 LVG524310:LVH524310 MFC524310:MFD524310 MOY524310:MOZ524310 MYU524310:MYV524310 NIQ524310:NIR524310 NSM524310:NSN524310 OCI524310:OCJ524310 OME524310:OMF524310 OWA524310:OWB524310 PFW524310:PFX524310 PPS524310:PPT524310 PZO524310:PZP524310 QJK524310:QJL524310 QTG524310:QTH524310 RDC524310:RDD524310 RMY524310:RMZ524310 RWU524310:RWV524310 SGQ524310:SGR524310 SQM524310:SQN524310 TAI524310:TAJ524310 TKE524310:TKF524310 TUA524310:TUB524310 UDW524310:UDX524310 UNS524310:UNT524310 UXO524310:UXP524310 VHK524310:VHL524310 VRG524310:VRH524310 WBC524310:WBD524310 WKY524310:WKZ524310 WUU524310:WUV524310 II589846:IJ589846 SE589846:SF589846 ACA589846:ACB589846 ALW589846:ALX589846 AVS589846:AVT589846 BFO589846:BFP589846 BPK589846:BPL589846 BZG589846:BZH589846 CJC589846:CJD589846 CSY589846:CSZ589846 DCU589846:DCV589846 DMQ589846:DMR589846 DWM589846:DWN589846 EGI589846:EGJ589846 EQE589846:EQF589846 FAA589846:FAB589846 FJW589846:FJX589846 FTS589846:FTT589846 GDO589846:GDP589846 GNK589846:GNL589846 GXG589846:GXH589846 HHC589846:HHD589846 HQY589846:HQZ589846 IAU589846:IAV589846 IKQ589846:IKR589846 IUM589846:IUN589846 JEI589846:JEJ589846 JOE589846:JOF589846 JYA589846:JYB589846 KHW589846:KHX589846 KRS589846:KRT589846 LBO589846:LBP589846 LLK589846:LLL589846 LVG589846:LVH589846 MFC589846:MFD589846 MOY589846:MOZ589846 MYU589846:MYV589846 NIQ589846:NIR589846 NSM589846:NSN589846 OCI589846:OCJ589846 OME589846:OMF589846 OWA589846:OWB589846 PFW589846:PFX589846 PPS589846:PPT589846 PZO589846:PZP589846 QJK589846:QJL589846 QTG589846:QTH589846 RDC589846:RDD589846 RMY589846:RMZ589846 RWU589846:RWV589846 SGQ589846:SGR589846 SQM589846:SQN589846 TAI589846:TAJ589846 TKE589846:TKF589846 TUA589846:TUB589846 UDW589846:UDX589846 UNS589846:UNT589846 UXO589846:UXP589846 VHK589846:VHL589846 VRG589846:VRH589846 WBC589846:WBD589846 WKY589846:WKZ589846 WUU589846:WUV589846 II655382:IJ655382 SE655382:SF655382 ACA655382:ACB655382 ALW655382:ALX655382 AVS655382:AVT655382 BFO655382:BFP655382 BPK655382:BPL655382 BZG655382:BZH655382 CJC655382:CJD655382 CSY655382:CSZ655382 DCU655382:DCV655382 DMQ655382:DMR655382 DWM655382:DWN655382 EGI655382:EGJ655382 EQE655382:EQF655382 FAA655382:FAB655382 FJW655382:FJX655382 FTS655382:FTT655382 GDO655382:GDP655382 GNK655382:GNL655382 GXG655382:GXH655382 HHC655382:HHD655382 HQY655382:HQZ655382 IAU655382:IAV655382 IKQ655382:IKR655382 IUM655382:IUN655382 JEI655382:JEJ655382 JOE655382:JOF655382 JYA655382:JYB655382 KHW655382:KHX655382 KRS655382:KRT655382 LBO655382:LBP655382 LLK655382:LLL655382 LVG655382:LVH655382 MFC655382:MFD655382 MOY655382:MOZ655382 MYU655382:MYV655382 NIQ655382:NIR655382 NSM655382:NSN655382 OCI655382:OCJ655382 OME655382:OMF655382 OWA655382:OWB655382 PFW655382:PFX655382 PPS655382:PPT655382 PZO655382:PZP655382 QJK655382:QJL655382 QTG655382:QTH655382 RDC655382:RDD655382 RMY655382:RMZ655382 RWU655382:RWV655382 SGQ655382:SGR655382 SQM655382:SQN655382 TAI655382:TAJ655382 TKE655382:TKF655382 TUA655382:TUB655382 UDW655382:UDX655382 UNS655382:UNT655382 UXO655382:UXP655382 VHK655382:VHL655382 VRG655382:VRH655382 WBC655382:WBD655382 WKY655382:WKZ655382 WUU655382:WUV655382 II720918:IJ720918 SE720918:SF720918 ACA720918:ACB720918 ALW720918:ALX720918 AVS720918:AVT720918 BFO720918:BFP720918 BPK720918:BPL720918 BZG720918:BZH720918 CJC720918:CJD720918 CSY720918:CSZ720918 DCU720918:DCV720918 DMQ720918:DMR720918 DWM720918:DWN720918 EGI720918:EGJ720918 EQE720918:EQF720918 FAA720918:FAB720918 FJW720918:FJX720918 FTS720918:FTT720918 GDO720918:GDP720918 GNK720918:GNL720918 GXG720918:GXH720918 HHC720918:HHD720918 HQY720918:HQZ720918 IAU720918:IAV720918 IKQ720918:IKR720918 IUM720918:IUN720918 JEI720918:JEJ720918 JOE720918:JOF720918 JYA720918:JYB720918 KHW720918:KHX720918 KRS720918:KRT720918 LBO720918:LBP720918 LLK720918:LLL720918 LVG720918:LVH720918 MFC720918:MFD720918 MOY720918:MOZ720918 MYU720918:MYV720918 NIQ720918:NIR720918 NSM720918:NSN720918 OCI720918:OCJ720918 OME720918:OMF720918 OWA720918:OWB720918 PFW720918:PFX720918 PPS720918:PPT720918 PZO720918:PZP720918 QJK720918:QJL720918 QTG720918:QTH720918 RDC720918:RDD720918 RMY720918:RMZ720918 RWU720918:RWV720918 SGQ720918:SGR720918 SQM720918:SQN720918 TAI720918:TAJ720918 TKE720918:TKF720918 TUA720918:TUB720918 UDW720918:UDX720918 UNS720918:UNT720918 UXO720918:UXP720918 VHK720918:VHL720918 VRG720918:VRH720918 WBC720918:WBD720918 WKY720918:WKZ720918 WUU720918:WUV720918 II786454:IJ786454 SE786454:SF786454 ACA786454:ACB786454 ALW786454:ALX786454 AVS786454:AVT786454 BFO786454:BFP786454 BPK786454:BPL786454 BZG786454:BZH786454 CJC786454:CJD786454 CSY786454:CSZ786454 DCU786454:DCV786454 DMQ786454:DMR786454 DWM786454:DWN786454 EGI786454:EGJ786454 EQE786454:EQF786454 FAA786454:FAB786454 FJW786454:FJX786454 FTS786454:FTT786454 GDO786454:GDP786454 GNK786454:GNL786454 GXG786454:GXH786454 HHC786454:HHD786454 HQY786454:HQZ786454 IAU786454:IAV786454 IKQ786454:IKR786454 IUM786454:IUN786454 JEI786454:JEJ786454 JOE786454:JOF786454 JYA786454:JYB786454 KHW786454:KHX786454 KRS786454:KRT786454 LBO786454:LBP786454 LLK786454:LLL786454 LVG786454:LVH786454 MFC786454:MFD786454 MOY786454:MOZ786454 MYU786454:MYV786454 NIQ786454:NIR786454 NSM786454:NSN786454 OCI786454:OCJ786454 OME786454:OMF786454 OWA786454:OWB786454 PFW786454:PFX786454 PPS786454:PPT786454 PZO786454:PZP786454 QJK786454:QJL786454 QTG786454:QTH786454 RDC786454:RDD786454 RMY786454:RMZ786454 RWU786454:RWV786454 SGQ786454:SGR786454 SQM786454:SQN786454 TAI786454:TAJ786454 TKE786454:TKF786454 TUA786454:TUB786454 UDW786454:UDX786454 UNS786454:UNT786454 UXO786454:UXP786454 VHK786454:VHL786454 VRG786454:VRH786454 WBC786454:WBD786454 WKY786454:WKZ786454 WUU786454:WUV786454 II851990:IJ851990 SE851990:SF851990 ACA851990:ACB851990 ALW851990:ALX851990 AVS851990:AVT851990 BFO851990:BFP851990 BPK851990:BPL851990 BZG851990:BZH851990 CJC851990:CJD851990 CSY851990:CSZ851990 DCU851990:DCV851990 DMQ851990:DMR851990 DWM851990:DWN851990 EGI851990:EGJ851990 EQE851990:EQF851990 FAA851990:FAB851990 FJW851990:FJX851990 FTS851990:FTT851990 GDO851990:GDP851990 GNK851990:GNL851990 GXG851990:GXH851990 HHC851990:HHD851990 HQY851990:HQZ851990 IAU851990:IAV851990 IKQ851990:IKR851990 IUM851990:IUN851990 JEI851990:JEJ851990 JOE851990:JOF851990 JYA851990:JYB851990 KHW851990:KHX851990 KRS851990:KRT851990 LBO851990:LBP851990 LLK851990:LLL851990 LVG851990:LVH851990 MFC851990:MFD851990 MOY851990:MOZ851990 MYU851990:MYV851990 NIQ851990:NIR851990 NSM851990:NSN851990 OCI851990:OCJ851990 OME851990:OMF851990 OWA851990:OWB851990 PFW851990:PFX851990 PPS851990:PPT851990 PZO851990:PZP851990 QJK851990:QJL851990 QTG851990:QTH851990 RDC851990:RDD851990 RMY851990:RMZ851990 RWU851990:RWV851990 SGQ851990:SGR851990 SQM851990:SQN851990 TAI851990:TAJ851990 TKE851990:TKF851990 TUA851990:TUB851990 UDW851990:UDX851990 UNS851990:UNT851990 UXO851990:UXP851990 VHK851990:VHL851990 VRG851990:VRH851990 WBC851990:WBD851990 WKY851990:WKZ851990 WUU851990:WUV851990 II917526:IJ917526 SE917526:SF917526 ACA917526:ACB917526 ALW917526:ALX917526 AVS917526:AVT917526 BFO917526:BFP917526 BPK917526:BPL917526 BZG917526:BZH917526 CJC917526:CJD917526 CSY917526:CSZ917526 DCU917526:DCV917526 DMQ917526:DMR917526 DWM917526:DWN917526 EGI917526:EGJ917526 EQE917526:EQF917526 FAA917526:FAB917526 FJW917526:FJX917526 FTS917526:FTT917526 GDO917526:GDP917526 GNK917526:GNL917526 GXG917526:GXH917526 HHC917526:HHD917526 HQY917526:HQZ917526 IAU917526:IAV917526 IKQ917526:IKR917526 IUM917526:IUN917526 JEI917526:JEJ917526 JOE917526:JOF917526 JYA917526:JYB917526 KHW917526:KHX917526 KRS917526:KRT917526 LBO917526:LBP917526 LLK917526:LLL917526 LVG917526:LVH917526 MFC917526:MFD917526 MOY917526:MOZ917526 MYU917526:MYV917526 NIQ917526:NIR917526 NSM917526:NSN917526 OCI917526:OCJ917526 OME917526:OMF917526 OWA917526:OWB917526 PFW917526:PFX917526 PPS917526:PPT917526 PZO917526:PZP917526 QJK917526:QJL917526 QTG917526:QTH917526 RDC917526:RDD917526 RMY917526:RMZ917526 RWU917526:RWV917526 SGQ917526:SGR917526 SQM917526:SQN917526 TAI917526:TAJ917526 TKE917526:TKF917526 TUA917526:TUB917526 UDW917526:UDX917526 UNS917526:UNT917526 UXO917526:UXP917526 VHK917526:VHL917526 VRG917526:VRH917526 WBC917526:WBD917526 WKY917526:WKZ917526 WUU917526:WUV917526 II983062:IJ983062 SE983062:SF983062 ACA983062:ACB983062 ALW983062:ALX983062 AVS983062:AVT983062 BFO983062:BFP983062 BPK983062:BPL983062 BZG983062:BZH983062 CJC983062:CJD983062 CSY983062:CSZ983062 DCU983062:DCV983062 DMQ983062:DMR983062 DWM983062:DWN983062 EGI983062:EGJ983062 EQE983062:EQF983062 FAA983062:FAB983062 FJW983062:FJX983062 FTS983062:FTT983062 GDO983062:GDP983062 GNK983062:GNL983062 GXG983062:GXH983062 HHC983062:HHD983062 HQY983062:HQZ983062 IAU983062:IAV983062 IKQ983062:IKR983062 IUM983062:IUN983062 JEI983062:JEJ983062 JOE983062:JOF983062 JYA983062:JYB983062 KHW983062:KHX983062 KRS983062:KRT983062 LBO983062:LBP983062 LLK983062:LLL983062 LVG983062:LVH983062 MFC983062:MFD983062 MOY983062:MOZ983062 MYU983062:MYV983062 NIQ983062:NIR983062 NSM983062:NSN983062 OCI983062:OCJ983062 OME983062:OMF983062 OWA983062:OWB983062 PFW983062:PFX983062 PPS983062:PPT983062 PZO983062:PZP983062 QJK983062:QJL983062 QTG983062:QTH983062 RDC983062:RDD983062 RMY983062:RMZ983062 RWU983062:RWV983062 SGQ983062:SGR983062 SQM983062:SQN983062 TAI983062:TAJ983062 TKE983062:TKF983062 TUA983062:TUB983062 UDW983062:UDX983062 UNS983062:UNT983062 UXO983062:UXP983062 VHK983062:VHL983062 VRG983062:VRH983062 WBC983062:WBD983062 WKY983062:WKZ983062 WUU983062:WUV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HN25:HO25 RJ25:RK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U25:WUV25 WKY25:WKZ25 WBC25:WBD25 VRG25:VRH25 VHK25:VHL25 UXO25:UXP25 UNS25:UNT25 UDW25:UDX25 TUA25:TUB25 TKE25:TKF25 TAI25:TAJ25 SQM25:SQN25 SGQ25:SGR25 RWU25:RWV25 RMY25:RMZ25 RDC25:RDD25 QTG25:QTH25 QJK25:QJL25 PZO25:PZP25 PPS25:PPT25 PFW25:PFX25 OWA25:OWB25 OME25:OMF25 OCI25:OCJ25 NSM25:NSN25 NIQ25:NIR25 MYU25:MYV25 MOY25:MOZ25 MFC25:MFD25 LVG25:LVH25 LLK25:LLL25 LBO25:LBP25 KRS25:KRT25 KHW25:KHX25 JYA25:JYB25 JOE25:JOF25 JEI25:JEJ25 IUM25:IUN25 IKQ25:IKR25 IAU25:IAV25 HQY25:HQZ25 HHC25:HHD25 GXG25:GXH25 GNK25:GNL25 GDO25:GDP25 FTS25:FTT25 FJW25:FJX25 FAA25:FAB25 EQE25:EQF25 EGI25:EGJ25 DWM25:DWN25 DMQ25:DMR25 DCU25:DCV25 CSY25:CSZ25 CJC25:CJD25 BZG25:BZH25 BPK25:BPL25 BFO25:BFP25 AVS25:AVT25 ALW25:ALX25 ACA25:ACB25 SE25:SF25 II25:IJ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RP25:RQ25 HT25:HU25 WUC25:WUD25 WKG25:WKH25 WAK25:WAL25 VQO25:VQP25 VGS25:VGT25 UWW25:UWX25 UNA25:UNB25 UDE25:UDF25 TTI25:TTJ25 TJM25:TJN25 SZQ25:SZR25 SPU25:SPV25 SFY25:SFZ25 RWC25:RWD25 RMG25:RMH25 RCK25:RCL25 QSO25:QSP25 QIS25:QIT25 PYW25:PYX25 PPA25:PPB25 PFE25:PFF25 OVI25:OVJ25 OLM25:OLN25 OBQ25:OBR25 NRU25:NRV25 NHY25:NHZ25 MYC25:MYD25 MOG25:MOH25 MEK25:MEL25 LUO25:LUP25 LKS25:LKT25 LAW25:LAX25 KRA25:KRB25 KHE25:KHF25 JXI25:JXJ25 JNM25:JNN25 JDQ25:JDR25 ITU25:ITV25 IJY25:IJZ25 IAC25:IAD25 HQG25:HQH25 HGK25:HGL25 GWO25:GWP25 GMS25:GMT25 GCW25:GCX25 FTA25:FTB25 FJE25:FJF25 EZI25:EZJ25 EPM25:EPN25 EFQ25:EFR25 DVU25:DVV25 DLY25:DLZ25 DCC25:DCD25 CSG25:CSH25 CIK25:CIL25 BYO25:BYP25 BOS25:BOT25 BEW25:BEX25 AVA25:AVB25 ALE25:ALF25 ABI25:ABJ25 RM25:RN25 HQ25:HR25 WTZ25:WUA25 WKD25:WKE25 WAH25:WAI25 VQL25:VQM25 VGP25:VGQ25 UWT25:UWU25 UMX25:UMY25 UDB25:UDC25 TTF25:TTG25 TJJ25:TJK25 SZN25:SZO25 SPR25:SPS25 SFV25:SFW25 RVZ25:RWA25 RMD25:RME25 RCH25:RCI25 QSL25:QSM25 QIP25:QIQ25 PYT25:PYU25 POX25:POY25 PFB25:PFC25 OVF25:OVG25 OLJ25:OLK25 OBN25:OBO25 NRR25:NRS25 NHV25:NHW25 MXZ25:MYA25 MOD25:MOE25 MEH25:MEI25 LUL25:LUM25 LKP25:LKQ25 LAT25:LAU25 KQX25:KQY25 KHB25:KHC25 JXF25:JXG25 JNJ25:JNK25 JDN25:JDO25 ITR25:ITS25 IJV25:IJW25 HZZ25:IAA25 HQD25:HQE25 HGH25:HGI25 GWL25:GWM25 GMP25:GMQ25 GCT25:GCU25 FSX25:FSY25 FJB25:FJC25 EZF25:EZG25 EPJ25:EPK25 EFN25:EFO25 DVR25:DVS25 DLV25:DLW25 DBZ25:DCA25 CSD25:CSE25 CIH25:CII25 BYL25:BYM25 BOP25:BOQ25 BET25:BEU25 AUX25:AUY25 ALB25:ALC25 ABF25:ABG25">
      <formula1>HN3</formula1>
    </dataValidation>
    <dataValidation type="whole" operator="lessThanOrEqual" allowBlank="1" showInputMessage="1" showErrorMessage="1" sqref="HN65557:HO65557 RJ65557:RK65557 ABF65557:ABG65557 ALB65557:ALC65557 AUX65557:AUY65557 BET65557:BEU65557 BOP65557:BOQ65557 BYL65557:BYM65557 CIH65557:CII65557 CSD65557:CSE65557 DBZ65557:DCA65557 DLV65557:DLW65557 DVR65557:DVS65557 EFN65557:EFO65557 EPJ65557:EPK65557 EZF65557:EZG65557 FJB65557:FJC65557 FSX65557:FSY65557 GCT65557:GCU65557 GMP65557:GMQ65557 GWL65557:GWM65557 HGH65557:HGI65557 HQD65557:HQE65557 HZZ65557:IAA65557 IJV65557:IJW65557 ITR65557:ITS65557 JDN65557:JDO65557 JNJ65557:JNK65557 JXF65557:JXG65557 KHB65557:KHC65557 KQX65557:KQY65557 LAT65557:LAU65557 LKP65557:LKQ65557 LUL65557:LUM65557 MEH65557:MEI65557 MOD65557:MOE65557 MXZ65557:MYA65557 NHV65557:NHW65557 NRR65557:NRS65557 OBN65557:OBO65557 OLJ65557:OLK65557 OVF65557:OVG65557 PFB65557:PFC65557 POX65557:POY65557 PYT65557:PYU65557 QIP65557:QIQ65557 QSL65557:QSM65557 RCH65557:RCI65557 RMD65557:RME65557 RVZ65557:RWA65557 SFV65557:SFW65557 SPR65557:SPS65557 SZN65557:SZO65557 TJJ65557:TJK65557 TTF65557:TTG65557 UDB65557:UDC65557 UMX65557:UMY65557 UWT65557:UWU65557 VGP65557:VGQ65557 VQL65557:VQM65557 WAH65557:WAI65557 WKD65557:WKE65557 WTZ65557:WUA65557 HN131093:HO131093 RJ131093:RK131093 ABF131093:ABG131093 ALB131093:ALC131093 AUX131093:AUY131093 BET131093:BEU131093 BOP131093:BOQ131093 BYL131093:BYM131093 CIH131093:CII131093 CSD131093:CSE131093 DBZ131093:DCA131093 DLV131093:DLW131093 DVR131093:DVS131093 EFN131093:EFO131093 EPJ131093:EPK131093 EZF131093:EZG131093 FJB131093:FJC131093 FSX131093:FSY131093 GCT131093:GCU131093 GMP131093:GMQ131093 GWL131093:GWM131093 HGH131093:HGI131093 HQD131093:HQE131093 HZZ131093:IAA131093 IJV131093:IJW131093 ITR131093:ITS131093 JDN131093:JDO131093 JNJ131093:JNK131093 JXF131093:JXG131093 KHB131093:KHC131093 KQX131093:KQY131093 LAT131093:LAU131093 LKP131093:LKQ131093 LUL131093:LUM131093 MEH131093:MEI131093 MOD131093:MOE131093 MXZ131093:MYA131093 NHV131093:NHW131093 NRR131093:NRS131093 OBN131093:OBO131093 OLJ131093:OLK131093 OVF131093:OVG131093 PFB131093:PFC131093 POX131093:POY131093 PYT131093:PYU131093 QIP131093:QIQ131093 QSL131093:QSM131093 RCH131093:RCI131093 RMD131093:RME131093 RVZ131093:RWA131093 SFV131093:SFW131093 SPR131093:SPS131093 SZN131093:SZO131093 TJJ131093:TJK131093 TTF131093:TTG131093 UDB131093:UDC131093 UMX131093:UMY131093 UWT131093:UWU131093 VGP131093:VGQ131093 VQL131093:VQM131093 WAH131093:WAI131093 WKD131093:WKE131093 WTZ131093:WUA131093 HN196629:HO196629 RJ196629:RK196629 ABF196629:ABG196629 ALB196629:ALC196629 AUX196629:AUY196629 BET196629:BEU196629 BOP196629:BOQ196629 BYL196629:BYM196629 CIH196629:CII196629 CSD196629:CSE196629 DBZ196629:DCA196629 DLV196629:DLW196629 DVR196629:DVS196629 EFN196629:EFO196629 EPJ196629:EPK196629 EZF196629:EZG196629 FJB196629:FJC196629 FSX196629:FSY196629 GCT196629:GCU196629 GMP196629:GMQ196629 GWL196629:GWM196629 HGH196629:HGI196629 HQD196629:HQE196629 HZZ196629:IAA196629 IJV196629:IJW196629 ITR196629:ITS196629 JDN196629:JDO196629 JNJ196629:JNK196629 JXF196629:JXG196629 KHB196629:KHC196629 KQX196629:KQY196629 LAT196629:LAU196629 LKP196629:LKQ196629 LUL196629:LUM196629 MEH196629:MEI196629 MOD196629:MOE196629 MXZ196629:MYA196629 NHV196629:NHW196629 NRR196629:NRS196629 OBN196629:OBO196629 OLJ196629:OLK196629 OVF196629:OVG196629 PFB196629:PFC196629 POX196629:POY196629 PYT196629:PYU196629 QIP196629:QIQ196629 QSL196629:QSM196629 RCH196629:RCI196629 RMD196629:RME196629 RVZ196629:RWA196629 SFV196629:SFW196629 SPR196629:SPS196629 SZN196629:SZO196629 TJJ196629:TJK196629 TTF196629:TTG196629 UDB196629:UDC196629 UMX196629:UMY196629 UWT196629:UWU196629 VGP196629:VGQ196629 VQL196629:VQM196629 WAH196629:WAI196629 WKD196629:WKE196629 WTZ196629:WUA196629 HN262165:HO262165 RJ262165:RK262165 ABF262165:ABG262165 ALB262165:ALC262165 AUX262165:AUY262165 BET262165:BEU262165 BOP262165:BOQ262165 BYL262165:BYM262165 CIH262165:CII262165 CSD262165:CSE262165 DBZ262165:DCA262165 DLV262165:DLW262165 DVR262165:DVS262165 EFN262165:EFO262165 EPJ262165:EPK262165 EZF262165:EZG262165 FJB262165:FJC262165 FSX262165:FSY262165 GCT262165:GCU262165 GMP262165:GMQ262165 GWL262165:GWM262165 HGH262165:HGI262165 HQD262165:HQE262165 HZZ262165:IAA262165 IJV262165:IJW262165 ITR262165:ITS262165 JDN262165:JDO262165 JNJ262165:JNK262165 JXF262165:JXG262165 KHB262165:KHC262165 KQX262165:KQY262165 LAT262165:LAU262165 LKP262165:LKQ262165 LUL262165:LUM262165 MEH262165:MEI262165 MOD262165:MOE262165 MXZ262165:MYA262165 NHV262165:NHW262165 NRR262165:NRS262165 OBN262165:OBO262165 OLJ262165:OLK262165 OVF262165:OVG262165 PFB262165:PFC262165 POX262165:POY262165 PYT262165:PYU262165 QIP262165:QIQ262165 QSL262165:QSM262165 RCH262165:RCI262165 RMD262165:RME262165 RVZ262165:RWA262165 SFV262165:SFW262165 SPR262165:SPS262165 SZN262165:SZO262165 TJJ262165:TJK262165 TTF262165:TTG262165 UDB262165:UDC262165 UMX262165:UMY262165 UWT262165:UWU262165 VGP262165:VGQ262165 VQL262165:VQM262165 WAH262165:WAI262165 WKD262165:WKE262165 WTZ262165:WUA262165 HN327701:HO327701 RJ327701:RK327701 ABF327701:ABG327701 ALB327701:ALC327701 AUX327701:AUY327701 BET327701:BEU327701 BOP327701:BOQ327701 BYL327701:BYM327701 CIH327701:CII327701 CSD327701:CSE327701 DBZ327701:DCA327701 DLV327701:DLW327701 DVR327701:DVS327701 EFN327701:EFO327701 EPJ327701:EPK327701 EZF327701:EZG327701 FJB327701:FJC327701 FSX327701:FSY327701 GCT327701:GCU327701 GMP327701:GMQ327701 GWL327701:GWM327701 HGH327701:HGI327701 HQD327701:HQE327701 HZZ327701:IAA327701 IJV327701:IJW327701 ITR327701:ITS327701 JDN327701:JDO327701 JNJ327701:JNK327701 JXF327701:JXG327701 KHB327701:KHC327701 KQX327701:KQY327701 LAT327701:LAU327701 LKP327701:LKQ327701 LUL327701:LUM327701 MEH327701:MEI327701 MOD327701:MOE327701 MXZ327701:MYA327701 NHV327701:NHW327701 NRR327701:NRS327701 OBN327701:OBO327701 OLJ327701:OLK327701 OVF327701:OVG327701 PFB327701:PFC327701 POX327701:POY327701 PYT327701:PYU327701 QIP327701:QIQ327701 QSL327701:QSM327701 RCH327701:RCI327701 RMD327701:RME327701 RVZ327701:RWA327701 SFV327701:SFW327701 SPR327701:SPS327701 SZN327701:SZO327701 TJJ327701:TJK327701 TTF327701:TTG327701 UDB327701:UDC327701 UMX327701:UMY327701 UWT327701:UWU327701 VGP327701:VGQ327701 VQL327701:VQM327701 WAH327701:WAI327701 WKD327701:WKE327701 WTZ327701:WUA327701 HN393237:HO393237 RJ393237:RK393237 ABF393237:ABG393237 ALB393237:ALC393237 AUX393237:AUY393237 BET393237:BEU393237 BOP393237:BOQ393237 BYL393237:BYM393237 CIH393237:CII393237 CSD393237:CSE393237 DBZ393237:DCA393237 DLV393237:DLW393237 DVR393237:DVS393237 EFN393237:EFO393237 EPJ393237:EPK393237 EZF393237:EZG393237 FJB393237:FJC393237 FSX393237:FSY393237 GCT393237:GCU393237 GMP393237:GMQ393237 GWL393237:GWM393237 HGH393237:HGI393237 HQD393237:HQE393237 HZZ393237:IAA393237 IJV393237:IJW393237 ITR393237:ITS393237 JDN393237:JDO393237 JNJ393237:JNK393237 JXF393237:JXG393237 KHB393237:KHC393237 KQX393237:KQY393237 LAT393237:LAU393237 LKP393237:LKQ393237 LUL393237:LUM393237 MEH393237:MEI393237 MOD393237:MOE393237 MXZ393237:MYA393237 NHV393237:NHW393237 NRR393237:NRS393237 OBN393237:OBO393237 OLJ393237:OLK393237 OVF393237:OVG393237 PFB393237:PFC393237 POX393237:POY393237 PYT393237:PYU393237 QIP393237:QIQ393237 QSL393237:QSM393237 RCH393237:RCI393237 RMD393237:RME393237 RVZ393237:RWA393237 SFV393237:SFW393237 SPR393237:SPS393237 SZN393237:SZO393237 TJJ393237:TJK393237 TTF393237:TTG393237 UDB393237:UDC393237 UMX393237:UMY393237 UWT393237:UWU393237 VGP393237:VGQ393237 VQL393237:VQM393237 WAH393237:WAI393237 WKD393237:WKE393237 WTZ393237:WUA393237 HN458773:HO458773 RJ458773:RK458773 ABF458773:ABG458773 ALB458773:ALC458773 AUX458773:AUY458773 BET458773:BEU458773 BOP458773:BOQ458773 BYL458773:BYM458773 CIH458773:CII458773 CSD458773:CSE458773 DBZ458773:DCA458773 DLV458773:DLW458773 DVR458773:DVS458773 EFN458773:EFO458773 EPJ458773:EPK458773 EZF458773:EZG458773 FJB458773:FJC458773 FSX458773:FSY458773 GCT458773:GCU458773 GMP458773:GMQ458773 GWL458773:GWM458773 HGH458773:HGI458773 HQD458773:HQE458773 HZZ458773:IAA458773 IJV458773:IJW458773 ITR458773:ITS458773 JDN458773:JDO458773 JNJ458773:JNK458773 JXF458773:JXG458773 KHB458773:KHC458773 KQX458773:KQY458773 LAT458773:LAU458773 LKP458773:LKQ458773 LUL458773:LUM458773 MEH458773:MEI458773 MOD458773:MOE458773 MXZ458773:MYA458773 NHV458773:NHW458773 NRR458773:NRS458773 OBN458773:OBO458773 OLJ458773:OLK458773 OVF458773:OVG458773 PFB458773:PFC458773 POX458773:POY458773 PYT458773:PYU458773 QIP458773:QIQ458773 QSL458773:QSM458773 RCH458773:RCI458773 RMD458773:RME458773 RVZ458773:RWA458773 SFV458773:SFW458773 SPR458773:SPS458773 SZN458773:SZO458773 TJJ458773:TJK458773 TTF458773:TTG458773 UDB458773:UDC458773 UMX458773:UMY458773 UWT458773:UWU458773 VGP458773:VGQ458773 VQL458773:VQM458773 WAH458773:WAI458773 WKD458773:WKE458773 WTZ458773:WUA458773 HN524309:HO524309 RJ524309:RK524309 ABF524309:ABG524309 ALB524309:ALC524309 AUX524309:AUY524309 BET524309:BEU524309 BOP524309:BOQ524309 BYL524309:BYM524309 CIH524309:CII524309 CSD524309:CSE524309 DBZ524309:DCA524309 DLV524309:DLW524309 DVR524309:DVS524309 EFN524309:EFO524309 EPJ524309:EPK524309 EZF524309:EZG524309 FJB524309:FJC524309 FSX524309:FSY524309 GCT524309:GCU524309 GMP524309:GMQ524309 GWL524309:GWM524309 HGH524309:HGI524309 HQD524309:HQE524309 HZZ524309:IAA524309 IJV524309:IJW524309 ITR524309:ITS524309 JDN524309:JDO524309 JNJ524309:JNK524309 JXF524309:JXG524309 KHB524309:KHC524309 KQX524309:KQY524309 LAT524309:LAU524309 LKP524309:LKQ524309 LUL524309:LUM524309 MEH524309:MEI524309 MOD524309:MOE524309 MXZ524309:MYA524309 NHV524309:NHW524309 NRR524309:NRS524309 OBN524309:OBO524309 OLJ524309:OLK524309 OVF524309:OVG524309 PFB524309:PFC524309 POX524309:POY524309 PYT524309:PYU524309 QIP524309:QIQ524309 QSL524309:QSM524309 RCH524309:RCI524309 RMD524309:RME524309 RVZ524309:RWA524309 SFV524309:SFW524309 SPR524309:SPS524309 SZN524309:SZO524309 TJJ524309:TJK524309 TTF524309:TTG524309 UDB524309:UDC524309 UMX524309:UMY524309 UWT524309:UWU524309 VGP524309:VGQ524309 VQL524309:VQM524309 WAH524309:WAI524309 WKD524309:WKE524309 WTZ524309:WUA524309 HN589845:HO589845 RJ589845:RK589845 ABF589845:ABG589845 ALB589845:ALC589845 AUX589845:AUY589845 BET589845:BEU589845 BOP589845:BOQ589845 BYL589845:BYM589845 CIH589845:CII589845 CSD589845:CSE589845 DBZ589845:DCA589845 DLV589845:DLW589845 DVR589845:DVS589845 EFN589845:EFO589845 EPJ589845:EPK589845 EZF589845:EZG589845 FJB589845:FJC589845 FSX589845:FSY589845 GCT589845:GCU589845 GMP589845:GMQ589845 GWL589845:GWM589845 HGH589845:HGI589845 HQD589845:HQE589845 HZZ589845:IAA589845 IJV589845:IJW589845 ITR589845:ITS589845 JDN589845:JDO589845 JNJ589845:JNK589845 JXF589845:JXG589845 KHB589845:KHC589845 KQX589845:KQY589845 LAT589845:LAU589845 LKP589845:LKQ589845 LUL589845:LUM589845 MEH589845:MEI589845 MOD589845:MOE589845 MXZ589845:MYA589845 NHV589845:NHW589845 NRR589845:NRS589845 OBN589845:OBO589845 OLJ589845:OLK589845 OVF589845:OVG589845 PFB589845:PFC589845 POX589845:POY589845 PYT589845:PYU589845 QIP589845:QIQ589845 QSL589845:QSM589845 RCH589845:RCI589845 RMD589845:RME589845 RVZ589845:RWA589845 SFV589845:SFW589845 SPR589845:SPS589845 SZN589845:SZO589845 TJJ589845:TJK589845 TTF589845:TTG589845 UDB589845:UDC589845 UMX589845:UMY589845 UWT589845:UWU589845 VGP589845:VGQ589845 VQL589845:VQM589845 WAH589845:WAI589845 WKD589845:WKE589845 WTZ589845:WUA589845 HN655381:HO655381 RJ655381:RK655381 ABF655381:ABG655381 ALB655381:ALC655381 AUX655381:AUY655381 BET655381:BEU655381 BOP655381:BOQ655381 BYL655381:BYM655381 CIH655381:CII655381 CSD655381:CSE655381 DBZ655381:DCA655381 DLV655381:DLW655381 DVR655381:DVS655381 EFN655381:EFO655381 EPJ655381:EPK655381 EZF655381:EZG655381 FJB655381:FJC655381 FSX655381:FSY655381 GCT655381:GCU655381 GMP655381:GMQ655381 GWL655381:GWM655381 HGH655381:HGI655381 HQD655381:HQE655381 HZZ655381:IAA655381 IJV655381:IJW655381 ITR655381:ITS655381 JDN655381:JDO655381 JNJ655381:JNK655381 JXF655381:JXG655381 KHB655381:KHC655381 KQX655381:KQY655381 LAT655381:LAU655381 LKP655381:LKQ655381 LUL655381:LUM655381 MEH655381:MEI655381 MOD655381:MOE655381 MXZ655381:MYA655381 NHV655381:NHW655381 NRR655381:NRS655381 OBN655381:OBO655381 OLJ655381:OLK655381 OVF655381:OVG655381 PFB655381:PFC655381 POX655381:POY655381 PYT655381:PYU655381 QIP655381:QIQ655381 QSL655381:QSM655381 RCH655381:RCI655381 RMD655381:RME655381 RVZ655381:RWA655381 SFV655381:SFW655381 SPR655381:SPS655381 SZN655381:SZO655381 TJJ655381:TJK655381 TTF655381:TTG655381 UDB655381:UDC655381 UMX655381:UMY655381 UWT655381:UWU655381 VGP655381:VGQ655381 VQL655381:VQM655381 WAH655381:WAI655381 WKD655381:WKE655381 WTZ655381:WUA655381 HN720917:HO720917 RJ720917:RK720917 ABF720917:ABG720917 ALB720917:ALC720917 AUX720917:AUY720917 BET720917:BEU720917 BOP720917:BOQ720917 BYL720917:BYM720917 CIH720917:CII720917 CSD720917:CSE720917 DBZ720917:DCA720917 DLV720917:DLW720917 DVR720917:DVS720917 EFN720917:EFO720917 EPJ720917:EPK720917 EZF720917:EZG720917 FJB720917:FJC720917 FSX720917:FSY720917 GCT720917:GCU720917 GMP720917:GMQ720917 GWL720917:GWM720917 HGH720917:HGI720917 HQD720917:HQE720917 HZZ720917:IAA720917 IJV720917:IJW720917 ITR720917:ITS720917 JDN720917:JDO720917 JNJ720917:JNK720917 JXF720917:JXG720917 KHB720917:KHC720917 KQX720917:KQY720917 LAT720917:LAU720917 LKP720917:LKQ720917 LUL720917:LUM720917 MEH720917:MEI720917 MOD720917:MOE720917 MXZ720917:MYA720917 NHV720917:NHW720917 NRR720917:NRS720917 OBN720917:OBO720917 OLJ720917:OLK720917 OVF720917:OVG720917 PFB720917:PFC720917 POX720917:POY720917 PYT720917:PYU720917 QIP720917:QIQ720917 QSL720917:QSM720917 RCH720917:RCI720917 RMD720917:RME720917 RVZ720917:RWA720917 SFV720917:SFW720917 SPR720917:SPS720917 SZN720917:SZO720917 TJJ720917:TJK720917 TTF720917:TTG720917 UDB720917:UDC720917 UMX720917:UMY720917 UWT720917:UWU720917 VGP720917:VGQ720917 VQL720917:VQM720917 WAH720917:WAI720917 WKD720917:WKE720917 WTZ720917:WUA720917 HN786453:HO786453 RJ786453:RK786453 ABF786453:ABG786453 ALB786453:ALC786453 AUX786453:AUY786453 BET786453:BEU786453 BOP786453:BOQ786453 BYL786453:BYM786453 CIH786453:CII786453 CSD786453:CSE786453 DBZ786453:DCA786453 DLV786453:DLW786453 DVR786453:DVS786453 EFN786453:EFO786453 EPJ786453:EPK786453 EZF786453:EZG786453 FJB786453:FJC786453 FSX786453:FSY786453 GCT786453:GCU786453 GMP786453:GMQ786453 GWL786453:GWM786453 HGH786453:HGI786453 HQD786453:HQE786453 HZZ786453:IAA786453 IJV786453:IJW786453 ITR786453:ITS786453 JDN786453:JDO786453 JNJ786453:JNK786453 JXF786453:JXG786453 KHB786453:KHC786453 KQX786453:KQY786453 LAT786453:LAU786453 LKP786453:LKQ786453 LUL786453:LUM786453 MEH786453:MEI786453 MOD786453:MOE786453 MXZ786453:MYA786453 NHV786453:NHW786453 NRR786453:NRS786453 OBN786453:OBO786453 OLJ786453:OLK786453 OVF786453:OVG786453 PFB786453:PFC786453 POX786453:POY786453 PYT786453:PYU786453 QIP786453:QIQ786453 QSL786453:QSM786453 RCH786453:RCI786453 RMD786453:RME786453 RVZ786453:RWA786453 SFV786453:SFW786453 SPR786453:SPS786453 SZN786453:SZO786453 TJJ786453:TJK786453 TTF786453:TTG786453 UDB786453:UDC786453 UMX786453:UMY786453 UWT786453:UWU786453 VGP786453:VGQ786453 VQL786453:VQM786453 WAH786453:WAI786453 WKD786453:WKE786453 WTZ786453:WUA786453 HN851989:HO851989 RJ851989:RK851989 ABF851989:ABG851989 ALB851989:ALC851989 AUX851989:AUY851989 BET851989:BEU851989 BOP851989:BOQ851989 BYL851989:BYM851989 CIH851989:CII851989 CSD851989:CSE851989 DBZ851989:DCA851989 DLV851989:DLW851989 DVR851989:DVS851989 EFN851989:EFO851989 EPJ851989:EPK851989 EZF851989:EZG851989 FJB851989:FJC851989 FSX851989:FSY851989 GCT851989:GCU851989 GMP851989:GMQ851989 GWL851989:GWM851989 HGH851989:HGI851989 HQD851989:HQE851989 HZZ851989:IAA851989 IJV851989:IJW851989 ITR851989:ITS851989 JDN851989:JDO851989 JNJ851989:JNK851989 JXF851989:JXG851989 KHB851989:KHC851989 KQX851989:KQY851989 LAT851989:LAU851989 LKP851989:LKQ851989 LUL851989:LUM851989 MEH851989:MEI851989 MOD851989:MOE851989 MXZ851989:MYA851989 NHV851989:NHW851989 NRR851989:NRS851989 OBN851989:OBO851989 OLJ851989:OLK851989 OVF851989:OVG851989 PFB851989:PFC851989 POX851989:POY851989 PYT851989:PYU851989 QIP851989:QIQ851989 QSL851989:QSM851989 RCH851989:RCI851989 RMD851989:RME851989 RVZ851989:RWA851989 SFV851989:SFW851989 SPR851989:SPS851989 SZN851989:SZO851989 TJJ851989:TJK851989 TTF851989:TTG851989 UDB851989:UDC851989 UMX851989:UMY851989 UWT851989:UWU851989 VGP851989:VGQ851989 VQL851989:VQM851989 WAH851989:WAI851989 WKD851989:WKE851989 WTZ851989:WUA851989 HN917525:HO917525 RJ917525:RK917525 ABF917525:ABG917525 ALB917525:ALC917525 AUX917525:AUY917525 BET917525:BEU917525 BOP917525:BOQ917525 BYL917525:BYM917525 CIH917525:CII917525 CSD917525:CSE917525 DBZ917525:DCA917525 DLV917525:DLW917525 DVR917525:DVS917525 EFN917525:EFO917525 EPJ917525:EPK917525 EZF917525:EZG917525 FJB917525:FJC917525 FSX917525:FSY917525 GCT917525:GCU917525 GMP917525:GMQ917525 GWL917525:GWM917525 HGH917525:HGI917525 HQD917525:HQE917525 HZZ917525:IAA917525 IJV917525:IJW917525 ITR917525:ITS917525 JDN917525:JDO917525 JNJ917525:JNK917525 JXF917525:JXG917525 KHB917525:KHC917525 KQX917525:KQY917525 LAT917525:LAU917525 LKP917525:LKQ917525 LUL917525:LUM917525 MEH917525:MEI917525 MOD917525:MOE917525 MXZ917525:MYA917525 NHV917525:NHW917525 NRR917525:NRS917525 OBN917525:OBO917525 OLJ917525:OLK917525 OVF917525:OVG917525 PFB917525:PFC917525 POX917525:POY917525 PYT917525:PYU917525 QIP917525:QIQ917525 QSL917525:QSM917525 RCH917525:RCI917525 RMD917525:RME917525 RVZ917525:RWA917525 SFV917525:SFW917525 SPR917525:SPS917525 SZN917525:SZO917525 TJJ917525:TJK917525 TTF917525:TTG917525 UDB917525:UDC917525 UMX917525:UMY917525 UWT917525:UWU917525 VGP917525:VGQ917525 VQL917525:VQM917525 WAH917525:WAI917525 WKD917525:WKE917525 WTZ917525:WUA917525 HN983061:HO983061 RJ983061:RK983061 ABF983061:ABG983061 ALB983061:ALC983061 AUX983061:AUY983061 BET983061:BEU983061 BOP983061:BOQ983061 BYL983061:BYM983061 CIH983061:CII983061 CSD983061:CSE983061 DBZ983061:DCA983061 DLV983061:DLW983061 DVR983061:DVS983061 EFN983061:EFO983061 EPJ983061:EPK983061 EZF983061:EZG983061 FJB983061:FJC983061 FSX983061:FSY983061 GCT983061:GCU983061 GMP983061:GMQ983061 GWL983061:GWM983061 HGH983061:HGI983061 HQD983061:HQE983061 HZZ983061:IAA983061 IJV983061:IJW983061 ITR983061:ITS983061 JDN983061:JDO983061 JNJ983061:JNK983061 JXF983061:JXG983061 KHB983061:KHC983061 KQX983061:KQY983061 LAT983061:LAU983061 LKP983061:LKQ983061 LUL983061:LUM983061 MEH983061:MEI983061 MOD983061:MOE983061 MXZ983061:MYA983061 NHV983061:NHW983061 NRR983061:NRS983061 OBN983061:OBO983061 OLJ983061:OLK983061 OVF983061:OVG983061 PFB983061:PFC983061 POX983061:POY983061 PYT983061:PYU983061 QIP983061:QIQ983061 QSL983061:QSM983061 RCH983061:RCI983061 RMD983061:RME983061 RVZ983061:RWA983061 SFV983061:SFW983061 SPR983061:SPS983061 SZN983061:SZO983061 TJJ983061:TJK983061 TTF983061:TTG983061 UDB983061:UDC983061 UMX983061:UMY983061 UWT983061:UWU983061 VGP983061:VGQ983061 VQL983061:VQM983061 WAH983061:WAI983061 WKD983061:WKE983061 WTZ983061:WUA983061 HQ65557:HR65557 RM65557:RN65557 ABI65557:ABJ65557 ALE65557:ALF65557 AVA65557:AVB65557 BEW65557:BEX65557 BOS65557:BOT65557 BYO65557:BYP65557 CIK65557:CIL65557 CSG65557:CSH65557 DCC65557:DCD65557 DLY65557:DLZ65557 DVU65557:DVV65557 EFQ65557:EFR65557 EPM65557:EPN65557 EZI65557:EZJ65557 FJE65557:FJF65557 FTA65557:FTB65557 GCW65557:GCX65557 GMS65557:GMT65557 GWO65557:GWP65557 HGK65557:HGL65557 HQG65557:HQH65557 IAC65557:IAD65557 IJY65557:IJZ65557 ITU65557:ITV65557 JDQ65557:JDR65557 JNM65557:JNN65557 JXI65557:JXJ65557 KHE65557:KHF65557 KRA65557:KRB65557 LAW65557:LAX65557 LKS65557:LKT65557 LUO65557:LUP65557 MEK65557:MEL65557 MOG65557:MOH65557 MYC65557:MYD65557 NHY65557:NHZ65557 NRU65557:NRV65557 OBQ65557:OBR65557 OLM65557:OLN65557 OVI65557:OVJ65557 PFE65557:PFF65557 PPA65557:PPB65557 PYW65557:PYX65557 QIS65557:QIT65557 QSO65557:QSP65557 RCK65557:RCL65557 RMG65557:RMH65557 RWC65557:RWD65557 SFY65557:SFZ65557 SPU65557:SPV65557 SZQ65557:SZR65557 TJM65557:TJN65557 TTI65557:TTJ65557 UDE65557:UDF65557 UNA65557:UNB65557 UWW65557:UWX65557 VGS65557:VGT65557 VQO65557:VQP65557 WAK65557:WAL65557 WKG65557:WKH65557 WUC65557:WUD65557 HQ131093:HR131093 RM131093:RN131093 ABI131093:ABJ131093 ALE131093:ALF131093 AVA131093:AVB131093 BEW131093:BEX131093 BOS131093:BOT131093 BYO131093:BYP131093 CIK131093:CIL131093 CSG131093:CSH131093 DCC131093:DCD131093 DLY131093:DLZ131093 DVU131093:DVV131093 EFQ131093:EFR131093 EPM131093:EPN131093 EZI131093:EZJ131093 FJE131093:FJF131093 FTA131093:FTB131093 GCW131093:GCX131093 GMS131093:GMT131093 GWO131093:GWP131093 HGK131093:HGL131093 HQG131093:HQH131093 IAC131093:IAD131093 IJY131093:IJZ131093 ITU131093:ITV131093 JDQ131093:JDR131093 JNM131093:JNN131093 JXI131093:JXJ131093 KHE131093:KHF131093 KRA131093:KRB131093 LAW131093:LAX131093 LKS131093:LKT131093 LUO131093:LUP131093 MEK131093:MEL131093 MOG131093:MOH131093 MYC131093:MYD131093 NHY131093:NHZ131093 NRU131093:NRV131093 OBQ131093:OBR131093 OLM131093:OLN131093 OVI131093:OVJ131093 PFE131093:PFF131093 PPA131093:PPB131093 PYW131093:PYX131093 QIS131093:QIT131093 QSO131093:QSP131093 RCK131093:RCL131093 RMG131093:RMH131093 RWC131093:RWD131093 SFY131093:SFZ131093 SPU131093:SPV131093 SZQ131093:SZR131093 TJM131093:TJN131093 TTI131093:TTJ131093 UDE131093:UDF131093 UNA131093:UNB131093 UWW131093:UWX131093 VGS131093:VGT131093 VQO131093:VQP131093 WAK131093:WAL131093 WKG131093:WKH131093 WUC131093:WUD131093 HQ196629:HR196629 RM196629:RN196629 ABI196629:ABJ196629 ALE196629:ALF196629 AVA196629:AVB196629 BEW196629:BEX196629 BOS196629:BOT196629 BYO196629:BYP196629 CIK196629:CIL196629 CSG196629:CSH196629 DCC196629:DCD196629 DLY196629:DLZ196629 DVU196629:DVV196629 EFQ196629:EFR196629 EPM196629:EPN196629 EZI196629:EZJ196629 FJE196629:FJF196629 FTA196629:FTB196629 GCW196629:GCX196629 GMS196629:GMT196629 GWO196629:GWP196629 HGK196629:HGL196629 HQG196629:HQH196629 IAC196629:IAD196629 IJY196629:IJZ196629 ITU196629:ITV196629 JDQ196629:JDR196629 JNM196629:JNN196629 JXI196629:JXJ196629 KHE196629:KHF196629 KRA196629:KRB196629 LAW196629:LAX196629 LKS196629:LKT196629 LUO196629:LUP196629 MEK196629:MEL196629 MOG196629:MOH196629 MYC196629:MYD196629 NHY196629:NHZ196629 NRU196629:NRV196629 OBQ196629:OBR196629 OLM196629:OLN196629 OVI196629:OVJ196629 PFE196629:PFF196629 PPA196629:PPB196629 PYW196629:PYX196629 QIS196629:QIT196629 QSO196629:QSP196629 RCK196629:RCL196629 RMG196629:RMH196629 RWC196629:RWD196629 SFY196629:SFZ196629 SPU196629:SPV196629 SZQ196629:SZR196629 TJM196629:TJN196629 TTI196629:TTJ196629 UDE196629:UDF196629 UNA196629:UNB196629 UWW196629:UWX196629 VGS196629:VGT196629 VQO196629:VQP196629 WAK196629:WAL196629 WKG196629:WKH196629 WUC196629:WUD196629 HQ262165:HR262165 RM262165:RN262165 ABI262165:ABJ262165 ALE262165:ALF262165 AVA262165:AVB262165 BEW262165:BEX262165 BOS262165:BOT262165 BYO262165:BYP262165 CIK262165:CIL262165 CSG262165:CSH262165 DCC262165:DCD262165 DLY262165:DLZ262165 DVU262165:DVV262165 EFQ262165:EFR262165 EPM262165:EPN262165 EZI262165:EZJ262165 FJE262165:FJF262165 FTA262165:FTB262165 GCW262165:GCX262165 GMS262165:GMT262165 GWO262165:GWP262165 HGK262165:HGL262165 HQG262165:HQH262165 IAC262165:IAD262165 IJY262165:IJZ262165 ITU262165:ITV262165 JDQ262165:JDR262165 JNM262165:JNN262165 JXI262165:JXJ262165 KHE262165:KHF262165 KRA262165:KRB262165 LAW262165:LAX262165 LKS262165:LKT262165 LUO262165:LUP262165 MEK262165:MEL262165 MOG262165:MOH262165 MYC262165:MYD262165 NHY262165:NHZ262165 NRU262165:NRV262165 OBQ262165:OBR262165 OLM262165:OLN262165 OVI262165:OVJ262165 PFE262165:PFF262165 PPA262165:PPB262165 PYW262165:PYX262165 QIS262165:QIT262165 QSO262165:QSP262165 RCK262165:RCL262165 RMG262165:RMH262165 RWC262165:RWD262165 SFY262165:SFZ262165 SPU262165:SPV262165 SZQ262165:SZR262165 TJM262165:TJN262165 TTI262165:TTJ262165 UDE262165:UDF262165 UNA262165:UNB262165 UWW262165:UWX262165 VGS262165:VGT262165 VQO262165:VQP262165 WAK262165:WAL262165 WKG262165:WKH262165 WUC262165:WUD262165 HQ327701:HR327701 RM327701:RN327701 ABI327701:ABJ327701 ALE327701:ALF327701 AVA327701:AVB327701 BEW327701:BEX327701 BOS327701:BOT327701 BYO327701:BYP327701 CIK327701:CIL327701 CSG327701:CSH327701 DCC327701:DCD327701 DLY327701:DLZ327701 DVU327701:DVV327701 EFQ327701:EFR327701 EPM327701:EPN327701 EZI327701:EZJ327701 FJE327701:FJF327701 FTA327701:FTB327701 GCW327701:GCX327701 GMS327701:GMT327701 GWO327701:GWP327701 HGK327701:HGL327701 HQG327701:HQH327701 IAC327701:IAD327701 IJY327701:IJZ327701 ITU327701:ITV327701 JDQ327701:JDR327701 JNM327701:JNN327701 JXI327701:JXJ327701 KHE327701:KHF327701 KRA327701:KRB327701 LAW327701:LAX327701 LKS327701:LKT327701 LUO327701:LUP327701 MEK327701:MEL327701 MOG327701:MOH327701 MYC327701:MYD327701 NHY327701:NHZ327701 NRU327701:NRV327701 OBQ327701:OBR327701 OLM327701:OLN327701 OVI327701:OVJ327701 PFE327701:PFF327701 PPA327701:PPB327701 PYW327701:PYX327701 QIS327701:QIT327701 QSO327701:QSP327701 RCK327701:RCL327701 RMG327701:RMH327701 RWC327701:RWD327701 SFY327701:SFZ327701 SPU327701:SPV327701 SZQ327701:SZR327701 TJM327701:TJN327701 TTI327701:TTJ327701 UDE327701:UDF327701 UNA327701:UNB327701 UWW327701:UWX327701 VGS327701:VGT327701 VQO327701:VQP327701 WAK327701:WAL327701 WKG327701:WKH327701 WUC327701:WUD327701 HQ393237:HR393237 RM393237:RN393237 ABI393237:ABJ393237 ALE393237:ALF393237 AVA393237:AVB393237 BEW393237:BEX393237 BOS393237:BOT393237 BYO393237:BYP393237 CIK393237:CIL393237 CSG393237:CSH393237 DCC393237:DCD393237 DLY393237:DLZ393237 DVU393237:DVV393237 EFQ393237:EFR393237 EPM393237:EPN393237 EZI393237:EZJ393237 FJE393237:FJF393237 FTA393237:FTB393237 GCW393237:GCX393237 GMS393237:GMT393237 GWO393237:GWP393237 HGK393237:HGL393237 HQG393237:HQH393237 IAC393237:IAD393237 IJY393237:IJZ393237 ITU393237:ITV393237 JDQ393237:JDR393237 JNM393237:JNN393237 JXI393237:JXJ393237 KHE393237:KHF393237 KRA393237:KRB393237 LAW393237:LAX393237 LKS393237:LKT393237 LUO393237:LUP393237 MEK393237:MEL393237 MOG393237:MOH393237 MYC393237:MYD393237 NHY393237:NHZ393237 NRU393237:NRV393237 OBQ393237:OBR393237 OLM393237:OLN393237 OVI393237:OVJ393237 PFE393237:PFF393237 PPA393237:PPB393237 PYW393237:PYX393237 QIS393237:QIT393237 QSO393237:QSP393237 RCK393237:RCL393237 RMG393237:RMH393237 RWC393237:RWD393237 SFY393237:SFZ393237 SPU393237:SPV393237 SZQ393237:SZR393237 TJM393237:TJN393237 TTI393237:TTJ393237 UDE393237:UDF393237 UNA393237:UNB393237 UWW393237:UWX393237 VGS393237:VGT393237 VQO393237:VQP393237 WAK393237:WAL393237 WKG393237:WKH393237 WUC393237:WUD393237 HQ458773:HR458773 RM458773:RN458773 ABI458773:ABJ458773 ALE458773:ALF458773 AVA458773:AVB458773 BEW458773:BEX458773 BOS458773:BOT458773 BYO458773:BYP458773 CIK458773:CIL458773 CSG458773:CSH458773 DCC458773:DCD458773 DLY458773:DLZ458773 DVU458773:DVV458773 EFQ458773:EFR458773 EPM458773:EPN458773 EZI458773:EZJ458773 FJE458773:FJF458773 FTA458773:FTB458773 GCW458773:GCX458773 GMS458773:GMT458773 GWO458773:GWP458773 HGK458773:HGL458773 HQG458773:HQH458773 IAC458773:IAD458773 IJY458773:IJZ458773 ITU458773:ITV458773 JDQ458773:JDR458773 JNM458773:JNN458773 JXI458773:JXJ458773 KHE458773:KHF458773 KRA458773:KRB458773 LAW458773:LAX458773 LKS458773:LKT458773 LUO458773:LUP458773 MEK458773:MEL458773 MOG458773:MOH458773 MYC458773:MYD458773 NHY458773:NHZ458773 NRU458773:NRV458773 OBQ458773:OBR458773 OLM458773:OLN458773 OVI458773:OVJ458773 PFE458773:PFF458773 PPA458773:PPB458773 PYW458773:PYX458773 QIS458773:QIT458773 QSO458773:QSP458773 RCK458773:RCL458773 RMG458773:RMH458773 RWC458773:RWD458773 SFY458773:SFZ458773 SPU458773:SPV458773 SZQ458773:SZR458773 TJM458773:TJN458773 TTI458773:TTJ458773 UDE458773:UDF458773 UNA458773:UNB458773 UWW458773:UWX458773 VGS458773:VGT458773 VQO458773:VQP458773 WAK458773:WAL458773 WKG458773:WKH458773 WUC458773:WUD458773 HQ524309:HR524309 RM524309:RN524309 ABI524309:ABJ524309 ALE524309:ALF524309 AVA524309:AVB524309 BEW524309:BEX524309 BOS524309:BOT524309 BYO524309:BYP524309 CIK524309:CIL524309 CSG524309:CSH524309 DCC524309:DCD524309 DLY524309:DLZ524309 DVU524309:DVV524309 EFQ524309:EFR524309 EPM524309:EPN524309 EZI524309:EZJ524309 FJE524309:FJF524309 FTA524309:FTB524309 GCW524309:GCX524309 GMS524309:GMT524309 GWO524309:GWP524309 HGK524309:HGL524309 HQG524309:HQH524309 IAC524309:IAD524309 IJY524309:IJZ524309 ITU524309:ITV524309 JDQ524309:JDR524309 JNM524309:JNN524309 JXI524309:JXJ524309 KHE524309:KHF524309 KRA524309:KRB524309 LAW524309:LAX524309 LKS524309:LKT524309 LUO524309:LUP524309 MEK524309:MEL524309 MOG524309:MOH524309 MYC524309:MYD524309 NHY524309:NHZ524309 NRU524309:NRV524309 OBQ524309:OBR524309 OLM524309:OLN524309 OVI524309:OVJ524309 PFE524309:PFF524309 PPA524309:PPB524309 PYW524309:PYX524309 QIS524309:QIT524309 QSO524309:QSP524309 RCK524309:RCL524309 RMG524309:RMH524309 RWC524309:RWD524309 SFY524309:SFZ524309 SPU524309:SPV524309 SZQ524309:SZR524309 TJM524309:TJN524309 TTI524309:TTJ524309 UDE524309:UDF524309 UNA524309:UNB524309 UWW524309:UWX524309 VGS524309:VGT524309 VQO524309:VQP524309 WAK524309:WAL524309 WKG524309:WKH524309 WUC524309:WUD524309 HQ589845:HR589845 RM589845:RN589845 ABI589845:ABJ589845 ALE589845:ALF589845 AVA589845:AVB589845 BEW589845:BEX589845 BOS589845:BOT589845 BYO589845:BYP589845 CIK589845:CIL589845 CSG589845:CSH589845 DCC589845:DCD589845 DLY589845:DLZ589845 DVU589845:DVV589845 EFQ589845:EFR589845 EPM589845:EPN589845 EZI589845:EZJ589845 FJE589845:FJF589845 FTA589845:FTB589845 GCW589845:GCX589845 GMS589845:GMT589845 GWO589845:GWP589845 HGK589845:HGL589845 HQG589845:HQH589845 IAC589845:IAD589845 IJY589845:IJZ589845 ITU589845:ITV589845 JDQ589845:JDR589845 JNM589845:JNN589845 JXI589845:JXJ589845 KHE589845:KHF589845 KRA589845:KRB589845 LAW589845:LAX589845 LKS589845:LKT589845 LUO589845:LUP589845 MEK589845:MEL589845 MOG589845:MOH589845 MYC589845:MYD589845 NHY589845:NHZ589845 NRU589845:NRV589845 OBQ589845:OBR589845 OLM589845:OLN589845 OVI589845:OVJ589845 PFE589845:PFF589845 PPA589845:PPB589845 PYW589845:PYX589845 QIS589845:QIT589845 QSO589845:QSP589845 RCK589845:RCL589845 RMG589845:RMH589845 RWC589845:RWD589845 SFY589845:SFZ589845 SPU589845:SPV589845 SZQ589845:SZR589845 TJM589845:TJN589845 TTI589845:TTJ589845 UDE589845:UDF589845 UNA589845:UNB589845 UWW589845:UWX589845 VGS589845:VGT589845 VQO589845:VQP589845 WAK589845:WAL589845 WKG589845:WKH589845 WUC589845:WUD589845 HQ655381:HR655381 RM655381:RN655381 ABI655381:ABJ655381 ALE655381:ALF655381 AVA655381:AVB655381 BEW655381:BEX655381 BOS655381:BOT655381 BYO655381:BYP655381 CIK655381:CIL655381 CSG655381:CSH655381 DCC655381:DCD655381 DLY655381:DLZ655381 DVU655381:DVV655381 EFQ655381:EFR655381 EPM655381:EPN655381 EZI655381:EZJ655381 FJE655381:FJF655381 FTA655381:FTB655381 GCW655381:GCX655381 GMS655381:GMT655381 GWO655381:GWP655381 HGK655381:HGL655381 HQG655381:HQH655381 IAC655381:IAD655381 IJY655381:IJZ655381 ITU655381:ITV655381 JDQ655381:JDR655381 JNM655381:JNN655381 JXI655381:JXJ655381 KHE655381:KHF655381 KRA655381:KRB655381 LAW655381:LAX655381 LKS655381:LKT655381 LUO655381:LUP655381 MEK655381:MEL655381 MOG655381:MOH655381 MYC655381:MYD655381 NHY655381:NHZ655381 NRU655381:NRV655381 OBQ655381:OBR655381 OLM655381:OLN655381 OVI655381:OVJ655381 PFE655381:PFF655381 PPA655381:PPB655381 PYW655381:PYX655381 QIS655381:QIT655381 QSO655381:QSP655381 RCK655381:RCL655381 RMG655381:RMH655381 RWC655381:RWD655381 SFY655381:SFZ655381 SPU655381:SPV655381 SZQ655381:SZR655381 TJM655381:TJN655381 TTI655381:TTJ655381 UDE655381:UDF655381 UNA655381:UNB655381 UWW655381:UWX655381 VGS655381:VGT655381 VQO655381:VQP655381 WAK655381:WAL655381 WKG655381:WKH655381 WUC655381:WUD655381 HQ720917:HR720917 RM720917:RN720917 ABI720917:ABJ720917 ALE720917:ALF720917 AVA720917:AVB720917 BEW720917:BEX720917 BOS720917:BOT720917 BYO720917:BYP720917 CIK720917:CIL720917 CSG720917:CSH720917 DCC720917:DCD720917 DLY720917:DLZ720917 DVU720917:DVV720917 EFQ720917:EFR720917 EPM720917:EPN720917 EZI720917:EZJ720917 FJE720917:FJF720917 FTA720917:FTB720917 GCW720917:GCX720917 GMS720917:GMT720917 GWO720917:GWP720917 HGK720917:HGL720917 HQG720917:HQH720917 IAC720917:IAD720917 IJY720917:IJZ720917 ITU720917:ITV720917 JDQ720917:JDR720917 JNM720917:JNN720917 JXI720917:JXJ720917 KHE720917:KHF720917 KRA720917:KRB720917 LAW720917:LAX720917 LKS720917:LKT720917 LUO720917:LUP720917 MEK720917:MEL720917 MOG720917:MOH720917 MYC720917:MYD720917 NHY720917:NHZ720917 NRU720917:NRV720917 OBQ720917:OBR720917 OLM720917:OLN720917 OVI720917:OVJ720917 PFE720917:PFF720917 PPA720917:PPB720917 PYW720917:PYX720917 QIS720917:QIT720917 QSO720917:QSP720917 RCK720917:RCL720917 RMG720917:RMH720917 RWC720917:RWD720917 SFY720917:SFZ720917 SPU720917:SPV720917 SZQ720917:SZR720917 TJM720917:TJN720917 TTI720917:TTJ720917 UDE720917:UDF720917 UNA720917:UNB720917 UWW720917:UWX720917 VGS720917:VGT720917 VQO720917:VQP720917 WAK720917:WAL720917 WKG720917:WKH720917 WUC720917:WUD720917 HQ786453:HR786453 RM786453:RN786453 ABI786453:ABJ786453 ALE786453:ALF786453 AVA786453:AVB786453 BEW786453:BEX786453 BOS786453:BOT786453 BYO786453:BYP786453 CIK786453:CIL786453 CSG786453:CSH786453 DCC786453:DCD786453 DLY786453:DLZ786453 DVU786453:DVV786453 EFQ786453:EFR786453 EPM786453:EPN786453 EZI786453:EZJ786453 FJE786453:FJF786453 FTA786453:FTB786453 GCW786453:GCX786453 GMS786453:GMT786453 GWO786453:GWP786453 HGK786453:HGL786453 HQG786453:HQH786453 IAC786453:IAD786453 IJY786453:IJZ786453 ITU786453:ITV786453 JDQ786453:JDR786453 JNM786453:JNN786453 JXI786453:JXJ786453 KHE786453:KHF786453 KRA786453:KRB786453 LAW786453:LAX786453 LKS786453:LKT786453 LUO786453:LUP786453 MEK786453:MEL786453 MOG786453:MOH786453 MYC786453:MYD786453 NHY786453:NHZ786453 NRU786453:NRV786453 OBQ786453:OBR786453 OLM786453:OLN786453 OVI786453:OVJ786453 PFE786453:PFF786453 PPA786453:PPB786453 PYW786453:PYX786453 QIS786453:QIT786453 QSO786453:QSP786453 RCK786453:RCL786453 RMG786453:RMH786453 RWC786453:RWD786453 SFY786453:SFZ786453 SPU786453:SPV786453 SZQ786453:SZR786453 TJM786453:TJN786453 TTI786453:TTJ786453 UDE786453:UDF786453 UNA786453:UNB786453 UWW786453:UWX786453 VGS786453:VGT786453 VQO786453:VQP786453 WAK786453:WAL786453 WKG786453:WKH786453 WUC786453:WUD786453 HQ851989:HR851989 RM851989:RN851989 ABI851989:ABJ851989 ALE851989:ALF851989 AVA851989:AVB851989 BEW851989:BEX851989 BOS851989:BOT851989 BYO851989:BYP851989 CIK851989:CIL851989 CSG851989:CSH851989 DCC851989:DCD851989 DLY851989:DLZ851989 DVU851989:DVV851989 EFQ851989:EFR851989 EPM851989:EPN851989 EZI851989:EZJ851989 FJE851989:FJF851989 FTA851989:FTB851989 GCW851989:GCX851989 GMS851989:GMT851989 GWO851989:GWP851989 HGK851989:HGL851989 HQG851989:HQH851989 IAC851989:IAD851989 IJY851989:IJZ851989 ITU851989:ITV851989 JDQ851989:JDR851989 JNM851989:JNN851989 JXI851989:JXJ851989 KHE851989:KHF851989 KRA851989:KRB851989 LAW851989:LAX851989 LKS851989:LKT851989 LUO851989:LUP851989 MEK851989:MEL851989 MOG851989:MOH851989 MYC851989:MYD851989 NHY851989:NHZ851989 NRU851989:NRV851989 OBQ851989:OBR851989 OLM851989:OLN851989 OVI851989:OVJ851989 PFE851989:PFF851989 PPA851989:PPB851989 PYW851989:PYX851989 QIS851989:QIT851989 QSO851989:QSP851989 RCK851989:RCL851989 RMG851989:RMH851989 RWC851989:RWD851989 SFY851989:SFZ851989 SPU851989:SPV851989 SZQ851989:SZR851989 TJM851989:TJN851989 TTI851989:TTJ851989 UDE851989:UDF851989 UNA851989:UNB851989 UWW851989:UWX851989 VGS851989:VGT851989 VQO851989:VQP851989 WAK851989:WAL851989 WKG851989:WKH851989 WUC851989:WUD851989 HQ917525:HR917525 RM917525:RN917525 ABI917525:ABJ917525 ALE917525:ALF917525 AVA917525:AVB917525 BEW917525:BEX917525 BOS917525:BOT917525 BYO917525:BYP917525 CIK917525:CIL917525 CSG917525:CSH917525 DCC917525:DCD917525 DLY917525:DLZ917525 DVU917525:DVV917525 EFQ917525:EFR917525 EPM917525:EPN917525 EZI917525:EZJ917525 FJE917525:FJF917525 FTA917525:FTB917525 GCW917525:GCX917525 GMS917525:GMT917525 GWO917525:GWP917525 HGK917525:HGL917525 HQG917525:HQH917525 IAC917525:IAD917525 IJY917525:IJZ917525 ITU917525:ITV917525 JDQ917525:JDR917525 JNM917525:JNN917525 JXI917525:JXJ917525 KHE917525:KHF917525 KRA917525:KRB917525 LAW917525:LAX917525 LKS917525:LKT917525 LUO917525:LUP917525 MEK917525:MEL917525 MOG917525:MOH917525 MYC917525:MYD917525 NHY917525:NHZ917525 NRU917525:NRV917525 OBQ917525:OBR917525 OLM917525:OLN917525 OVI917525:OVJ917525 PFE917525:PFF917525 PPA917525:PPB917525 PYW917525:PYX917525 QIS917525:QIT917525 QSO917525:QSP917525 RCK917525:RCL917525 RMG917525:RMH917525 RWC917525:RWD917525 SFY917525:SFZ917525 SPU917525:SPV917525 SZQ917525:SZR917525 TJM917525:TJN917525 TTI917525:TTJ917525 UDE917525:UDF917525 UNA917525:UNB917525 UWW917525:UWX917525 VGS917525:VGT917525 VQO917525:VQP917525 WAK917525:WAL917525 WKG917525:WKH917525 WUC917525:WUD917525 HQ983061:HR983061 RM983061:RN983061 ABI983061:ABJ983061 ALE983061:ALF983061 AVA983061:AVB983061 BEW983061:BEX983061 BOS983061:BOT983061 BYO983061:BYP983061 CIK983061:CIL983061 CSG983061:CSH983061 DCC983061:DCD983061 DLY983061:DLZ983061 DVU983061:DVV983061 EFQ983061:EFR983061 EPM983061:EPN983061 EZI983061:EZJ983061 FJE983061:FJF983061 FTA983061:FTB983061 GCW983061:GCX983061 GMS983061:GMT983061 GWO983061:GWP983061 HGK983061:HGL983061 HQG983061:HQH983061 IAC983061:IAD983061 IJY983061:IJZ983061 ITU983061:ITV983061 JDQ983061:JDR983061 JNM983061:JNN983061 JXI983061:JXJ983061 KHE983061:KHF983061 KRA983061:KRB983061 LAW983061:LAX983061 LKS983061:LKT983061 LUO983061:LUP983061 MEK983061:MEL983061 MOG983061:MOH983061 MYC983061:MYD983061 NHY983061:NHZ983061 NRU983061:NRV983061 OBQ983061:OBR983061 OLM983061:OLN983061 OVI983061:OVJ983061 PFE983061:PFF983061 PPA983061:PPB983061 PYW983061:PYX983061 QIS983061:QIT983061 QSO983061:QSP983061 RCK983061:RCL983061 RMG983061:RMH983061 RWC983061:RWD983061 SFY983061:SFZ983061 SPU983061:SPV983061 SZQ983061:SZR983061 TJM983061:TJN983061 TTI983061:TTJ983061 UDE983061:UDF983061 UNA983061:UNB983061 UWW983061:UWX983061 VGS983061:VGT983061 VQO983061:VQP983061 WAK983061:WAL983061 WKG983061:WKH983061 WUC983061:WUD983061 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HN24:HO24 RJ24:RK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U24:WUV24 WKY24:WKZ24 WBC24:WBD24 VRG24:VRH24 VHK24:VHL24 UXO24:UXP24 UNS24:UNT24 UDW24:UDX24 TUA24:TUB24 TKE24:TKF24 TAI24:TAJ24 SQM24:SQN24 SGQ24:SGR24 RWU24:RWV24 RMY24:RMZ24 RDC24:RDD24 QTG24:QTH24 QJK24:QJL24 PZO24:PZP24 PPS24:PPT24 PFW24:PFX24 OWA24:OWB24 OME24:OMF24 OCI24:OCJ24 NSM24:NSN24 NIQ24:NIR24 MYU24:MYV24 MOY24:MOZ24 MFC24:MFD24 LVG24:LVH24 LLK24:LLL24 LBO24:LBP24 KRS24:KRT24 KHW24:KHX24 JYA24:JYB24 JOE24:JOF24 JEI24:JEJ24 IUM24:IUN24 IKQ24:IKR24 IAU24:IAV24 HQY24:HQZ24 HHC24:HHD24 GXG24:GXH24 GNK24:GNL24 GDO24:GDP24 FTS24:FTT24 FJW24:FJX24 FAA24:FAB24 EQE24:EQF24 EGI24:EGJ24 DWM24:DWN24 DMQ24:DMR24 DCU24:DCV24 CSY24:CSZ24 CJC24:CJD24 BZG24:BZH24 BPK24:BPL24 BFO24:BFP24 AVS24:AVT24 ALW24:ALX24 ACA24:ACB24 SE24:SF24 II24:IJ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RP24:RQ24 HT24:HU24 WUC24:WUD24 WKG24:WKH24 WAK24:WAL24 VQO24:VQP24 VGS24:VGT24 UWW24:UWX24 UNA24:UNB24 UDE24:UDF24 TTI24:TTJ24 TJM24:TJN24 SZQ24:SZR24 SPU24:SPV24 SFY24:SFZ24 RWC24:RWD24 RMG24:RMH24 RCK24:RCL24 QSO24:QSP24 QIS24:QIT24 PYW24:PYX24 PPA24:PPB24 PFE24:PFF24 OVI24:OVJ24 OLM24:OLN24 OBQ24:OBR24 NRU24:NRV24 NHY24:NHZ24 MYC24:MYD24 MOG24:MOH24 MEK24:MEL24 LUO24:LUP24 LKS24:LKT24 LAW24:LAX24 KRA24:KRB24 KHE24:KHF24 JXI24:JXJ24 JNM24:JNN24 JDQ24:JDR24 ITU24:ITV24 IJY24:IJZ24 IAC24:IAD24 HQG24:HQH24 HGK24:HGL24 GWO24:GWP24 GMS24:GMT24 GCW24:GCX24 FTA24:FTB24 FJE24:FJF24 EZI24:EZJ24 EPM24:EPN24 EFQ24:EFR24 DVU24:DVV24 DLY24:DLZ24 DCC24:DCD24 CSG24:CSH24 CIK24:CIL24 BYO24:BYP24 BOS24:BOT24 BEW24:BEX24 AVA24:AVB24 ALE24:ALF24 ABI24:ABJ24 RM24:RN24 HQ24:HR24 WTZ24:WUA24 WKD24:WKE24 WAH24:WAI24 VQL24:VQM24 VGP24:VGQ24 UWT24:UWU24 UMX24:UMY24 UDB24:UDC24 TTF24:TTG24 TJJ24:TJK24 SZN24:SZO24 SPR24:SPS24 SFV24:SFW24 RVZ24:RWA24 RMD24:RME24 RCH24:RCI24 QSL24:QSM24 QIP24:QIQ24 PYT24:PYU24 POX24:POY24 PFB24:PFC24 OVF24:OVG24 OLJ24:OLK24 OBN24:OBO24 NRR24:NRS24 NHV24:NHW24 MXZ24:MYA24 MOD24:MOE24 MEH24:MEI24 LUL24:LUM24 LKP24:LKQ24 LAT24:LAU24 KQX24:KQY24 KHB24:KHC24 JXF24:JXG24 JNJ24:JNK24 JDN24:JDO24 ITR24:ITS24 IJV24:IJW24 HZZ24:IAA24 HQD24:HQE24 HGH24:HGI24 GWL24:GWM24 GMP24:GMQ24 GCT24:GCU24 FSX24:FSY24 FJB24:FJC24 EZF24:EZG24 EPJ24:EPK24 EFN24:EFO24 DVR24:DVS24 DLV24:DLW24 DBZ24:DCA24 CSD24:CSE24 CIH24:CII24 BYL24:BYM24 BOP24:BOQ24 BET24:BEU24 AUX24:AUY24 ALB24:ALC24 ABF24:ABG24">
      <formula1>HN3</formula1>
    </dataValidation>
    <dataValidation type="whole" operator="lessThanOrEqual" allowBlank="1" showInputMessage="1" showErrorMessage="1" sqref="HN65556:HO65556 RJ65556:RK65556 ABF65556:ABG65556 ALB65556:ALC65556 AUX65556:AUY65556 BET65556:BEU65556 BOP65556:BOQ65556 BYL65556:BYM65556 CIH65556:CII65556 CSD65556:CSE65556 DBZ65556:DCA65556 DLV65556:DLW65556 DVR65556:DVS65556 EFN65556:EFO65556 EPJ65556:EPK65556 EZF65556:EZG65556 FJB65556:FJC65556 FSX65556:FSY65556 GCT65556:GCU65556 GMP65556:GMQ65556 GWL65556:GWM65556 HGH65556:HGI65556 HQD65556:HQE65556 HZZ65556:IAA65556 IJV65556:IJW65556 ITR65556:ITS65556 JDN65556:JDO65556 JNJ65556:JNK65556 JXF65556:JXG65556 KHB65556:KHC65556 KQX65556:KQY65556 LAT65556:LAU65556 LKP65556:LKQ65556 LUL65556:LUM65556 MEH65556:MEI65556 MOD65556:MOE65556 MXZ65556:MYA65556 NHV65556:NHW65556 NRR65556:NRS65556 OBN65556:OBO65556 OLJ65556:OLK65556 OVF65556:OVG65556 PFB65556:PFC65556 POX65556:POY65556 PYT65556:PYU65556 QIP65556:QIQ65556 QSL65556:QSM65556 RCH65556:RCI65556 RMD65556:RME65556 RVZ65556:RWA65556 SFV65556:SFW65556 SPR65556:SPS65556 SZN65556:SZO65556 TJJ65556:TJK65556 TTF65556:TTG65556 UDB65556:UDC65556 UMX65556:UMY65556 UWT65556:UWU65556 VGP65556:VGQ65556 VQL65556:VQM65556 WAH65556:WAI65556 WKD65556:WKE65556 WTZ65556:WUA65556 HN131092:HO131092 RJ131092:RK131092 ABF131092:ABG131092 ALB131092:ALC131092 AUX131092:AUY131092 BET131092:BEU131092 BOP131092:BOQ131092 BYL131092:BYM131092 CIH131092:CII131092 CSD131092:CSE131092 DBZ131092:DCA131092 DLV131092:DLW131092 DVR131092:DVS131092 EFN131092:EFO131092 EPJ131092:EPK131092 EZF131092:EZG131092 FJB131092:FJC131092 FSX131092:FSY131092 GCT131092:GCU131092 GMP131092:GMQ131092 GWL131092:GWM131092 HGH131092:HGI131092 HQD131092:HQE131092 HZZ131092:IAA131092 IJV131092:IJW131092 ITR131092:ITS131092 JDN131092:JDO131092 JNJ131092:JNK131092 JXF131092:JXG131092 KHB131092:KHC131092 KQX131092:KQY131092 LAT131092:LAU131092 LKP131092:LKQ131092 LUL131092:LUM131092 MEH131092:MEI131092 MOD131092:MOE131092 MXZ131092:MYA131092 NHV131092:NHW131092 NRR131092:NRS131092 OBN131092:OBO131092 OLJ131092:OLK131092 OVF131092:OVG131092 PFB131092:PFC131092 POX131092:POY131092 PYT131092:PYU131092 QIP131092:QIQ131092 QSL131092:QSM131092 RCH131092:RCI131092 RMD131092:RME131092 RVZ131092:RWA131092 SFV131092:SFW131092 SPR131092:SPS131092 SZN131092:SZO131092 TJJ131092:TJK131092 TTF131092:TTG131092 UDB131092:UDC131092 UMX131092:UMY131092 UWT131092:UWU131092 VGP131092:VGQ131092 VQL131092:VQM131092 WAH131092:WAI131092 WKD131092:WKE131092 WTZ131092:WUA131092 HN196628:HO196628 RJ196628:RK196628 ABF196628:ABG196628 ALB196628:ALC196628 AUX196628:AUY196628 BET196628:BEU196628 BOP196628:BOQ196628 BYL196628:BYM196628 CIH196628:CII196628 CSD196628:CSE196628 DBZ196628:DCA196628 DLV196628:DLW196628 DVR196628:DVS196628 EFN196628:EFO196628 EPJ196628:EPK196628 EZF196628:EZG196628 FJB196628:FJC196628 FSX196628:FSY196628 GCT196628:GCU196628 GMP196628:GMQ196628 GWL196628:GWM196628 HGH196628:HGI196628 HQD196628:HQE196628 HZZ196628:IAA196628 IJV196628:IJW196628 ITR196628:ITS196628 JDN196628:JDO196628 JNJ196628:JNK196628 JXF196628:JXG196628 KHB196628:KHC196628 KQX196628:KQY196628 LAT196628:LAU196628 LKP196628:LKQ196628 LUL196628:LUM196628 MEH196628:MEI196628 MOD196628:MOE196628 MXZ196628:MYA196628 NHV196628:NHW196628 NRR196628:NRS196628 OBN196628:OBO196628 OLJ196628:OLK196628 OVF196628:OVG196628 PFB196628:PFC196628 POX196628:POY196628 PYT196628:PYU196628 QIP196628:QIQ196628 QSL196628:QSM196628 RCH196628:RCI196628 RMD196628:RME196628 RVZ196628:RWA196628 SFV196628:SFW196628 SPR196628:SPS196628 SZN196628:SZO196628 TJJ196628:TJK196628 TTF196628:TTG196628 UDB196628:UDC196628 UMX196628:UMY196628 UWT196628:UWU196628 VGP196628:VGQ196628 VQL196628:VQM196628 WAH196628:WAI196628 WKD196628:WKE196628 WTZ196628:WUA196628 HN262164:HO262164 RJ262164:RK262164 ABF262164:ABG262164 ALB262164:ALC262164 AUX262164:AUY262164 BET262164:BEU262164 BOP262164:BOQ262164 BYL262164:BYM262164 CIH262164:CII262164 CSD262164:CSE262164 DBZ262164:DCA262164 DLV262164:DLW262164 DVR262164:DVS262164 EFN262164:EFO262164 EPJ262164:EPK262164 EZF262164:EZG262164 FJB262164:FJC262164 FSX262164:FSY262164 GCT262164:GCU262164 GMP262164:GMQ262164 GWL262164:GWM262164 HGH262164:HGI262164 HQD262164:HQE262164 HZZ262164:IAA262164 IJV262164:IJW262164 ITR262164:ITS262164 JDN262164:JDO262164 JNJ262164:JNK262164 JXF262164:JXG262164 KHB262164:KHC262164 KQX262164:KQY262164 LAT262164:LAU262164 LKP262164:LKQ262164 LUL262164:LUM262164 MEH262164:MEI262164 MOD262164:MOE262164 MXZ262164:MYA262164 NHV262164:NHW262164 NRR262164:NRS262164 OBN262164:OBO262164 OLJ262164:OLK262164 OVF262164:OVG262164 PFB262164:PFC262164 POX262164:POY262164 PYT262164:PYU262164 QIP262164:QIQ262164 QSL262164:QSM262164 RCH262164:RCI262164 RMD262164:RME262164 RVZ262164:RWA262164 SFV262164:SFW262164 SPR262164:SPS262164 SZN262164:SZO262164 TJJ262164:TJK262164 TTF262164:TTG262164 UDB262164:UDC262164 UMX262164:UMY262164 UWT262164:UWU262164 VGP262164:VGQ262164 VQL262164:VQM262164 WAH262164:WAI262164 WKD262164:WKE262164 WTZ262164:WUA262164 HN327700:HO327700 RJ327700:RK327700 ABF327700:ABG327700 ALB327700:ALC327700 AUX327700:AUY327700 BET327700:BEU327700 BOP327700:BOQ327700 BYL327700:BYM327700 CIH327700:CII327700 CSD327700:CSE327700 DBZ327700:DCA327700 DLV327700:DLW327700 DVR327700:DVS327700 EFN327700:EFO327700 EPJ327700:EPK327700 EZF327700:EZG327700 FJB327700:FJC327700 FSX327700:FSY327700 GCT327700:GCU327700 GMP327700:GMQ327700 GWL327700:GWM327700 HGH327700:HGI327700 HQD327700:HQE327700 HZZ327700:IAA327700 IJV327700:IJW327700 ITR327700:ITS327700 JDN327700:JDO327700 JNJ327700:JNK327700 JXF327700:JXG327700 KHB327700:KHC327700 KQX327700:KQY327700 LAT327700:LAU327700 LKP327700:LKQ327700 LUL327700:LUM327700 MEH327700:MEI327700 MOD327700:MOE327700 MXZ327700:MYA327700 NHV327700:NHW327700 NRR327700:NRS327700 OBN327700:OBO327700 OLJ327700:OLK327700 OVF327700:OVG327700 PFB327700:PFC327700 POX327700:POY327700 PYT327700:PYU327700 QIP327700:QIQ327700 QSL327700:QSM327700 RCH327700:RCI327700 RMD327700:RME327700 RVZ327700:RWA327700 SFV327700:SFW327700 SPR327700:SPS327700 SZN327700:SZO327700 TJJ327700:TJK327700 TTF327700:TTG327700 UDB327700:UDC327700 UMX327700:UMY327700 UWT327700:UWU327700 VGP327700:VGQ327700 VQL327700:VQM327700 WAH327700:WAI327700 WKD327700:WKE327700 WTZ327700:WUA327700 HN393236:HO393236 RJ393236:RK393236 ABF393236:ABG393236 ALB393236:ALC393236 AUX393236:AUY393236 BET393236:BEU393236 BOP393236:BOQ393236 BYL393236:BYM393236 CIH393236:CII393236 CSD393236:CSE393236 DBZ393236:DCA393236 DLV393236:DLW393236 DVR393236:DVS393236 EFN393236:EFO393236 EPJ393236:EPK393236 EZF393236:EZG393236 FJB393236:FJC393236 FSX393236:FSY393236 GCT393236:GCU393236 GMP393236:GMQ393236 GWL393236:GWM393236 HGH393236:HGI393236 HQD393236:HQE393236 HZZ393236:IAA393236 IJV393236:IJW393236 ITR393236:ITS393236 JDN393236:JDO393236 JNJ393236:JNK393236 JXF393236:JXG393236 KHB393236:KHC393236 KQX393236:KQY393236 LAT393236:LAU393236 LKP393236:LKQ393236 LUL393236:LUM393236 MEH393236:MEI393236 MOD393236:MOE393236 MXZ393236:MYA393236 NHV393236:NHW393236 NRR393236:NRS393236 OBN393236:OBO393236 OLJ393236:OLK393236 OVF393236:OVG393236 PFB393236:PFC393236 POX393236:POY393236 PYT393236:PYU393236 QIP393236:QIQ393236 QSL393236:QSM393236 RCH393236:RCI393236 RMD393236:RME393236 RVZ393236:RWA393236 SFV393236:SFW393236 SPR393236:SPS393236 SZN393236:SZO393236 TJJ393236:TJK393236 TTF393236:TTG393236 UDB393236:UDC393236 UMX393236:UMY393236 UWT393236:UWU393236 VGP393236:VGQ393236 VQL393236:VQM393236 WAH393236:WAI393236 WKD393236:WKE393236 WTZ393236:WUA393236 HN458772:HO458772 RJ458772:RK458772 ABF458772:ABG458772 ALB458772:ALC458772 AUX458772:AUY458772 BET458772:BEU458772 BOP458772:BOQ458772 BYL458772:BYM458772 CIH458772:CII458772 CSD458772:CSE458772 DBZ458772:DCA458772 DLV458772:DLW458772 DVR458772:DVS458772 EFN458772:EFO458772 EPJ458772:EPK458772 EZF458772:EZG458772 FJB458772:FJC458772 FSX458772:FSY458772 GCT458772:GCU458772 GMP458772:GMQ458772 GWL458772:GWM458772 HGH458772:HGI458772 HQD458772:HQE458772 HZZ458772:IAA458772 IJV458772:IJW458772 ITR458772:ITS458772 JDN458772:JDO458772 JNJ458772:JNK458772 JXF458772:JXG458772 KHB458772:KHC458772 KQX458772:KQY458772 LAT458772:LAU458772 LKP458772:LKQ458772 LUL458772:LUM458772 MEH458772:MEI458772 MOD458772:MOE458772 MXZ458772:MYA458772 NHV458772:NHW458772 NRR458772:NRS458772 OBN458772:OBO458772 OLJ458772:OLK458772 OVF458772:OVG458772 PFB458772:PFC458772 POX458772:POY458772 PYT458772:PYU458772 QIP458772:QIQ458772 QSL458772:QSM458772 RCH458772:RCI458772 RMD458772:RME458772 RVZ458772:RWA458772 SFV458772:SFW458772 SPR458772:SPS458772 SZN458772:SZO458772 TJJ458772:TJK458772 TTF458772:TTG458772 UDB458772:UDC458772 UMX458772:UMY458772 UWT458772:UWU458772 VGP458772:VGQ458772 VQL458772:VQM458772 WAH458772:WAI458772 WKD458772:WKE458772 WTZ458772:WUA458772 HN524308:HO524308 RJ524308:RK524308 ABF524308:ABG524308 ALB524308:ALC524308 AUX524308:AUY524308 BET524308:BEU524308 BOP524308:BOQ524308 BYL524308:BYM524308 CIH524308:CII524308 CSD524308:CSE524308 DBZ524308:DCA524308 DLV524308:DLW524308 DVR524308:DVS524308 EFN524308:EFO524308 EPJ524308:EPK524308 EZF524308:EZG524308 FJB524308:FJC524308 FSX524308:FSY524308 GCT524308:GCU524308 GMP524308:GMQ524308 GWL524308:GWM524308 HGH524308:HGI524308 HQD524308:HQE524308 HZZ524308:IAA524308 IJV524308:IJW524308 ITR524308:ITS524308 JDN524308:JDO524308 JNJ524308:JNK524308 JXF524308:JXG524308 KHB524308:KHC524308 KQX524308:KQY524308 LAT524308:LAU524308 LKP524308:LKQ524308 LUL524308:LUM524308 MEH524308:MEI524308 MOD524308:MOE524308 MXZ524308:MYA524308 NHV524308:NHW524308 NRR524308:NRS524308 OBN524308:OBO524308 OLJ524308:OLK524308 OVF524308:OVG524308 PFB524308:PFC524308 POX524308:POY524308 PYT524308:PYU524308 QIP524308:QIQ524308 QSL524308:QSM524308 RCH524308:RCI524308 RMD524308:RME524308 RVZ524308:RWA524308 SFV524308:SFW524308 SPR524308:SPS524308 SZN524308:SZO524308 TJJ524308:TJK524308 TTF524308:TTG524308 UDB524308:UDC524308 UMX524308:UMY524308 UWT524308:UWU524308 VGP524308:VGQ524308 VQL524308:VQM524308 WAH524308:WAI524308 WKD524308:WKE524308 WTZ524308:WUA524308 HN589844:HO589844 RJ589844:RK589844 ABF589844:ABG589844 ALB589844:ALC589844 AUX589844:AUY589844 BET589844:BEU589844 BOP589844:BOQ589844 BYL589844:BYM589844 CIH589844:CII589844 CSD589844:CSE589844 DBZ589844:DCA589844 DLV589844:DLW589844 DVR589844:DVS589844 EFN589844:EFO589844 EPJ589844:EPK589844 EZF589844:EZG589844 FJB589844:FJC589844 FSX589844:FSY589844 GCT589844:GCU589844 GMP589844:GMQ589844 GWL589844:GWM589844 HGH589844:HGI589844 HQD589844:HQE589844 HZZ589844:IAA589844 IJV589844:IJW589844 ITR589844:ITS589844 JDN589844:JDO589844 JNJ589844:JNK589844 JXF589844:JXG589844 KHB589844:KHC589844 KQX589844:KQY589844 LAT589844:LAU589844 LKP589844:LKQ589844 LUL589844:LUM589844 MEH589844:MEI589844 MOD589844:MOE589844 MXZ589844:MYA589844 NHV589844:NHW589844 NRR589844:NRS589844 OBN589844:OBO589844 OLJ589844:OLK589844 OVF589844:OVG589844 PFB589844:PFC589844 POX589844:POY589844 PYT589844:PYU589844 QIP589844:QIQ589844 QSL589844:QSM589844 RCH589844:RCI589844 RMD589844:RME589844 RVZ589844:RWA589844 SFV589844:SFW589844 SPR589844:SPS589844 SZN589844:SZO589844 TJJ589844:TJK589844 TTF589844:TTG589844 UDB589844:UDC589844 UMX589844:UMY589844 UWT589844:UWU589844 VGP589844:VGQ589844 VQL589844:VQM589844 WAH589844:WAI589844 WKD589844:WKE589844 WTZ589844:WUA589844 HN655380:HO655380 RJ655380:RK655380 ABF655380:ABG655380 ALB655380:ALC655380 AUX655380:AUY655380 BET655380:BEU655380 BOP655380:BOQ655380 BYL655380:BYM655380 CIH655380:CII655380 CSD655380:CSE655380 DBZ655380:DCA655380 DLV655380:DLW655380 DVR655380:DVS655380 EFN655380:EFO655380 EPJ655380:EPK655380 EZF655380:EZG655380 FJB655380:FJC655380 FSX655380:FSY655380 GCT655380:GCU655380 GMP655380:GMQ655380 GWL655380:GWM655380 HGH655380:HGI655380 HQD655380:HQE655380 HZZ655380:IAA655380 IJV655380:IJW655380 ITR655380:ITS655380 JDN655380:JDO655380 JNJ655380:JNK655380 JXF655380:JXG655380 KHB655380:KHC655380 KQX655380:KQY655380 LAT655380:LAU655380 LKP655380:LKQ655380 LUL655380:LUM655380 MEH655380:MEI655380 MOD655380:MOE655380 MXZ655380:MYA655380 NHV655380:NHW655380 NRR655380:NRS655380 OBN655380:OBO655380 OLJ655380:OLK655380 OVF655380:OVG655380 PFB655380:PFC655380 POX655380:POY655380 PYT655380:PYU655380 QIP655380:QIQ655380 QSL655380:QSM655380 RCH655380:RCI655380 RMD655380:RME655380 RVZ655380:RWA655380 SFV655380:SFW655380 SPR655380:SPS655380 SZN655380:SZO655380 TJJ655380:TJK655380 TTF655380:TTG655380 UDB655380:UDC655380 UMX655380:UMY655380 UWT655380:UWU655380 VGP655380:VGQ655380 VQL655380:VQM655380 WAH655380:WAI655380 WKD655380:WKE655380 WTZ655380:WUA655380 HN720916:HO720916 RJ720916:RK720916 ABF720916:ABG720916 ALB720916:ALC720916 AUX720916:AUY720916 BET720916:BEU720916 BOP720916:BOQ720916 BYL720916:BYM720916 CIH720916:CII720916 CSD720916:CSE720916 DBZ720916:DCA720916 DLV720916:DLW720916 DVR720916:DVS720916 EFN720916:EFO720916 EPJ720916:EPK720916 EZF720916:EZG720916 FJB720916:FJC720916 FSX720916:FSY720916 GCT720916:GCU720916 GMP720916:GMQ720916 GWL720916:GWM720916 HGH720916:HGI720916 HQD720916:HQE720916 HZZ720916:IAA720916 IJV720916:IJW720916 ITR720916:ITS720916 JDN720916:JDO720916 JNJ720916:JNK720916 JXF720916:JXG720916 KHB720916:KHC720916 KQX720916:KQY720916 LAT720916:LAU720916 LKP720916:LKQ720916 LUL720916:LUM720916 MEH720916:MEI720916 MOD720916:MOE720916 MXZ720916:MYA720916 NHV720916:NHW720916 NRR720916:NRS720916 OBN720916:OBO720916 OLJ720916:OLK720916 OVF720916:OVG720916 PFB720916:PFC720916 POX720916:POY720916 PYT720916:PYU720916 QIP720916:QIQ720916 QSL720916:QSM720916 RCH720916:RCI720916 RMD720916:RME720916 RVZ720916:RWA720916 SFV720916:SFW720916 SPR720916:SPS720916 SZN720916:SZO720916 TJJ720916:TJK720916 TTF720916:TTG720916 UDB720916:UDC720916 UMX720916:UMY720916 UWT720916:UWU720916 VGP720916:VGQ720916 VQL720916:VQM720916 WAH720916:WAI720916 WKD720916:WKE720916 WTZ720916:WUA720916 HN786452:HO786452 RJ786452:RK786452 ABF786452:ABG786452 ALB786452:ALC786452 AUX786452:AUY786452 BET786452:BEU786452 BOP786452:BOQ786452 BYL786452:BYM786452 CIH786452:CII786452 CSD786452:CSE786452 DBZ786452:DCA786452 DLV786452:DLW786452 DVR786452:DVS786452 EFN786452:EFO786452 EPJ786452:EPK786452 EZF786452:EZG786452 FJB786452:FJC786452 FSX786452:FSY786452 GCT786452:GCU786452 GMP786452:GMQ786452 GWL786452:GWM786452 HGH786452:HGI786452 HQD786452:HQE786452 HZZ786452:IAA786452 IJV786452:IJW786452 ITR786452:ITS786452 JDN786452:JDO786452 JNJ786452:JNK786452 JXF786452:JXG786452 KHB786452:KHC786452 KQX786452:KQY786452 LAT786452:LAU786452 LKP786452:LKQ786452 LUL786452:LUM786452 MEH786452:MEI786452 MOD786452:MOE786452 MXZ786452:MYA786452 NHV786452:NHW786452 NRR786452:NRS786452 OBN786452:OBO786452 OLJ786452:OLK786452 OVF786452:OVG786452 PFB786452:PFC786452 POX786452:POY786452 PYT786452:PYU786452 QIP786452:QIQ786452 QSL786452:QSM786452 RCH786452:RCI786452 RMD786452:RME786452 RVZ786452:RWA786452 SFV786452:SFW786452 SPR786452:SPS786452 SZN786452:SZO786452 TJJ786452:TJK786452 TTF786452:TTG786452 UDB786452:UDC786452 UMX786452:UMY786452 UWT786452:UWU786452 VGP786452:VGQ786452 VQL786452:VQM786452 WAH786452:WAI786452 WKD786452:WKE786452 WTZ786452:WUA786452 HN851988:HO851988 RJ851988:RK851988 ABF851988:ABG851988 ALB851988:ALC851988 AUX851988:AUY851988 BET851988:BEU851988 BOP851988:BOQ851988 BYL851988:BYM851988 CIH851988:CII851988 CSD851988:CSE851988 DBZ851988:DCA851988 DLV851988:DLW851988 DVR851988:DVS851988 EFN851988:EFO851988 EPJ851988:EPK851988 EZF851988:EZG851988 FJB851988:FJC851988 FSX851988:FSY851988 GCT851988:GCU851988 GMP851988:GMQ851988 GWL851988:GWM851988 HGH851988:HGI851988 HQD851988:HQE851988 HZZ851988:IAA851988 IJV851988:IJW851988 ITR851988:ITS851988 JDN851988:JDO851988 JNJ851988:JNK851988 JXF851988:JXG851988 KHB851988:KHC851988 KQX851988:KQY851988 LAT851988:LAU851988 LKP851988:LKQ851988 LUL851988:LUM851988 MEH851988:MEI851988 MOD851988:MOE851988 MXZ851988:MYA851988 NHV851988:NHW851988 NRR851988:NRS851988 OBN851988:OBO851988 OLJ851988:OLK851988 OVF851988:OVG851988 PFB851988:PFC851988 POX851988:POY851988 PYT851988:PYU851988 QIP851988:QIQ851988 QSL851988:QSM851988 RCH851988:RCI851988 RMD851988:RME851988 RVZ851988:RWA851988 SFV851988:SFW851988 SPR851988:SPS851988 SZN851988:SZO851988 TJJ851988:TJK851988 TTF851988:TTG851988 UDB851988:UDC851988 UMX851988:UMY851988 UWT851988:UWU851988 VGP851988:VGQ851988 VQL851988:VQM851988 WAH851988:WAI851988 WKD851988:WKE851988 WTZ851988:WUA851988 HN917524:HO917524 RJ917524:RK917524 ABF917524:ABG917524 ALB917524:ALC917524 AUX917524:AUY917524 BET917524:BEU917524 BOP917524:BOQ917524 BYL917524:BYM917524 CIH917524:CII917524 CSD917524:CSE917524 DBZ917524:DCA917524 DLV917524:DLW917524 DVR917524:DVS917524 EFN917524:EFO917524 EPJ917524:EPK917524 EZF917524:EZG917524 FJB917524:FJC917524 FSX917524:FSY917524 GCT917524:GCU917524 GMP917524:GMQ917524 GWL917524:GWM917524 HGH917524:HGI917524 HQD917524:HQE917524 HZZ917524:IAA917524 IJV917524:IJW917524 ITR917524:ITS917524 JDN917524:JDO917524 JNJ917524:JNK917524 JXF917524:JXG917524 KHB917524:KHC917524 KQX917524:KQY917524 LAT917524:LAU917524 LKP917524:LKQ917524 LUL917524:LUM917524 MEH917524:MEI917524 MOD917524:MOE917524 MXZ917524:MYA917524 NHV917524:NHW917524 NRR917524:NRS917524 OBN917524:OBO917524 OLJ917524:OLK917524 OVF917524:OVG917524 PFB917524:PFC917524 POX917524:POY917524 PYT917524:PYU917524 QIP917524:QIQ917524 QSL917524:QSM917524 RCH917524:RCI917524 RMD917524:RME917524 RVZ917524:RWA917524 SFV917524:SFW917524 SPR917524:SPS917524 SZN917524:SZO917524 TJJ917524:TJK917524 TTF917524:TTG917524 UDB917524:UDC917524 UMX917524:UMY917524 UWT917524:UWU917524 VGP917524:VGQ917524 VQL917524:VQM917524 WAH917524:WAI917524 WKD917524:WKE917524 WTZ917524:WUA917524 HN983060:HO983060 RJ983060:RK983060 ABF983060:ABG983060 ALB983060:ALC983060 AUX983060:AUY983060 BET983060:BEU983060 BOP983060:BOQ983060 BYL983060:BYM983060 CIH983060:CII983060 CSD983060:CSE983060 DBZ983060:DCA983060 DLV983060:DLW983060 DVR983060:DVS983060 EFN983060:EFO983060 EPJ983060:EPK983060 EZF983060:EZG983060 FJB983060:FJC983060 FSX983060:FSY983060 GCT983060:GCU983060 GMP983060:GMQ983060 GWL983060:GWM983060 HGH983060:HGI983060 HQD983060:HQE983060 HZZ983060:IAA983060 IJV983060:IJW983060 ITR983060:ITS983060 JDN983060:JDO983060 JNJ983060:JNK983060 JXF983060:JXG983060 KHB983060:KHC983060 KQX983060:KQY983060 LAT983060:LAU983060 LKP983060:LKQ983060 LUL983060:LUM983060 MEH983060:MEI983060 MOD983060:MOE983060 MXZ983060:MYA983060 NHV983060:NHW983060 NRR983060:NRS983060 OBN983060:OBO983060 OLJ983060:OLK983060 OVF983060:OVG983060 PFB983060:PFC983060 POX983060:POY983060 PYT983060:PYU983060 QIP983060:QIQ983060 QSL983060:QSM983060 RCH983060:RCI983060 RMD983060:RME983060 RVZ983060:RWA983060 SFV983060:SFW983060 SPR983060:SPS983060 SZN983060:SZO983060 TJJ983060:TJK983060 TTF983060:TTG983060 UDB983060:UDC983060 UMX983060:UMY983060 UWT983060:UWU983060 VGP983060:VGQ983060 VQL983060:VQM983060 WAH983060:WAI983060 WKD983060:WKE983060 WTZ983060:WUA983060 HQ65556:HR65556 RM65556:RN65556 ABI65556:ABJ65556 ALE65556:ALF65556 AVA65556:AVB65556 BEW65556:BEX65556 BOS65556:BOT65556 BYO65556:BYP65556 CIK65556:CIL65556 CSG65556:CSH65556 DCC65556:DCD65556 DLY65556:DLZ65556 DVU65556:DVV65556 EFQ65556:EFR65556 EPM65556:EPN65556 EZI65556:EZJ65556 FJE65556:FJF65556 FTA65556:FTB65556 GCW65556:GCX65556 GMS65556:GMT65556 GWO65556:GWP65556 HGK65556:HGL65556 HQG65556:HQH65556 IAC65556:IAD65556 IJY65556:IJZ65556 ITU65556:ITV65556 JDQ65556:JDR65556 JNM65556:JNN65556 JXI65556:JXJ65556 KHE65556:KHF65556 KRA65556:KRB65556 LAW65556:LAX65556 LKS65556:LKT65556 LUO65556:LUP65556 MEK65556:MEL65556 MOG65556:MOH65556 MYC65556:MYD65556 NHY65556:NHZ65556 NRU65556:NRV65556 OBQ65556:OBR65556 OLM65556:OLN65556 OVI65556:OVJ65556 PFE65556:PFF65556 PPA65556:PPB65556 PYW65556:PYX65556 QIS65556:QIT65556 QSO65556:QSP65556 RCK65556:RCL65556 RMG65556:RMH65556 RWC65556:RWD65556 SFY65556:SFZ65556 SPU65556:SPV65556 SZQ65556:SZR65556 TJM65556:TJN65556 TTI65556:TTJ65556 UDE65556:UDF65556 UNA65556:UNB65556 UWW65556:UWX65556 VGS65556:VGT65556 VQO65556:VQP65556 WAK65556:WAL65556 WKG65556:WKH65556 WUC65556:WUD65556 HQ131092:HR131092 RM131092:RN131092 ABI131092:ABJ131092 ALE131092:ALF131092 AVA131092:AVB131092 BEW131092:BEX131092 BOS131092:BOT131092 BYO131092:BYP131092 CIK131092:CIL131092 CSG131092:CSH131092 DCC131092:DCD131092 DLY131092:DLZ131092 DVU131092:DVV131092 EFQ131092:EFR131092 EPM131092:EPN131092 EZI131092:EZJ131092 FJE131092:FJF131092 FTA131092:FTB131092 GCW131092:GCX131092 GMS131092:GMT131092 GWO131092:GWP131092 HGK131092:HGL131092 HQG131092:HQH131092 IAC131092:IAD131092 IJY131092:IJZ131092 ITU131092:ITV131092 JDQ131092:JDR131092 JNM131092:JNN131092 JXI131092:JXJ131092 KHE131092:KHF131092 KRA131092:KRB131092 LAW131092:LAX131092 LKS131092:LKT131092 LUO131092:LUP131092 MEK131092:MEL131092 MOG131092:MOH131092 MYC131092:MYD131092 NHY131092:NHZ131092 NRU131092:NRV131092 OBQ131092:OBR131092 OLM131092:OLN131092 OVI131092:OVJ131092 PFE131092:PFF131092 PPA131092:PPB131092 PYW131092:PYX131092 QIS131092:QIT131092 QSO131092:QSP131092 RCK131092:RCL131092 RMG131092:RMH131092 RWC131092:RWD131092 SFY131092:SFZ131092 SPU131092:SPV131092 SZQ131092:SZR131092 TJM131092:TJN131092 TTI131092:TTJ131092 UDE131092:UDF131092 UNA131092:UNB131092 UWW131092:UWX131092 VGS131092:VGT131092 VQO131092:VQP131092 WAK131092:WAL131092 WKG131092:WKH131092 WUC131092:WUD131092 HQ196628:HR196628 RM196628:RN196628 ABI196628:ABJ196628 ALE196628:ALF196628 AVA196628:AVB196628 BEW196628:BEX196628 BOS196628:BOT196628 BYO196628:BYP196628 CIK196628:CIL196628 CSG196628:CSH196628 DCC196628:DCD196628 DLY196628:DLZ196628 DVU196628:DVV196628 EFQ196628:EFR196628 EPM196628:EPN196628 EZI196628:EZJ196628 FJE196628:FJF196628 FTA196628:FTB196628 GCW196628:GCX196628 GMS196628:GMT196628 GWO196628:GWP196628 HGK196628:HGL196628 HQG196628:HQH196628 IAC196628:IAD196628 IJY196628:IJZ196628 ITU196628:ITV196628 JDQ196628:JDR196628 JNM196628:JNN196628 JXI196628:JXJ196628 KHE196628:KHF196628 KRA196628:KRB196628 LAW196628:LAX196628 LKS196628:LKT196628 LUO196628:LUP196628 MEK196628:MEL196628 MOG196628:MOH196628 MYC196628:MYD196628 NHY196628:NHZ196628 NRU196628:NRV196628 OBQ196628:OBR196628 OLM196628:OLN196628 OVI196628:OVJ196628 PFE196628:PFF196628 PPA196628:PPB196628 PYW196628:PYX196628 QIS196628:QIT196628 QSO196628:QSP196628 RCK196628:RCL196628 RMG196628:RMH196628 RWC196628:RWD196628 SFY196628:SFZ196628 SPU196628:SPV196628 SZQ196628:SZR196628 TJM196628:TJN196628 TTI196628:TTJ196628 UDE196628:UDF196628 UNA196628:UNB196628 UWW196628:UWX196628 VGS196628:VGT196628 VQO196628:VQP196628 WAK196628:WAL196628 WKG196628:WKH196628 WUC196628:WUD196628 HQ262164:HR262164 RM262164:RN262164 ABI262164:ABJ262164 ALE262164:ALF262164 AVA262164:AVB262164 BEW262164:BEX262164 BOS262164:BOT262164 BYO262164:BYP262164 CIK262164:CIL262164 CSG262164:CSH262164 DCC262164:DCD262164 DLY262164:DLZ262164 DVU262164:DVV262164 EFQ262164:EFR262164 EPM262164:EPN262164 EZI262164:EZJ262164 FJE262164:FJF262164 FTA262164:FTB262164 GCW262164:GCX262164 GMS262164:GMT262164 GWO262164:GWP262164 HGK262164:HGL262164 HQG262164:HQH262164 IAC262164:IAD262164 IJY262164:IJZ262164 ITU262164:ITV262164 JDQ262164:JDR262164 JNM262164:JNN262164 JXI262164:JXJ262164 KHE262164:KHF262164 KRA262164:KRB262164 LAW262164:LAX262164 LKS262164:LKT262164 LUO262164:LUP262164 MEK262164:MEL262164 MOG262164:MOH262164 MYC262164:MYD262164 NHY262164:NHZ262164 NRU262164:NRV262164 OBQ262164:OBR262164 OLM262164:OLN262164 OVI262164:OVJ262164 PFE262164:PFF262164 PPA262164:PPB262164 PYW262164:PYX262164 QIS262164:QIT262164 QSO262164:QSP262164 RCK262164:RCL262164 RMG262164:RMH262164 RWC262164:RWD262164 SFY262164:SFZ262164 SPU262164:SPV262164 SZQ262164:SZR262164 TJM262164:TJN262164 TTI262164:TTJ262164 UDE262164:UDF262164 UNA262164:UNB262164 UWW262164:UWX262164 VGS262164:VGT262164 VQO262164:VQP262164 WAK262164:WAL262164 WKG262164:WKH262164 WUC262164:WUD262164 HQ327700:HR327700 RM327700:RN327700 ABI327700:ABJ327700 ALE327700:ALF327700 AVA327700:AVB327700 BEW327700:BEX327700 BOS327700:BOT327700 BYO327700:BYP327700 CIK327700:CIL327700 CSG327700:CSH327700 DCC327700:DCD327700 DLY327700:DLZ327700 DVU327700:DVV327700 EFQ327700:EFR327700 EPM327700:EPN327700 EZI327700:EZJ327700 FJE327700:FJF327700 FTA327700:FTB327700 GCW327700:GCX327700 GMS327700:GMT327700 GWO327700:GWP327700 HGK327700:HGL327700 HQG327700:HQH327700 IAC327700:IAD327700 IJY327700:IJZ327700 ITU327700:ITV327700 JDQ327700:JDR327700 JNM327700:JNN327700 JXI327700:JXJ327700 KHE327700:KHF327700 KRA327700:KRB327700 LAW327700:LAX327700 LKS327700:LKT327700 LUO327700:LUP327700 MEK327700:MEL327700 MOG327700:MOH327700 MYC327700:MYD327700 NHY327700:NHZ327700 NRU327700:NRV327700 OBQ327700:OBR327700 OLM327700:OLN327700 OVI327700:OVJ327700 PFE327700:PFF327700 PPA327700:PPB327700 PYW327700:PYX327700 QIS327700:QIT327700 QSO327700:QSP327700 RCK327700:RCL327700 RMG327700:RMH327700 RWC327700:RWD327700 SFY327700:SFZ327700 SPU327700:SPV327700 SZQ327700:SZR327700 TJM327700:TJN327700 TTI327700:TTJ327700 UDE327700:UDF327700 UNA327700:UNB327700 UWW327700:UWX327700 VGS327700:VGT327700 VQO327700:VQP327700 WAK327700:WAL327700 WKG327700:WKH327700 WUC327700:WUD327700 HQ393236:HR393236 RM393236:RN393236 ABI393236:ABJ393236 ALE393236:ALF393236 AVA393236:AVB393236 BEW393236:BEX393236 BOS393236:BOT393236 BYO393236:BYP393236 CIK393236:CIL393236 CSG393236:CSH393236 DCC393236:DCD393236 DLY393236:DLZ393236 DVU393236:DVV393236 EFQ393236:EFR393236 EPM393236:EPN393236 EZI393236:EZJ393236 FJE393236:FJF393236 FTA393236:FTB393236 GCW393236:GCX393236 GMS393236:GMT393236 GWO393236:GWP393236 HGK393236:HGL393236 HQG393236:HQH393236 IAC393236:IAD393236 IJY393236:IJZ393236 ITU393236:ITV393236 JDQ393236:JDR393236 JNM393236:JNN393236 JXI393236:JXJ393236 KHE393236:KHF393236 KRA393236:KRB393236 LAW393236:LAX393236 LKS393236:LKT393236 LUO393236:LUP393236 MEK393236:MEL393236 MOG393236:MOH393236 MYC393236:MYD393236 NHY393236:NHZ393236 NRU393236:NRV393236 OBQ393236:OBR393236 OLM393236:OLN393236 OVI393236:OVJ393236 PFE393236:PFF393236 PPA393236:PPB393236 PYW393236:PYX393236 QIS393236:QIT393236 QSO393236:QSP393236 RCK393236:RCL393236 RMG393236:RMH393236 RWC393236:RWD393236 SFY393236:SFZ393236 SPU393236:SPV393236 SZQ393236:SZR393236 TJM393236:TJN393236 TTI393236:TTJ393236 UDE393236:UDF393236 UNA393236:UNB393236 UWW393236:UWX393236 VGS393236:VGT393236 VQO393236:VQP393236 WAK393236:WAL393236 WKG393236:WKH393236 WUC393236:WUD393236 HQ458772:HR458772 RM458772:RN458772 ABI458772:ABJ458772 ALE458772:ALF458772 AVA458772:AVB458772 BEW458772:BEX458772 BOS458772:BOT458772 BYO458772:BYP458772 CIK458772:CIL458772 CSG458772:CSH458772 DCC458772:DCD458772 DLY458772:DLZ458772 DVU458772:DVV458772 EFQ458772:EFR458772 EPM458772:EPN458772 EZI458772:EZJ458772 FJE458772:FJF458772 FTA458772:FTB458772 GCW458772:GCX458772 GMS458772:GMT458772 GWO458772:GWP458772 HGK458772:HGL458772 HQG458772:HQH458772 IAC458772:IAD458772 IJY458772:IJZ458772 ITU458772:ITV458772 JDQ458772:JDR458772 JNM458772:JNN458772 JXI458772:JXJ458772 KHE458772:KHF458772 KRA458772:KRB458772 LAW458772:LAX458772 LKS458772:LKT458772 LUO458772:LUP458772 MEK458772:MEL458772 MOG458772:MOH458772 MYC458772:MYD458772 NHY458772:NHZ458772 NRU458772:NRV458772 OBQ458772:OBR458772 OLM458772:OLN458772 OVI458772:OVJ458772 PFE458772:PFF458772 PPA458772:PPB458772 PYW458772:PYX458772 QIS458772:QIT458772 QSO458772:QSP458772 RCK458772:RCL458772 RMG458772:RMH458772 RWC458772:RWD458772 SFY458772:SFZ458772 SPU458772:SPV458772 SZQ458772:SZR458772 TJM458772:TJN458772 TTI458772:TTJ458772 UDE458772:UDF458772 UNA458772:UNB458772 UWW458772:UWX458772 VGS458772:VGT458772 VQO458772:VQP458772 WAK458772:WAL458772 WKG458772:WKH458772 WUC458772:WUD458772 HQ524308:HR524308 RM524308:RN524308 ABI524308:ABJ524308 ALE524308:ALF524308 AVA524308:AVB524308 BEW524308:BEX524308 BOS524308:BOT524308 BYO524308:BYP524308 CIK524308:CIL524308 CSG524308:CSH524308 DCC524308:DCD524308 DLY524308:DLZ524308 DVU524308:DVV524308 EFQ524308:EFR524308 EPM524308:EPN524308 EZI524308:EZJ524308 FJE524308:FJF524308 FTA524308:FTB524308 GCW524308:GCX524308 GMS524308:GMT524308 GWO524308:GWP524308 HGK524308:HGL524308 HQG524308:HQH524308 IAC524308:IAD524308 IJY524308:IJZ524308 ITU524308:ITV524308 JDQ524308:JDR524308 JNM524308:JNN524308 JXI524308:JXJ524308 KHE524308:KHF524308 KRA524308:KRB524308 LAW524308:LAX524308 LKS524308:LKT524308 LUO524308:LUP524308 MEK524308:MEL524308 MOG524308:MOH524308 MYC524308:MYD524308 NHY524308:NHZ524308 NRU524308:NRV524308 OBQ524308:OBR524308 OLM524308:OLN524308 OVI524308:OVJ524308 PFE524308:PFF524308 PPA524308:PPB524308 PYW524308:PYX524308 QIS524308:QIT524308 QSO524308:QSP524308 RCK524308:RCL524308 RMG524308:RMH524308 RWC524308:RWD524308 SFY524308:SFZ524308 SPU524308:SPV524308 SZQ524308:SZR524308 TJM524308:TJN524308 TTI524308:TTJ524308 UDE524308:UDF524308 UNA524308:UNB524308 UWW524308:UWX524308 VGS524308:VGT524308 VQO524308:VQP524308 WAK524308:WAL524308 WKG524308:WKH524308 WUC524308:WUD524308 HQ589844:HR589844 RM589844:RN589844 ABI589844:ABJ589844 ALE589844:ALF589844 AVA589844:AVB589844 BEW589844:BEX589844 BOS589844:BOT589844 BYO589844:BYP589844 CIK589844:CIL589844 CSG589844:CSH589844 DCC589844:DCD589844 DLY589844:DLZ589844 DVU589844:DVV589844 EFQ589844:EFR589844 EPM589844:EPN589844 EZI589844:EZJ589844 FJE589844:FJF589844 FTA589844:FTB589844 GCW589844:GCX589844 GMS589844:GMT589844 GWO589844:GWP589844 HGK589844:HGL589844 HQG589844:HQH589844 IAC589844:IAD589844 IJY589844:IJZ589844 ITU589844:ITV589844 JDQ589844:JDR589844 JNM589844:JNN589844 JXI589844:JXJ589844 KHE589844:KHF589844 KRA589844:KRB589844 LAW589844:LAX589844 LKS589844:LKT589844 LUO589844:LUP589844 MEK589844:MEL589844 MOG589844:MOH589844 MYC589844:MYD589844 NHY589844:NHZ589844 NRU589844:NRV589844 OBQ589844:OBR589844 OLM589844:OLN589844 OVI589844:OVJ589844 PFE589844:PFF589844 PPA589844:PPB589844 PYW589844:PYX589844 QIS589844:QIT589844 QSO589844:QSP589844 RCK589844:RCL589844 RMG589844:RMH589844 RWC589844:RWD589844 SFY589844:SFZ589844 SPU589844:SPV589844 SZQ589844:SZR589844 TJM589844:TJN589844 TTI589844:TTJ589844 UDE589844:UDF589844 UNA589844:UNB589844 UWW589844:UWX589844 VGS589844:VGT589844 VQO589844:VQP589844 WAK589844:WAL589844 WKG589844:WKH589844 WUC589844:WUD589844 HQ655380:HR655380 RM655380:RN655380 ABI655380:ABJ655380 ALE655380:ALF655380 AVA655380:AVB655380 BEW655380:BEX655380 BOS655380:BOT655380 BYO655380:BYP655380 CIK655380:CIL655380 CSG655380:CSH655380 DCC655380:DCD655380 DLY655380:DLZ655380 DVU655380:DVV655380 EFQ655380:EFR655380 EPM655380:EPN655380 EZI655380:EZJ655380 FJE655380:FJF655380 FTA655380:FTB655380 GCW655380:GCX655380 GMS655380:GMT655380 GWO655380:GWP655380 HGK655380:HGL655380 HQG655380:HQH655380 IAC655380:IAD655380 IJY655380:IJZ655380 ITU655380:ITV655380 JDQ655380:JDR655380 JNM655380:JNN655380 JXI655380:JXJ655380 KHE655380:KHF655380 KRA655380:KRB655380 LAW655380:LAX655380 LKS655380:LKT655380 LUO655380:LUP655380 MEK655380:MEL655380 MOG655380:MOH655380 MYC655380:MYD655380 NHY655380:NHZ655380 NRU655380:NRV655380 OBQ655380:OBR655380 OLM655380:OLN655380 OVI655380:OVJ655380 PFE655380:PFF655380 PPA655380:PPB655380 PYW655380:PYX655380 QIS655380:QIT655380 QSO655380:QSP655380 RCK655380:RCL655380 RMG655380:RMH655380 RWC655380:RWD655380 SFY655380:SFZ655380 SPU655380:SPV655380 SZQ655380:SZR655380 TJM655380:TJN655380 TTI655380:TTJ655380 UDE655380:UDF655380 UNA655380:UNB655380 UWW655380:UWX655380 VGS655380:VGT655380 VQO655380:VQP655380 WAK655380:WAL655380 WKG655380:WKH655380 WUC655380:WUD655380 HQ720916:HR720916 RM720916:RN720916 ABI720916:ABJ720916 ALE720916:ALF720916 AVA720916:AVB720916 BEW720916:BEX720916 BOS720916:BOT720916 BYO720916:BYP720916 CIK720916:CIL720916 CSG720916:CSH720916 DCC720916:DCD720916 DLY720916:DLZ720916 DVU720916:DVV720916 EFQ720916:EFR720916 EPM720916:EPN720916 EZI720916:EZJ720916 FJE720916:FJF720916 FTA720916:FTB720916 GCW720916:GCX720916 GMS720916:GMT720916 GWO720916:GWP720916 HGK720916:HGL720916 HQG720916:HQH720916 IAC720916:IAD720916 IJY720916:IJZ720916 ITU720916:ITV720916 JDQ720916:JDR720916 JNM720916:JNN720916 JXI720916:JXJ720916 KHE720916:KHF720916 KRA720916:KRB720916 LAW720916:LAX720916 LKS720916:LKT720916 LUO720916:LUP720916 MEK720916:MEL720916 MOG720916:MOH720916 MYC720916:MYD720916 NHY720916:NHZ720916 NRU720916:NRV720916 OBQ720916:OBR720916 OLM720916:OLN720916 OVI720916:OVJ720916 PFE720916:PFF720916 PPA720916:PPB720916 PYW720916:PYX720916 QIS720916:QIT720916 QSO720916:QSP720916 RCK720916:RCL720916 RMG720916:RMH720916 RWC720916:RWD720916 SFY720916:SFZ720916 SPU720916:SPV720916 SZQ720916:SZR720916 TJM720916:TJN720916 TTI720916:TTJ720916 UDE720916:UDF720916 UNA720916:UNB720916 UWW720916:UWX720916 VGS720916:VGT720916 VQO720916:VQP720916 WAK720916:WAL720916 WKG720916:WKH720916 WUC720916:WUD720916 HQ786452:HR786452 RM786452:RN786452 ABI786452:ABJ786452 ALE786452:ALF786452 AVA786452:AVB786452 BEW786452:BEX786452 BOS786452:BOT786452 BYO786452:BYP786452 CIK786452:CIL786452 CSG786452:CSH786452 DCC786452:DCD786452 DLY786452:DLZ786452 DVU786452:DVV786452 EFQ786452:EFR786452 EPM786452:EPN786452 EZI786452:EZJ786452 FJE786452:FJF786452 FTA786452:FTB786452 GCW786452:GCX786452 GMS786452:GMT786452 GWO786452:GWP786452 HGK786452:HGL786452 HQG786452:HQH786452 IAC786452:IAD786452 IJY786452:IJZ786452 ITU786452:ITV786452 JDQ786452:JDR786452 JNM786452:JNN786452 JXI786452:JXJ786452 KHE786452:KHF786452 KRA786452:KRB786452 LAW786452:LAX786452 LKS786452:LKT786452 LUO786452:LUP786452 MEK786452:MEL786452 MOG786452:MOH786452 MYC786452:MYD786452 NHY786452:NHZ786452 NRU786452:NRV786452 OBQ786452:OBR786452 OLM786452:OLN786452 OVI786452:OVJ786452 PFE786452:PFF786452 PPA786452:PPB786452 PYW786452:PYX786452 QIS786452:QIT786452 QSO786452:QSP786452 RCK786452:RCL786452 RMG786452:RMH786452 RWC786452:RWD786452 SFY786452:SFZ786452 SPU786452:SPV786452 SZQ786452:SZR786452 TJM786452:TJN786452 TTI786452:TTJ786452 UDE786452:UDF786452 UNA786452:UNB786452 UWW786452:UWX786452 VGS786452:VGT786452 VQO786452:VQP786452 WAK786452:WAL786452 WKG786452:WKH786452 WUC786452:WUD786452 HQ851988:HR851988 RM851988:RN851988 ABI851988:ABJ851988 ALE851988:ALF851988 AVA851988:AVB851988 BEW851988:BEX851988 BOS851988:BOT851988 BYO851988:BYP851988 CIK851988:CIL851988 CSG851988:CSH851988 DCC851988:DCD851988 DLY851988:DLZ851988 DVU851988:DVV851988 EFQ851988:EFR851988 EPM851988:EPN851988 EZI851988:EZJ851988 FJE851988:FJF851988 FTA851988:FTB851988 GCW851988:GCX851988 GMS851988:GMT851988 GWO851988:GWP851988 HGK851988:HGL851988 HQG851988:HQH851988 IAC851988:IAD851988 IJY851988:IJZ851988 ITU851988:ITV851988 JDQ851988:JDR851988 JNM851988:JNN851988 JXI851988:JXJ851988 KHE851988:KHF851988 KRA851988:KRB851988 LAW851988:LAX851988 LKS851988:LKT851988 LUO851988:LUP851988 MEK851988:MEL851988 MOG851988:MOH851988 MYC851988:MYD851988 NHY851988:NHZ851988 NRU851988:NRV851988 OBQ851988:OBR851988 OLM851988:OLN851988 OVI851988:OVJ851988 PFE851988:PFF851988 PPA851988:PPB851988 PYW851988:PYX851988 QIS851988:QIT851988 QSO851988:QSP851988 RCK851988:RCL851988 RMG851988:RMH851988 RWC851988:RWD851988 SFY851988:SFZ851988 SPU851988:SPV851988 SZQ851988:SZR851988 TJM851988:TJN851988 TTI851988:TTJ851988 UDE851988:UDF851988 UNA851988:UNB851988 UWW851988:UWX851988 VGS851988:VGT851988 VQO851988:VQP851988 WAK851988:WAL851988 WKG851988:WKH851988 WUC851988:WUD851988 HQ917524:HR917524 RM917524:RN917524 ABI917524:ABJ917524 ALE917524:ALF917524 AVA917524:AVB917524 BEW917524:BEX917524 BOS917524:BOT917524 BYO917524:BYP917524 CIK917524:CIL917524 CSG917524:CSH917524 DCC917524:DCD917524 DLY917524:DLZ917524 DVU917524:DVV917524 EFQ917524:EFR917524 EPM917524:EPN917524 EZI917524:EZJ917524 FJE917524:FJF917524 FTA917524:FTB917524 GCW917524:GCX917524 GMS917524:GMT917524 GWO917524:GWP917524 HGK917524:HGL917524 HQG917524:HQH917524 IAC917524:IAD917524 IJY917524:IJZ917524 ITU917524:ITV917524 JDQ917524:JDR917524 JNM917524:JNN917524 JXI917524:JXJ917524 KHE917524:KHF917524 KRA917524:KRB917524 LAW917524:LAX917524 LKS917524:LKT917524 LUO917524:LUP917524 MEK917524:MEL917524 MOG917524:MOH917524 MYC917524:MYD917524 NHY917524:NHZ917524 NRU917524:NRV917524 OBQ917524:OBR917524 OLM917524:OLN917524 OVI917524:OVJ917524 PFE917524:PFF917524 PPA917524:PPB917524 PYW917524:PYX917524 QIS917524:QIT917524 QSO917524:QSP917524 RCK917524:RCL917524 RMG917524:RMH917524 RWC917524:RWD917524 SFY917524:SFZ917524 SPU917524:SPV917524 SZQ917524:SZR917524 TJM917524:TJN917524 TTI917524:TTJ917524 UDE917524:UDF917524 UNA917524:UNB917524 UWW917524:UWX917524 VGS917524:VGT917524 VQO917524:VQP917524 WAK917524:WAL917524 WKG917524:WKH917524 WUC917524:WUD917524 HQ983060:HR983060 RM983060:RN983060 ABI983060:ABJ983060 ALE983060:ALF983060 AVA983060:AVB983060 BEW983060:BEX983060 BOS983060:BOT983060 BYO983060:BYP983060 CIK983060:CIL983060 CSG983060:CSH983060 DCC983060:DCD983060 DLY983060:DLZ983060 DVU983060:DVV983060 EFQ983060:EFR983060 EPM983060:EPN983060 EZI983060:EZJ983060 FJE983060:FJF983060 FTA983060:FTB983060 GCW983060:GCX983060 GMS983060:GMT983060 GWO983060:GWP983060 HGK983060:HGL983060 HQG983060:HQH983060 IAC983060:IAD983060 IJY983060:IJZ983060 ITU983060:ITV983060 JDQ983060:JDR983060 JNM983060:JNN983060 JXI983060:JXJ983060 KHE983060:KHF983060 KRA983060:KRB983060 LAW983060:LAX983060 LKS983060:LKT983060 LUO983060:LUP983060 MEK983060:MEL983060 MOG983060:MOH983060 MYC983060:MYD983060 NHY983060:NHZ983060 NRU983060:NRV983060 OBQ983060:OBR983060 OLM983060:OLN983060 OVI983060:OVJ983060 PFE983060:PFF983060 PPA983060:PPB983060 PYW983060:PYX983060 QIS983060:QIT983060 QSO983060:QSP983060 RCK983060:RCL983060 RMG983060:RMH983060 RWC983060:RWD983060 SFY983060:SFZ983060 SPU983060:SPV983060 SZQ983060:SZR983060 TJM983060:TJN983060 TTI983060:TTJ983060 UDE983060:UDF983060 UNA983060:UNB983060 UWW983060:UWX983060 VGS983060:VGT983060 VQO983060:VQP983060 WAK983060:WAL983060 WKG983060:WKH983060 WUC983060:WUD983060 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HN23:HO23 RJ23:RK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U23:WUV23 WKY23:WKZ23 WBC23:WBD23 VRG23:VRH23 VHK23:VHL23 UXO23:UXP23 UNS23:UNT23 UDW23:UDX23 TUA23:TUB23 TKE23:TKF23 TAI23:TAJ23 SQM23:SQN23 SGQ23:SGR23 RWU23:RWV23 RMY23:RMZ23 RDC23:RDD23 QTG23:QTH23 QJK23:QJL23 PZO23:PZP23 PPS23:PPT23 PFW23:PFX23 OWA23:OWB23 OME23:OMF23 OCI23:OCJ23 NSM23:NSN23 NIQ23:NIR23 MYU23:MYV23 MOY23:MOZ23 MFC23:MFD23 LVG23:LVH23 LLK23:LLL23 LBO23:LBP23 KRS23:KRT23 KHW23:KHX23 JYA23:JYB23 JOE23:JOF23 JEI23:JEJ23 IUM23:IUN23 IKQ23:IKR23 IAU23:IAV23 HQY23:HQZ23 HHC23:HHD23 GXG23:GXH23 GNK23:GNL23 GDO23:GDP23 FTS23:FTT23 FJW23:FJX23 FAA23:FAB23 EQE23:EQF23 EGI23:EGJ23 DWM23:DWN23 DMQ23:DMR23 DCU23:DCV23 CSY23:CSZ23 CJC23:CJD23 BZG23:BZH23 BPK23:BPL23 BFO23:BFP23 AVS23:AVT23 ALW23:ALX23 ACA23:ACB23 SE23:SF23 II23:IJ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RP23:RQ23 HT23:HU23 WUC23:WUD23 WKG23:WKH23 WAK23:WAL23 VQO23:VQP23 VGS23:VGT23 UWW23:UWX23 UNA23:UNB23 UDE23:UDF23 TTI23:TTJ23 TJM23:TJN23 SZQ23:SZR23 SPU23:SPV23 SFY23:SFZ23 RWC23:RWD23 RMG23:RMH23 RCK23:RCL23 QSO23:QSP23 QIS23:QIT23 PYW23:PYX23 PPA23:PPB23 PFE23:PFF23 OVI23:OVJ23 OLM23:OLN23 OBQ23:OBR23 NRU23:NRV23 NHY23:NHZ23 MYC23:MYD23 MOG23:MOH23 MEK23:MEL23 LUO23:LUP23 LKS23:LKT23 LAW23:LAX23 KRA23:KRB23 KHE23:KHF23 JXI23:JXJ23 JNM23:JNN23 JDQ23:JDR23 ITU23:ITV23 IJY23:IJZ23 IAC23:IAD23 HQG23:HQH23 HGK23:HGL23 GWO23:GWP23 GMS23:GMT23 GCW23:GCX23 FTA23:FTB23 FJE23:FJF23 EZI23:EZJ23 EPM23:EPN23 EFQ23:EFR23 DVU23:DVV23 DLY23:DLZ23 DCC23:DCD23 CSG23:CSH23 CIK23:CIL23 BYO23:BYP23 BOS23:BOT23 BEW23:BEX23 AVA23:AVB23 ALE23:ALF23 ABI23:ABJ23 RM23:RN23 HQ23:HR23 WTZ23:WUA23 WKD23:WKE23 WAH23:WAI23 VQL23:VQM23 VGP23:VGQ23 UWT23:UWU23 UMX23:UMY23 UDB23:UDC23 TTF23:TTG23 TJJ23:TJK23 SZN23:SZO23 SPR23:SPS23 SFV23:SFW23 RVZ23:RWA23 RMD23:RME23 RCH23:RCI23 QSL23:QSM23 QIP23:QIQ23 PYT23:PYU23 POX23:POY23 PFB23:PFC23 OVF23:OVG23 OLJ23:OLK23 OBN23:OBO23 NRR23:NRS23 NHV23:NHW23 MXZ23:MYA23 MOD23:MOE23 MEH23:MEI23 LUL23:LUM23 LKP23:LKQ23 LAT23:LAU23 KQX23:KQY23 KHB23:KHC23 JXF23:JXG23 JNJ23:JNK23 JDN23:JDO23 ITR23:ITS23 IJV23:IJW23 HZZ23:IAA23 HQD23:HQE23 HGH23:HGI23 GWL23:GWM23 GMP23:GMQ23 GCT23:GCU23 FSX23:FSY23 FJB23:FJC23 EZF23:EZG23 EPJ23:EPK23 EFN23:EFO23 DVR23:DVS23 DLV23:DLW23 DBZ23:DCA23 CSD23:CSE23 CIH23:CII23 BYL23:BYM23 BOP23:BOQ23 BET23:BEU23 AUX23:AUY23 ALB23:ALC23 ABF23:ABG23">
      <formula1>HN3</formula1>
    </dataValidation>
    <dataValidation type="whole" operator="lessThanOrEqual" allowBlank="1" showInputMessage="1" showErrorMessage="1" sqref="HN65555:HO65555 RJ65555:RK65555 ABF65555:ABG65555 ALB65555:ALC65555 AUX65555:AUY65555 BET65555:BEU65555 BOP65555:BOQ65555 BYL65555:BYM65555 CIH65555:CII65555 CSD65555:CSE65555 DBZ65555:DCA65555 DLV65555:DLW65555 DVR65555:DVS65555 EFN65555:EFO65555 EPJ65555:EPK65555 EZF65555:EZG65555 FJB65555:FJC65555 FSX65555:FSY65555 GCT65555:GCU65555 GMP65555:GMQ65555 GWL65555:GWM65555 HGH65555:HGI65555 HQD65555:HQE65555 HZZ65555:IAA65555 IJV65555:IJW65555 ITR65555:ITS65555 JDN65555:JDO65555 JNJ65555:JNK65555 JXF65555:JXG65555 KHB65555:KHC65555 KQX65555:KQY65555 LAT65555:LAU65555 LKP65555:LKQ65555 LUL65555:LUM65555 MEH65555:MEI65555 MOD65555:MOE65555 MXZ65555:MYA65555 NHV65555:NHW65555 NRR65555:NRS65555 OBN65555:OBO65555 OLJ65555:OLK65555 OVF65555:OVG65555 PFB65555:PFC65555 POX65555:POY65555 PYT65555:PYU65555 QIP65555:QIQ65555 QSL65555:QSM65555 RCH65555:RCI65555 RMD65555:RME65555 RVZ65555:RWA65555 SFV65555:SFW65555 SPR65555:SPS65555 SZN65555:SZO65555 TJJ65555:TJK65555 TTF65555:TTG65555 UDB65555:UDC65555 UMX65555:UMY65555 UWT65555:UWU65555 VGP65555:VGQ65555 VQL65555:VQM65555 WAH65555:WAI65555 WKD65555:WKE65555 WTZ65555:WUA65555 HN131091:HO131091 RJ131091:RK131091 ABF131091:ABG131091 ALB131091:ALC131091 AUX131091:AUY131091 BET131091:BEU131091 BOP131091:BOQ131091 BYL131091:BYM131091 CIH131091:CII131091 CSD131091:CSE131091 DBZ131091:DCA131091 DLV131091:DLW131091 DVR131091:DVS131091 EFN131091:EFO131091 EPJ131091:EPK131091 EZF131091:EZG131091 FJB131091:FJC131091 FSX131091:FSY131091 GCT131091:GCU131091 GMP131091:GMQ131091 GWL131091:GWM131091 HGH131091:HGI131091 HQD131091:HQE131091 HZZ131091:IAA131091 IJV131091:IJW131091 ITR131091:ITS131091 JDN131091:JDO131091 JNJ131091:JNK131091 JXF131091:JXG131091 KHB131091:KHC131091 KQX131091:KQY131091 LAT131091:LAU131091 LKP131091:LKQ131091 LUL131091:LUM131091 MEH131091:MEI131091 MOD131091:MOE131091 MXZ131091:MYA131091 NHV131091:NHW131091 NRR131091:NRS131091 OBN131091:OBO131091 OLJ131091:OLK131091 OVF131091:OVG131091 PFB131091:PFC131091 POX131091:POY131091 PYT131091:PYU131091 QIP131091:QIQ131091 QSL131091:QSM131091 RCH131091:RCI131091 RMD131091:RME131091 RVZ131091:RWA131091 SFV131091:SFW131091 SPR131091:SPS131091 SZN131091:SZO131091 TJJ131091:TJK131091 TTF131091:TTG131091 UDB131091:UDC131091 UMX131091:UMY131091 UWT131091:UWU131091 VGP131091:VGQ131091 VQL131091:VQM131091 WAH131091:WAI131091 WKD131091:WKE131091 WTZ131091:WUA131091 HN196627:HO196627 RJ196627:RK196627 ABF196627:ABG196627 ALB196627:ALC196627 AUX196627:AUY196627 BET196627:BEU196627 BOP196627:BOQ196627 BYL196627:BYM196627 CIH196627:CII196627 CSD196627:CSE196627 DBZ196627:DCA196627 DLV196627:DLW196627 DVR196627:DVS196627 EFN196627:EFO196627 EPJ196627:EPK196627 EZF196627:EZG196627 FJB196627:FJC196627 FSX196627:FSY196627 GCT196627:GCU196627 GMP196627:GMQ196627 GWL196627:GWM196627 HGH196627:HGI196627 HQD196627:HQE196627 HZZ196627:IAA196627 IJV196627:IJW196627 ITR196627:ITS196627 JDN196627:JDO196627 JNJ196627:JNK196627 JXF196627:JXG196627 KHB196627:KHC196627 KQX196627:KQY196627 LAT196627:LAU196627 LKP196627:LKQ196627 LUL196627:LUM196627 MEH196627:MEI196627 MOD196627:MOE196627 MXZ196627:MYA196627 NHV196627:NHW196627 NRR196627:NRS196627 OBN196627:OBO196627 OLJ196627:OLK196627 OVF196627:OVG196627 PFB196627:PFC196627 POX196627:POY196627 PYT196627:PYU196627 QIP196627:QIQ196627 QSL196627:QSM196627 RCH196627:RCI196627 RMD196627:RME196627 RVZ196627:RWA196627 SFV196627:SFW196627 SPR196627:SPS196627 SZN196627:SZO196627 TJJ196627:TJK196627 TTF196627:TTG196627 UDB196627:UDC196627 UMX196627:UMY196627 UWT196627:UWU196627 VGP196627:VGQ196627 VQL196627:VQM196627 WAH196627:WAI196627 WKD196627:WKE196627 WTZ196627:WUA196627 HN262163:HO262163 RJ262163:RK262163 ABF262163:ABG262163 ALB262163:ALC262163 AUX262163:AUY262163 BET262163:BEU262163 BOP262163:BOQ262163 BYL262163:BYM262163 CIH262163:CII262163 CSD262163:CSE262163 DBZ262163:DCA262163 DLV262163:DLW262163 DVR262163:DVS262163 EFN262163:EFO262163 EPJ262163:EPK262163 EZF262163:EZG262163 FJB262163:FJC262163 FSX262163:FSY262163 GCT262163:GCU262163 GMP262163:GMQ262163 GWL262163:GWM262163 HGH262163:HGI262163 HQD262163:HQE262163 HZZ262163:IAA262163 IJV262163:IJW262163 ITR262163:ITS262163 JDN262163:JDO262163 JNJ262163:JNK262163 JXF262163:JXG262163 KHB262163:KHC262163 KQX262163:KQY262163 LAT262163:LAU262163 LKP262163:LKQ262163 LUL262163:LUM262163 MEH262163:MEI262163 MOD262163:MOE262163 MXZ262163:MYA262163 NHV262163:NHW262163 NRR262163:NRS262163 OBN262163:OBO262163 OLJ262163:OLK262163 OVF262163:OVG262163 PFB262163:PFC262163 POX262163:POY262163 PYT262163:PYU262163 QIP262163:QIQ262163 QSL262163:QSM262163 RCH262163:RCI262163 RMD262163:RME262163 RVZ262163:RWA262163 SFV262163:SFW262163 SPR262163:SPS262163 SZN262163:SZO262163 TJJ262163:TJK262163 TTF262163:TTG262163 UDB262163:UDC262163 UMX262163:UMY262163 UWT262163:UWU262163 VGP262163:VGQ262163 VQL262163:VQM262163 WAH262163:WAI262163 WKD262163:WKE262163 WTZ262163:WUA262163 HN327699:HO327699 RJ327699:RK327699 ABF327699:ABG327699 ALB327699:ALC327699 AUX327699:AUY327699 BET327699:BEU327699 BOP327699:BOQ327699 BYL327699:BYM327699 CIH327699:CII327699 CSD327699:CSE327699 DBZ327699:DCA327699 DLV327699:DLW327699 DVR327699:DVS327699 EFN327699:EFO327699 EPJ327699:EPK327699 EZF327699:EZG327699 FJB327699:FJC327699 FSX327699:FSY327699 GCT327699:GCU327699 GMP327699:GMQ327699 GWL327699:GWM327699 HGH327699:HGI327699 HQD327699:HQE327699 HZZ327699:IAA327699 IJV327699:IJW327699 ITR327699:ITS327699 JDN327699:JDO327699 JNJ327699:JNK327699 JXF327699:JXG327699 KHB327699:KHC327699 KQX327699:KQY327699 LAT327699:LAU327699 LKP327699:LKQ327699 LUL327699:LUM327699 MEH327699:MEI327699 MOD327699:MOE327699 MXZ327699:MYA327699 NHV327699:NHW327699 NRR327699:NRS327699 OBN327699:OBO327699 OLJ327699:OLK327699 OVF327699:OVG327699 PFB327699:PFC327699 POX327699:POY327699 PYT327699:PYU327699 QIP327699:QIQ327699 QSL327699:QSM327699 RCH327699:RCI327699 RMD327699:RME327699 RVZ327699:RWA327699 SFV327699:SFW327699 SPR327699:SPS327699 SZN327699:SZO327699 TJJ327699:TJK327699 TTF327699:TTG327699 UDB327699:UDC327699 UMX327699:UMY327699 UWT327699:UWU327699 VGP327699:VGQ327699 VQL327699:VQM327699 WAH327699:WAI327699 WKD327699:WKE327699 WTZ327699:WUA327699 HN393235:HO393235 RJ393235:RK393235 ABF393235:ABG393235 ALB393235:ALC393235 AUX393235:AUY393235 BET393235:BEU393235 BOP393235:BOQ393235 BYL393235:BYM393235 CIH393235:CII393235 CSD393235:CSE393235 DBZ393235:DCA393235 DLV393235:DLW393235 DVR393235:DVS393235 EFN393235:EFO393235 EPJ393235:EPK393235 EZF393235:EZG393235 FJB393235:FJC393235 FSX393235:FSY393235 GCT393235:GCU393235 GMP393235:GMQ393235 GWL393235:GWM393235 HGH393235:HGI393235 HQD393235:HQE393235 HZZ393235:IAA393235 IJV393235:IJW393235 ITR393235:ITS393235 JDN393235:JDO393235 JNJ393235:JNK393235 JXF393235:JXG393235 KHB393235:KHC393235 KQX393235:KQY393235 LAT393235:LAU393235 LKP393235:LKQ393235 LUL393235:LUM393235 MEH393235:MEI393235 MOD393235:MOE393235 MXZ393235:MYA393235 NHV393235:NHW393235 NRR393235:NRS393235 OBN393235:OBO393235 OLJ393235:OLK393235 OVF393235:OVG393235 PFB393235:PFC393235 POX393235:POY393235 PYT393235:PYU393235 QIP393235:QIQ393235 QSL393235:QSM393235 RCH393235:RCI393235 RMD393235:RME393235 RVZ393235:RWA393235 SFV393235:SFW393235 SPR393235:SPS393235 SZN393235:SZO393235 TJJ393235:TJK393235 TTF393235:TTG393235 UDB393235:UDC393235 UMX393235:UMY393235 UWT393235:UWU393235 VGP393235:VGQ393235 VQL393235:VQM393235 WAH393235:WAI393235 WKD393235:WKE393235 WTZ393235:WUA393235 HN458771:HO458771 RJ458771:RK458771 ABF458771:ABG458771 ALB458771:ALC458771 AUX458771:AUY458771 BET458771:BEU458771 BOP458771:BOQ458771 BYL458771:BYM458771 CIH458771:CII458771 CSD458771:CSE458771 DBZ458771:DCA458771 DLV458771:DLW458771 DVR458771:DVS458771 EFN458771:EFO458771 EPJ458771:EPK458771 EZF458771:EZG458771 FJB458771:FJC458771 FSX458771:FSY458771 GCT458771:GCU458771 GMP458771:GMQ458771 GWL458771:GWM458771 HGH458771:HGI458771 HQD458771:HQE458771 HZZ458771:IAA458771 IJV458771:IJW458771 ITR458771:ITS458771 JDN458771:JDO458771 JNJ458771:JNK458771 JXF458771:JXG458771 KHB458771:KHC458771 KQX458771:KQY458771 LAT458771:LAU458771 LKP458771:LKQ458771 LUL458771:LUM458771 MEH458771:MEI458771 MOD458771:MOE458771 MXZ458771:MYA458771 NHV458771:NHW458771 NRR458771:NRS458771 OBN458771:OBO458771 OLJ458771:OLK458771 OVF458771:OVG458771 PFB458771:PFC458771 POX458771:POY458771 PYT458771:PYU458771 QIP458771:QIQ458771 QSL458771:QSM458771 RCH458771:RCI458771 RMD458771:RME458771 RVZ458771:RWA458771 SFV458771:SFW458771 SPR458771:SPS458771 SZN458771:SZO458771 TJJ458771:TJK458771 TTF458771:TTG458771 UDB458771:UDC458771 UMX458771:UMY458771 UWT458771:UWU458771 VGP458771:VGQ458771 VQL458771:VQM458771 WAH458771:WAI458771 WKD458771:WKE458771 WTZ458771:WUA458771 HN524307:HO524307 RJ524307:RK524307 ABF524307:ABG524307 ALB524307:ALC524307 AUX524307:AUY524307 BET524307:BEU524307 BOP524307:BOQ524307 BYL524307:BYM524307 CIH524307:CII524307 CSD524307:CSE524307 DBZ524307:DCA524307 DLV524307:DLW524307 DVR524307:DVS524307 EFN524307:EFO524307 EPJ524307:EPK524307 EZF524307:EZG524307 FJB524307:FJC524307 FSX524307:FSY524307 GCT524307:GCU524307 GMP524307:GMQ524307 GWL524307:GWM524307 HGH524307:HGI524307 HQD524307:HQE524307 HZZ524307:IAA524307 IJV524307:IJW524307 ITR524307:ITS524307 JDN524307:JDO524307 JNJ524307:JNK524307 JXF524307:JXG524307 KHB524307:KHC524307 KQX524307:KQY524307 LAT524307:LAU524307 LKP524307:LKQ524307 LUL524307:LUM524307 MEH524307:MEI524307 MOD524307:MOE524307 MXZ524307:MYA524307 NHV524307:NHW524307 NRR524307:NRS524307 OBN524307:OBO524307 OLJ524307:OLK524307 OVF524307:OVG524307 PFB524307:PFC524307 POX524307:POY524307 PYT524307:PYU524307 QIP524307:QIQ524307 QSL524307:QSM524307 RCH524307:RCI524307 RMD524307:RME524307 RVZ524307:RWA524307 SFV524307:SFW524307 SPR524307:SPS524307 SZN524307:SZO524307 TJJ524307:TJK524307 TTF524307:TTG524307 UDB524307:UDC524307 UMX524307:UMY524307 UWT524307:UWU524307 VGP524307:VGQ524307 VQL524307:VQM524307 WAH524307:WAI524307 WKD524307:WKE524307 WTZ524307:WUA524307 HN589843:HO589843 RJ589843:RK589843 ABF589843:ABG589843 ALB589843:ALC589843 AUX589843:AUY589843 BET589843:BEU589843 BOP589843:BOQ589843 BYL589843:BYM589843 CIH589843:CII589843 CSD589843:CSE589843 DBZ589843:DCA589843 DLV589843:DLW589843 DVR589843:DVS589843 EFN589843:EFO589843 EPJ589843:EPK589843 EZF589843:EZG589843 FJB589843:FJC589843 FSX589843:FSY589843 GCT589843:GCU589843 GMP589843:GMQ589843 GWL589843:GWM589843 HGH589843:HGI589843 HQD589843:HQE589843 HZZ589843:IAA589843 IJV589843:IJW589843 ITR589843:ITS589843 JDN589843:JDO589843 JNJ589843:JNK589843 JXF589843:JXG589843 KHB589843:KHC589843 KQX589843:KQY589843 LAT589843:LAU589843 LKP589843:LKQ589843 LUL589843:LUM589843 MEH589843:MEI589843 MOD589843:MOE589843 MXZ589843:MYA589843 NHV589843:NHW589843 NRR589843:NRS589843 OBN589843:OBO589843 OLJ589843:OLK589843 OVF589843:OVG589843 PFB589843:PFC589843 POX589843:POY589843 PYT589843:PYU589843 QIP589843:QIQ589843 QSL589843:QSM589843 RCH589843:RCI589843 RMD589843:RME589843 RVZ589843:RWA589843 SFV589843:SFW589843 SPR589843:SPS589843 SZN589843:SZO589843 TJJ589843:TJK589843 TTF589843:TTG589843 UDB589843:UDC589843 UMX589843:UMY589843 UWT589843:UWU589843 VGP589843:VGQ589843 VQL589843:VQM589843 WAH589843:WAI589843 WKD589843:WKE589843 WTZ589843:WUA589843 HN655379:HO655379 RJ655379:RK655379 ABF655379:ABG655379 ALB655379:ALC655379 AUX655379:AUY655379 BET655379:BEU655379 BOP655379:BOQ655379 BYL655379:BYM655379 CIH655379:CII655379 CSD655379:CSE655379 DBZ655379:DCA655379 DLV655379:DLW655379 DVR655379:DVS655379 EFN655379:EFO655379 EPJ655379:EPK655379 EZF655379:EZG655379 FJB655379:FJC655379 FSX655379:FSY655379 GCT655379:GCU655379 GMP655379:GMQ655379 GWL655379:GWM655379 HGH655379:HGI655379 HQD655379:HQE655379 HZZ655379:IAA655379 IJV655379:IJW655379 ITR655379:ITS655379 JDN655379:JDO655379 JNJ655379:JNK655379 JXF655379:JXG655379 KHB655379:KHC655379 KQX655379:KQY655379 LAT655379:LAU655379 LKP655379:LKQ655379 LUL655379:LUM655379 MEH655379:MEI655379 MOD655379:MOE655379 MXZ655379:MYA655379 NHV655379:NHW655379 NRR655379:NRS655379 OBN655379:OBO655379 OLJ655379:OLK655379 OVF655379:OVG655379 PFB655379:PFC655379 POX655379:POY655379 PYT655379:PYU655379 QIP655379:QIQ655379 QSL655379:QSM655379 RCH655379:RCI655379 RMD655379:RME655379 RVZ655379:RWA655379 SFV655379:SFW655379 SPR655379:SPS655379 SZN655379:SZO655379 TJJ655379:TJK655379 TTF655379:TTG655379 UDB655379:UDC655379 UMX655379:UMY655379 UWT655379:UWU655379 VGP655379:VGQ655379 VQL655379:VQM655379 WAH655379:WAI655379 WKD655379:WKE655379 WTZ655379:WUA655379 HN720915:HO720915 RJ720915:RK720915 ABF720915:ABG720915 ALB720915:ALC720915 AUX720915:AUY720915 BET720915:BEU720915 BOP720915:BOQ720915 BYL720915:BYM720915 CIH720915:CII720915 CSD720915:CSE720915 DBZ720915:DCA720915 DLV720915:DLW720915 DVR720915:DVS720915 EFN720915:EFO720915 EPJ720915:EPK720915 EZF720915:EZG720915 FJB720915:FJC720915 FSX720915:FSY720915 GCT720915:GCU720915 GMP720915:GMQ720915 GWL720915:GWM720915 HGH720915:HGI720915 HQD720915:HQE720915 HZZ720915:IAA720915 IJV720915:IJW720915 ITR720915:ITS720915 JDN720915:JDO720915 JNJ720915:JNK720915 JXF720915:JXG720915 KHB720915:KHC720915 KQX720915:KQY720915 LAT720915:LAU720915 LKP720915:LKQ720915 LUL720915:LUM720915 MEH720915:MEI720915 MOD720915:MOE720915 MXZ720915:MYA720915 NHV720915:NHW720915 NRR720915:NRS720915 OBN720915:OBO720915 OLJ720915:OLK720915 OVF720915:OVG720915 PFB720915:PFC720915 POX720915:POY720915 PYT720915:PYU720915 QIP720915:QIQ720915 QSL720915:QSM720915 RCH720915:RCI720915 RMD720915:RME720915 RVZ720915:RWA720915 SFV720915:SFW720915 SPR720915:SPS720915 SZN720915:SZO720915 TJJ720915:TJK720915 TTF720915:TTG720915 UDB720915:UDC720915 UMX720915:UMY720915 UWT720915:UWU720915 VGP720915:VGQ720915 VQL720915:VQM720915 WAH720915:WAI720915 WKD720915:WKE720915 WTZ720915:WUA720915 HN786451:HO786451 RJ786451:RK786451 ABF786451:ABG786451 ALB786451:ALC786451 AUX786451:AUY786451 BET786451:BEU786451 BOP786451:BOQ786451 BYL786451:BYM786451 CIH786451:CII786451 CSD786451:CSE786451 DBZ786451:DCA786451 DLV786451:DLW786451 DVR786451:DVS786451 EFN786451:EFO786451 EPJ786451:EPK786451 EZF786451:EZG786451 FJB786451:FJC786451 FSX786451:FSY786451 GCT786451:GCU786451 GMP786451:GMQ786451 GWL786451:GWM786451 HGH786451:HGI786451 HQD786451:HQE786451 HZZ786451:IAA786451 IJV786451:IJW786451 ITR786451:ITS786451 JDN786451:JDO786451 JNJ786451:JNK786451 JXF786451:JXG786451 KHB786451:KHC786451 KQX786451:KQY786451 LAT786451:LAU786451 LKP786451:LKQ786451 LUL786451:LUM786451 MEH786451:MEI786451 MOD786451:MOE786451 MXZ786451:MYA786451 NHV786451:NHW786451 NRR786451:NRS786451 OBN786451:OBO786451 OLJ786451:OLK786451 OVF786451:OVG786451 PFB786451:PFC786451 POX786451:POY786451 PYT786451:PYU786451 QIP786451:QIQ786451 QSL786451:QSM786451 RCH786451:RCI786451 RMD786451:RME786451 RVZ786451:RWA786451 SFV786451:SFW786451 SPR786451:SPS786451 SZN786451:SZO786451 TJJ786451:TJK786451 TTF786451:TTG786451 UDB786451:UDC786451 UMX786451:UMY786451 UWT786451:UWU786451 VGP786451:VGQ786451 VQL786451:VQM786451 WAH786451:WAI786451 WKD786451:WKE786451 WTZ786451:WUA786451 HN851987:HO851987 RJ851987:RK851987 ABF851987:ABG851987 ALB851987:ALC851987 AUX851987:AUY851987 BET851987:BEU851987 BOP851987:BOQ851987 BYL851987:BYM851987 CIH851987:CII851987 CSD851987:CSE851987 DBZ851987:DCA851987 DLV851987:DLW851987 DVR851987:DVS851987 EFN851987:EFO851987 EPJ851987:EPK851987 EZF851987:EZG851987 FJB851987:FJC851987 FSX851987:FSY851987 GCT851987:GCU851987 GMP851987:GMQ851987 GWL851987:GWM851987 HGH851987:HGI851987 HQD851987:HQE851987 HZZ851987:IAA851987 IJV851987:IJW851987 ITR851987:ITS851987 JDN851987:JDO851987 JNJ851987:JNK851987 JXF851987:JXG851987 KHB851987:KHC851987 KQX851987:KQY851987 LAT851987:LAU851987 LKP851987:LKQ851987 LUL851987:LUM851987 MEH851987:MEI851987 MOD851987:MOE851987 MXZ851987:MYA851987 NHV851987:NHW851987 NRR851987:NRS851987 OBN851987:OBO851987 OLJ851987:OLK851987 OVF851987:OVG851987 PFB851987:PFC851987 POX851987:POY851987 PYT851987:PYU851987 QIP851987:QIQ851987 QSL851987:QSM851987 RCH851987:RCI851987 RMD851987:RME851987 RVZ851987:RWA851987 SFV851987:SFW851987 SPR851987:SPS851987 SZN851987:SZO851987 TJJ851987:TJK851987 TTF851987:TTG851987 UDB851987:UDC851987 UMX851987:UMY851987 UWT851987:UWU851987 VGP851987:VGQ851987 VQL851987:VQM851987 WAH851987:WAI851987 WKD851987:WKE851987 WTZ851987:WUA851987 HN917523:HO917523 RJ917523:RK917523 ABF917523:ABG917523 ALB917523:ALC917523 AUX917523:AUY917523 BET917523:BEU917523 BOP917523:BOQ917523 BYL917523:BYM917523 CIH917523:CII917523 CSD917523:CSE917523 DBZ917523:DCA917523 DLV917523:DLW917523 DVR917523:DVS917523 EFN917523:EFO917523 EPJ917523:EPK917523 EZF917523:EZG917523 FJB917523:FJC917523 FSX917523:FSY917523 GCT917523:GCU917523 GMP917523:GMQ917523 GWL917523:GWM917523 HGH917523:HGI917523 HQD917523:HQE917523 HZZ917523:IAA917523 IJV917523:IJW917523 ITR917523:ITS917523 JDN917523:JDO917523 JNJ917523:JNK917523 JXF917523:JXG917523 KHB917523:KHC917523 KQX917523:KQY917523 LAT917523:LAU917523 LKP917523:LKQ917523 LUL917523:LUM917523 MEH917523:MEI917523 MOD917523:MOE917523 MXZ917523:MYA917523 NHV917523:NHW917523 NRR917523:NRS917523 OBN917523:OBO917523 OLJ917523:OLK917523 OVF917523:OVG917523 PFB917523:PFC917523 POX917523:POY917523 PYT917523:PYU917523 QIP917523:QIQ917523 QSL917523:QSM917523 RCH917523:RCI917523 RMD917523:RME917523 RVZ917523:RWA917523 SFV917523:SFW917523 SPR917523:SPS917523 SZN917523:SZO917523 TJJ917523:TJK917523 TTF917523:TTG917523 UDB917523:UDC917523 UMX917523:UMY917523 UWT917523:UWU917523 VGP917523:VGQ917523 VQL917523:VQM917523 WAH917523:WAI917523 WKD917523:WKE917523 WTZ917523:WUA917523 HN983059:HO983059 RJ983059:RK983059 ABF983059:ABG983059 ALB983059:ALC983059 AUX983059:AUY983059 BET983059:BEU983059 BOP983059:BOQ983059 BYL983059:BYM983059 CIH983059:CII983059 CSD983059:CSE983059 DBZ983059:DCA983059 DLV983059:DLW983059 DVR983059:DVS983059 EFN983059:EFO983059 EPJ983059:EPK983059 EZF983059:EZG983059 FJB983059:FJC983059 FSX983059:FSY983059 GCT983059:GCU983059 GMP983059:GMQ983059 GWL983059:GWM983059 HGH983059:HGI983059 HQD983059:HQE983059 HZZ983059:IAA983059 IJV983059:IJW983059 ITR983059:ITS983059 JDN983059:JDO983059 JNJ983059:JNK983059 JXF983059:JXG983059 KHB983059:KHC983059 KQX983059:KQY983059 LAT983059:LAU983059 LKP983059:LKQ983059 LUL983059:LUM983059 MEH983059:MEI983059 MOD983059:MOE983059 MXZ983059:MYA983059 NHV983059:NHW983059 NRR983059:NRS983059 OBN983059:OBO983059 OLJ983059:OLK983059 OVF983059:OVG983059 PFB983059:PFC983059 POX983059:POY983059 PYT983059:PYU983059 QIP983059:QIQ983059 QSL983059:QSM983059 RCH983059:RCI983059 RMD983059:RME983059 RVZ983059:RWA983059 SFV983059:SFW983059 SPR983059:SPS983059 SZN983059:SZO983059 TJJ983059:TJK983059 TTF983059:TTG983059 UDB983059:UDC983059 UMX983059:UMY983059 UWT983059:UWU983059 VGP983059:VGQ983059 VQL983059:VQM983059 WAH983059:WAI983059 WKD983059:WKE983059 WTZ983059:WUA983059 HQ65555:HR65555 RM65555:RN65555 ABI65555:ABJ65555 ALE65555:ALF65555 AVA65555:AVB65555 BEW65555:BEX65555 BOS65555:BOT65555 BYO65555:BYP65555 CIK65555:CIL65555 CSG65555:CSH65555 DCC65555:DCD65555 DLY65555:DLZ65555 DVU65555:DVV65555 EFQ65555:EFR65555 EPM65555:EPN65555 EZI65555:EZJ65555 FJE65555:FJF65555 FTA65555:FTB65555 GCW65555:GCX65555 GMS65555:GMT65555 GWO65555:GWP65555 HGK65555:HGL65555 HQG65555:HQH65555 IAC65555:IAD65555 IJY65555:IJZ65555 ITU65555:ITV65555 JDQ65555:JDR65555 JNM65555:JNN65555 JXI65555:JXJ65555 KHE65555:KHF65555 KRA65555:KRB65555 LAW65555:LAX65555 LKS65555:LKT65555 LUO65555:LUP65555 MEK65555:MEL65555 MOG65555:MOH65555 MYC65555:MYD65555 NHY65555:NHZ65555 NRU65555:NRV65555 OBQ65555:OBR65555 OLM65555:OLN65555 OVI65555:OVJ65555 PFE65555:PFF65555 PPA65555:PPB65555 PYW65555:PYX65555 QIS65555:QIT65555 QSO65555:QSP65555 RCK65555:RCL65555 RMG65555:RMH65555 RWC65555:RWD65555 SFY65555:SFZ65555 SPU65555:SPV65555 SZQ65555:SZR65555 TJM65555:TJN65555 TTI65555:TTJ65555 UDE65555:UDF65555 UNA65555:UNB65555 UWW65555:UWX65555 VGS65555:VGT65555 VQO65555:VQP65555 WAK65555:WAL65555 WKG65555:WKH65555 WUC65555:WUD65555 HQ131091:HR131091 RM131091:RN131091 ABI131091:ABJ131091 ALE131091:ALF131091 AVA131091:AVB131091 BEW131091:BEX131091 BOS131091:BOT131091 BYO131091:BYP131091 CIK131091:CIL131091 CSG131091:CSH131091 DCC131091:DCD131091 DLY131091:DLZ131091 DVU131091:DVV131091 EFQ131091:EFR131091 EPM131091:EPN131091 EZI131091:EZJ131091 FJE131091:FJF131091 FTA131091:FTB131091 GCW131091:GCX131091 GMS131091:GMT131091 GWO131091:GWP131091 HGK131091:HGL131091 HQG131091:HQH131091 IAC131091:IAD131091 IJY131091:IJZ131091 ITU131091:ITV131091 JDQ131091:JDR131091 JNM131091:JNN131091 JXI131091:JXJ131091 KHE131091:KHF131091 KRA131091:KRB131091 LAW131091:LAX131091 LKS131091:LKT131091 LUO131091:LUP131091 MEK131091:MEL131091 MOG131091:MOH131091 MYC131091:MYD131091 NHY131091:NHZ131091 NRU131091:NRV131091 OBQ131091:OBR131091 OLM131091:OLN131091 OVI131091:OVJ131091 PFE131091:PFF131091 PPA131091:PPB131091 PYW131091:PYX131091 QIS131091:QIT131091 QSO131091:QSP131091 RCK131091:RCL131091 RMG131091:RMH131091 RWC131091:RWD131091 SFY131091:SFZ131091 SPU131091:SPV131091 SZQ131091:SZR131091 TJM131091:TJN131091 TTI131091:TTJ131091 UDE131091:UDF131091 UNA131091:UNB131091 UWW131091:UWX131091 VGS131091:VGT131091 VQO131091:VQP131091 WAK131091:WAL131091 WKG131091:WKH131091 WUC131091:WUD131091 HQ196627:HR196627 RM196627:RN196627 ABI196627:ABJ196627 ALE196627:ALF196627 AVA196627:AVB196627 BEW196627:BEX196627 BOS196627:BOT196627 BYO196627:BYP196627 CIK196627:CIL196627 CSG196627:CSH196627 DCC196627:DCD196627 DLY196627:DLZ196627 DVU196627:DVV196627 EFQ196627:EFR196627 EPM196627:EPN196627 EZI196627:EZJ196627 FJE196627:FJF196627 FTA196627:FTB196627 GCW196627:GCX196627 GMS196627:GMT196627 GWO196627:GWP196627 HGK196627:HGL196627 HQG196627:HQH196627 IAC196627:IAD196627 IJY196627:IJZ196627 ITU196627:ITV196627 JDQ196627:JDR196627 JNM196627:JNN196627 JXI196627:JXJ196627 KHE196627:KHF196627 KRA196627:KRB196627 LAW196627:LAX196627 LKS196627:LKT196627 LUO196627:LUP196627 MEK196627:MEL196627 MOG196627:MOH196627 MYC196627:MYD196627 NHY196627:NHZ196627 NRU196627:NRV196627 OBQ196627:OBR196627 OLM196627:OLN196627 OVI196627:OVJ196627 PFE196627:PFF196627 PPA196627:PPB196627 PYW196627:PYX196627 QIS196627:QIT196627 QSO196627:QSP196627 RCK196627:RCL196627 RMG196627:RMH196627 RWC196627:RWD196627 SFY196627:SFZ196627 SPU196627:SPV196627 SZQ196627:SZR196627 TJM196627:TJN196627 TTI196627:TTJ196627 UDE196627:UDF196627 UNA196627:UNB196627 UWW196627:UWX196627 VGS196627:VGT196627 VQO196627:VQP196627 WAK196627:WAL196627 WKG196627:WKH196627 WUC196627:WUD196627 HQ262163:HR262163 RM262163:RN262163 ABI262163:ABJ262163 ALE262163:ALF262163 AVA262163:AVB262163 BEW262163:BEX262163 BOS262163:BOT262163 BYO262163:BYP262163 CIK262163:CIL262163 CSG262163:CSH262163 DCC262163:DCD262163 DLY262163:DLZ262163 DVU262163:DVV262163 EFQ262163:EFR262163 EPM262163:EPN262163 EZI262163:EZJ262163 FJE262163:FJF262163 FTA262163:FTB262163 GCW262163:GCX262163 GMS262163:GMT262163 GWO262163:GWP262163 HGK262163:HGL262163 HQG262163:HQH262163 IAC262163:IAD262163 IJY262163:IJZ262163 ITU262163:ITV262163 JDQ262163:JDR262163 JNM262163:JNN262163 JXI262163:JXJ262163 KHE262163:KHF262163 KRA262163:KRB262163 LAW262163:LAX262163 LKS262163:LKT262163 LUO262163:LUP262163 MEK262163:MEL262163 MOG262163:MOH262163 MYC262163:MYD262163 NHY262163:NHZ262163 NRU262163:NRV262163 OBQ262163:OBR262163 OLM262163:OLN262163 OVI262163:OVJ262163 PFE262163:PFF262163 PPA262163:PPB262163 PYW262163:PYX262163 QIS262163:QIT262163 QSO262163:QSP262163 RCK262163:RCL262163 RMG262163:RMH262163 RWC262163:RWD262163 SFY262163:SFZ262163 SPU262163:SPV262163 SZQ262163:SZR262163 TJM262163:TJN262163 TTI262163:TTJ262163 UDE262163:UDF262163 UNA262163:UNB262163 UWW262163:UWX262163 VGS262163:VGT262163 VQO262163:VQP262163 WAK262163:WAL262163 WKG262163:WKH262163 WUC262163:WUD262163 HQ327699:HR327699 RM327699:RN327699 ABI327699:ABJ327699 ALE327699:ALF327699 AVA327699:AVB327699 BEW327699:BEX327699 BOS327699:BOT327699 BYO327699:BYP327699 CIK327699:CIL327699 CSG327699:CSH327699 DCC327699:DCD327699 DLY327699:DLZ327699 DVU327699:DVV327699 EFQ327699:EFR327699 EPM327699:EPN327699 EZI327699:EZJ327699 FJE327699:FJF327699 FTA327699:FTB327699 GCW327699:GCX327699 GMS327699:GMT327699 GWO327699:GWP327699 HGK327699:HGL327699 HQG327699:HQH327699 IAC327699:IAD327699 IJY327699:IJZ327699 ITU327699:ITV327699 JDQ327699:JDR327699 JNM327699:JNN327699 JXI327699:JXJ327699 KHE327699:KHF327699 KRA327699:KRB327699 LAW327699:LAX327699 LKS327699:LKT327699 LUO327699:LUP327699 MEK327699:MEL327699 MOG327699:MOH327699 MYC327699:MYD327699 NHY327699:NHZ327699 NRU327699:NRV327699 OBQ327699:OBR327699 OLM327699:OLN327699 OVI327699:OVJ327699 PFE327699:PFF327699 PPA327699:PPB327699 PYW327699:PYX327699 QIS327699:QIT327699 QSO327699:QSP327699 RCK327699:RCL327699 RMG327699:RMH327699 RWC327699:RWD327699 SFY327699:SFZ327699 SPU327699:SPV327699 SZQ327699:SZR327699 TJM327699:TJN327699 TTI327699:TTJ327699 UDE327699:UDF327699 UNA327699:UNB327699 UWW327699:UWX327699 VGS327699:VGT327699 VQO327699:VQP327699 WAK327699:WAL327699 WKG327699:WKH327699 WUC327699:WUD327699 HQ393235:HR393235 RM393235:RN393235 ABI393235:ABJ393235 ALE393235:ALF393235 AVA393235:AVB393235 BEW393235:BEX393235 BOS393235:BOT393235 BYO393235:BYP393235 CIK393235:CIL393235 CSG393235:CSH393235 DCC393235:DCD393235 DLY393235:DLZ393235 DVU393235:DVV393235 EFQ393235:EFR393235 EPM393235:EPN393235 EZI393235:EZJ393235 FJE393235:FJF393235 FTA393235:FTB393235 GCW393235:GCX393235 GMS393235:GMT393235 GWO393235:GWP393235 HGK393235:HGL393235 HQG393235:HQH393235 IAC393235:IAD393235 IJY393235:IJZ393235 ITU393235:ITV393235 JDQ393235:JDR393235 JNM393235:JNN393235 JXI393235:JXJ393235 KHE393235:KHF393235 KRA393235:KRB393235 LAW393235:LAX393235 LKS393235:LKT393235 LUO393235:LUP393235 MEK393235:MEL393235 MOG393235:MOH393235 MYC393235:MYD393235 NHY393235:NHZ393235 NRU393235:NRV393235 OBQ393235:OBR393235 OLM393235:OLN393235 OVI393235:OVJ393235 PFE393235:PFF393235 PPA393235:PPB393235 PYW393235:PYX393235 QIS393235:QIT393235 QSO393235:QSP393235 RCK393235:RCL393235 RMG393235:RMH393235 RWC393235:RWD393235 SFY393235:SFZ393235 SPU393235:SPV393235 SZQ393235:SZR393235 TJM393235:TJN393235 TTI393235:TTJ393235 UDE393235:UDF393235 UNA393235:UNB393235 UWW393235:UWX393235 VGS393235:VGT393235 VQO393235:VQP393235 WAK393235:WAL393235 WKG393235:WKH393235 WUC393235:WUD393235 HQ458771:HR458771 RM458771:RN458771 ABI458771:ABJ458771 ALE458771:ALF458771 AVA458771:AVB458771 BEW458771:BEX458771 BOS458771:BOT458771 BYO458771:BYP458771 CIK458771:CIL458771 CSG458771:CSH458771 DCC458771:DCD458771 DLY458771:DLZ458771 DVU458771:DVV458771 EFQ458771:EFR458771 EPM458771:EPN458771 EZI458771:EZJ458771 FJE458771:FJF458771 FTA458771:FTB458771 GCW458771:GCX458771 GMS458771:GMT458771 GWO458771:GWP458771 HGK458771:HGL458771 HQG458771:HQH458771 IAC458771:IAD458771 IJY458771:IJZ458771 ITU458771:ITV458771 JDQ458771:JDR458771 JNM458771:JNN458771 JXI458771:JXJ458771 KHE458771:KHF458771 KRA458771:KRB458771 LAW458771:LAX458771 LKS458771:LKT458771 LUO458771:LUP458771 MEK458771:MEL458771 MOG458771:MOH458771 MYC458771:MYD458771 NHY458771:NHZ458771 NRU458771:NRV458771 OBQ458771:OBR458771 OLM458771:OLN458771 OVI458771:OVJ458771 PFE458771:PFF458771 PPA458771:PPB458771 PYW458771:PYX458771 QIS458771:QIT458771 QSO458771:QSP458771 RCK458771:RCL458771 RMG458771:RMH458771 RWC458771:RWD458771 SFY458771:SFZ458771 SPU458771:SPV458771 SZQ458771:SZR458771 TJM458771:TJN458771 TTI458771:TTJ458771 UDE458771:UDF458771 UNA458771:UNB458771 UWW458771:UWX458771 VGS458771:VGT458771 VQO458771:VQP458771 WAK458771:WAL458771 WKG458771:WKH458771 WUC458771:WUD458771 HQ524307:HR524307 RM524307:RN524307 ABI524307:ABJ524307 ALE524307:ALF524307 AVA524307:AVB524307 BEW524307:BEX524307 BOS524307:BOT524307 BYO524307:BYP524307 CIK524307:CIL524307 CSG524307:CSH524307 DCC524307:DCD524307 DLY524307:DLZ524307 DVU524307:DVV524307 EFQ524307:EFR524307 EPM524307:EPN524307 EZI524307:EZJ524307 FJE524307:FJF524307 FTA524307:FTB524307 GCW524307:GCX524307 GMS524307:GMT524307 GWO524307:GWP524307 HGK524307:HGL524307 HQG524307:HQH524307 IAC524307:IAD524307 IJY524307:IJZ524307 ITU524307:ITV524307 JDQ524307:JDR524307 JNM524307:JNN524307 JXI524307:JXJ524307 KHE524307:KHF524307 KRA524307:KRB524307 LAW524307:LAX524307 LKS524307:LKT524307 LUO524307:LUP524307 MEK524307:MEL524307 MOG524307:MOH524307 MYC524307:MYD524307 NHY524307:NHZ524307 NRU524307:NRV524307 OBQ524307:OBR524307 OLM524307:OLN524307 OVI524307:OVJ524307 PFE524307:PFF524307 PPA524307:PPB524307 PYW524307:PYX524307 QIS524307:QIT524307 QSO524307:QSP524307 RCK524307:RCL524307 RMG524307:RMH524307 RWC524307:RWD524307 SFY524307:SFZ524307 SPU524307:SPV524307 SZQ524307:SZR524307 TJM524307:TJN524307 TTI524307:TTJ524307 UDE524307:UDF524307 UNA524307:UNB524307 UWW524307:UWX524307 VGS524307:VGT524307 VQO524307:VQP524307 WAK524307:WAL524307 WKG524307:WKH524307 WUC524307:WUD524307 HQ589843:HR589843 RM589843:RN589843 ABI589843:ABJ589843 ALE589843:ALF589843 AVA589843:AVB589843 BEW589843:BEX589843 BOS589843:BOT589843 BYO589843:BYP589843 CIK589843:CIL589843 CSG589843:CSH589843 DCC589843:DCD589843 DLY589843:DLZ589843 DVU589843:DVV589843 EFQ589843:EFR589843 EPM589843:EPN589843 EZI589843:EZJ589843 FJE589843:FJF589843 FTA589843:FTB589843 GCW589843:GCX589843 GMS589843:GMT589843 GWO589843:GWP589843 HGK589843:HGL589843 HQG589843:HQH589843 IAC589843:IAD589843 IJY589843:IJZ589843 ITU589843:ITV589843 JDQ589843:JDR589843 JNM589843:JNN589843 JXI589843:JXJ589843 KHE589843:KHF589843 KRA589843:KRB589843 LAW589843:LAX589843 LKS589843:LKT589843 LUO589843:LUP589843 MEK589843:MEL589843 MOG589843:MOH589843 MYC589843:MYD589843 NHY589843:NHZ589843 NRU589843:NRV589843 OBQ589843:OBR589843 OLM589843:OLN589843 OVI589843:OVJ589843 PFE589843:PFF589843 PPA589843:PPB589843 PYW589843:PYX589843 QIS589843:QIT589843 QSO589843:QSP589843 RCK589843:RCL589843 RMG589843:RMH589843 RWC589843:RWD589843 SFY589843:SFZ589843 SPU589843:SPV589843 SZQ589843:SZR589843 TJM589843:TJN589843 TTI589843:TTJ589843 UDE589843:UDF589843 UNA589843:UNB589843 UWW589843:UWX589843 VGS589843:VGT589843 VQO589843:VQP589843 WAK589843:WAL589843 WKG589843:WKH589843 WUC589843:WUD589843 HQ655379:HR655379 RM655379:RN655379 ABI655379:ABJ655379 ALE655379:ALF655379 AVA655379:AVB655379 BEW655379:BEX655379 BOS655379:BOT655379 BYO655379:BYP655379 CIK655379:CIL655379 CSG655379:CSH655379 DCC655379:DCD655379 DLY655379:DLZ655379 DVU655379:DVV655379 EFQ655379:EFR655379 EPM655379:EPN655379 EZI655379:EZJ655379 FJE655379:FJF655379 FTA655379:FTB655379 GCW655379:GCX655379 GMS655379:GMT655379 GWO655379:GWP655379 HGK655379:HGL655379 HQG655379:HQH655379 IAC655379:IAD655379 IJY655379:IJZ655379 ITU655379:ITV655379 JDQ655379:JDR655379 JNM655379:JNN655379 JXI655379:JXJ655379 KHE655379:KHF655379 KRA655379:KRB655379 LAW655379:LAX655379 LKS655379:LKT655379 LUO655379:LUP655379 MEK655379:MEL655379 MOG655379:MOH655379 MYC655379:MYD655379 NHY655379:NHZ655379 NRU655379:NRV655379 OBQ655379:OBR655379 OLM655379:OLN655379 OVI655379:OVJ655379 PFE655379:PFF655379 PPA655379:PPB655379 PYW655379:PYX655379 QIS655379:QIT655379 QSO655379:QSP655379 RCK655379:RCL655379 RMG655379:RMH655379 RWC655379:RWD655379 SFY655379:SFZ655379 SPU655379:SPV655379 SZQ655379:SZR655379 TJM655379:TJN655379 TTI655379:TTJ655379 UDE655379:UDF655379 UNA655379:UNB655379 UWW655379:UWX655379 VGS655379:VGT655379 VQO655379:VQP655379 WAK655379:WAL655379 WKG655379:WKH655379 WUC655379:WUD655379 HQ720915:HR720915 RM720915:RN720915 ABI720915:ABJ720915 ALE720915:ALF720915 AVA720915:AVB720915 BEW720915:BEX720915 BOS720915:BOT720915 BYO720915:BYP720915 CIK720915:CIL720915 CSG720915:CSH720915 DCC720915:DCD720915 DLY720915:DLZ720915 DVU720915:DVV720915 EFQ720915:EFR720915 EPM720915:EPN720915 EZI720915:EZJ720915 FJE720915:FJF720915 FTA720915:FTB720915 GCW720915:GCX720915 GMS720915:GMT720915 GWO720915:GWP720915 HGK720915:HGL720915 HQG720915:HQH720915 IAC720915:IAD720915 IJY720915:IJZ720915 ITU720915:ITV720915 JDQ720915:JDR720915 JNM720915:JNN720915 JXI720915:JXJ720915 KHE720915:KHF720915 KRA720915:KRB720915 LAW720915:LAX720915 LKS720915:LKT720915 LUO720915:LUP720915 MEK720915:MEL720915 MOG720915:MOH720915 MYC720915:MYD720915 NHY720915:NHZ720915 NRU720915:NRV720915 OBQ720915:OBR720915 OLM720915:OLN720915 OVI720915:OVJ720915 PFE720915:PFF720915 PPA720915:PPB720915 PYW720915:PYX720915 QIS720915:QIT720915 QSO720915:QSP720915 RCK720915:RCL720915 RMG720915:RMH720915 RWC720915:RWD720915 SFY720915:SFZ720915 SPU720915:SPV720915 SZQ720915:SZR720915 TJM720915:TJN720915 TTI720915:TTJ720915 UDE720915:UDF720915 UNA720915:UNB720915 UWW720915:UWX720915 VGS720915:VGT720915 VQO720915:VQP720915 WAK720915:WAL720915 WKG720915:WKH720915 WUC720915:WUD720915 HQ786451:HR786451 RM786451:RN786451 ABI786451:ABJ786451 ALE786451:ALF786451 AVA786451:AVB786451 BEW786451:BEX786451 BOS786451:BOT786451 BYO786451:BYP786451 CIK786451:CIL786451 CSG786451:CSH786451 DCC786451:DCD786451 DLY786451:DLZ786451 DVU786451:DVV786451 EFQ786451:EFR786451 EPM786451:EPN786451 EZI786451:EZJ786451 FJE786451:FJF786451 FTA786451:FTB786451 GCW786451:GCX786451 GMS786451:GMT786451 GWO786451:GWP786451 HGK786451:HGL786451 HQG786451:HQH786451 IAC786451:IAD786451 IJY786451:IJZ786451 ITU786451:ITV786451 JDQ786451:JDR786451 JNM786451:JNN786451 JXI786451:JXJ786451 KHE786451:KHF786451 KRA786451:KRB786451 LAW786451:LAX786451 LKS786451:LKT786451 LUO786451:LUP786451 MEK786451:MEL786451 MOG786451:MOH786451 MYC786451:MYD786451 NHY786451:NHZ786451 NRU786451:NRV786451 OBQ786451:OBR786451 OLM786451:OLN786451 OVI786451:OVJ786451 PFE786451:PFF786451 PPA786451:PPB786451 PYW786451:PYX786451 QIS786451:QIT786451 QSO786451:QSP786451 RCK786451:RCL786451 RMG786451:RMH786451 RWC786451:RWD786451 SFY786451:SFZ786451 SPU786451:SPV786451 SZQ786451:SZR786451 TJM786451:TJN786451 TTI786451:TTJ786451 UDE786451:UDF786451 UNA786451:UNB786451 UWW786451:UWX786451 VGS786451:VGT786451 VQO786451:VQP786451 WAK786451:WAL786451 WKG786451:WKH786451 WUC786451:WUD786451 HQ851987:HR851987 RM851987:RN851987 ABI851987:ABJ851987 ALE851987:ALF851987 AVA851987:AVB851987 BEW851987:BEX851987 BOS851987:BOT851987 BYO851987:BYP851987 CIK851987:CIL851987 CSG851987:CSH851987 DCC851987:DCD851987 DLY851987:DLZ851987 DVU851987:DVV851987 EFQ851987:EFR851987 EPM851987:EPN851987 EZI851987:EZJ851987 FJE851987:FJF851987 FTA851987:FTB851987 GCW851987:GCX851987 GMS851987:GMT851987 GWO851987:GWP851987 HGK851987:HGL851987 HQG851987:HQH851987 IAC851987:IAD851987 IJY851987:IJZ851987 ITU851987:ITV851987 JDQ851987:JDR851987 JNM851987:JNN851987 JXI851987:JXJ851987 KHE851987:KHF851987 KRA851987:KRB851987 LAW851987:LAX851987 LKS851987:LKT851987 LUO851987:LUP851987 MEK851987:MEL851987 MOG851987:MOH851987 MYC851987:MYD851987 NHY851987:NHZ851987 NRU851987:NRV851987 OBQ851987:OBR851987 OLM851987:OLN851987 OVI851987:OVJ851987 PFE851987:PFF851987 PPA851987:PPB851987 PYW851987:PYX851987 QIS851987:QIT851987 QSO851987:QSP851987 RCK851987:RCL851987 RMG851987:RMH851987 RWC851987:RWD851987 SFY851987:SFZ851987 SPU851987:SPV851987 SZQ851987:SZR851987 TJM851987:TJN851987 TTI851987:TTJ851987 UDE851987:UDF851987 UNA851987:UNB851987 UWW851987:UWX851987 VGS851987:VGT851987 VQO851987:VQP851987 WAK851987:WAL851987 WKG851987:WKH851987 WUC851987:WUD851987 HQ917523:HR917523 RM917523:RN917523 ABI917523:ABJ917523 ALE917523:ALF917523 AVA917523:AVB917523 BEW917523:BEX917523 BOS917523:BOT917523 BYO917523:BYP917523 CIK917523:CIL917523 CSG917523:CSH917523 DCC917523:DCD917523 DLY917523:DLZ917523 DVU917523:DVV917523 EFQ917523:EFR917523 EPM917523:EPN917523 EZI917523:EZJ917523 FJE917523:FJF917523 FTA917523:FTB917523 GCW917523:GCX917523 GMS917523:GMT917523 GWO917523:GWP917523 HGK917523:HGL917523 HQG917523:HQH917523 IAC917523:IAD917523 IJY917523:IJZ917523 ITU917523:ITV917523 JDQ917523:JDR917523 JNM917523:JNN917523 JXI917523:JXJ917523 KHE917523:KHF917523 KRA917523:KRB917523 LAW917523:LAX917523 LKS917523:LKT917523 LUO917523:LUP917523 MEK917523:MEL917523 MOG917523:MOH917523 MYC917523:MYD917523 NHY917523:NHZ917523 NRU917523:NRV917523 OBQ917523:OBR917523 OLM917523:OLN917523 OVI917523:OVJ917523 PFE917523:PFF917523 PPA917523:PPB917523 PYW917523:PYX917523 QIS917523:QIT917523 QSO917523:QSP917523 RCK917523:RCL917523 RMG917523:RMH917523 RWC917523:RWD917523 SFY917523:SFZ917523 SPU917523:SPV917523 SZQ917523:SZR917523 TJM917523:TJN917523 TTI917523:TTJ917523 UDE917523:UDF917523 UNA917523:UNB917523 UWW917523:UWX917523 VGS917523:VGT917523 VQO917523:VQP917523 WAK917523:WAL917523 WKG917523:WKH917523 WUC917523:WUD917523 HQ983059:HR983059 RM983059:RN983059 ABI983059:ABJ983059 ALE983059:ALF983059 AVA983059:AVB983059 BEW983059:BEX983059 BOS983059:BOT983059 BYO983059:BYP983059 CIK983059:CIL983059 CSG983059:CSH983059 DCC983059:DCD983059 DLY983059:DLZ983059 DVU983059:DVV983059 EFQ983059:EFR983059 EPM983059:EPN983059 EZI983059:EZJ983059 FJE983059:FJF983059 FTA983059:FTB983059 GCW983059:GCX983059 GMS983059:GMT983059 GWO983059:GWP983059 HGK983059:HGL983059 HQG983059:HQH983059 IAC983059:IAD983059 IJY983059:IJZ983059 ITU983059:ITV983059 JDQ983059:JDR983059 JNM983059:JNN983059 JXI983059:JXJ983059 KHE983059:KHF983059 KRA983059:KRB983059 LAW983059:LAX983059 LKS983059:LKT983059 LUO983059:LUP983059 MEK983059:MEL983059 MOG983059:MOH983059 MYC983059:MYD983059 NHY983059:NHZ983059 NRU983059:NRV983059 OBQ983059:OBR983059 OLM983059:OLN983059 OVI983059:OVJ983059 PFE983059:PFF983059 PPA983059:PPB983059 PYW983059:PYX983059 QIS983059:QIT983059 QSO983059:QSP983059 RCK983059:RCL983059 RMG983059:RMH983059 RWC983059:RWD983059 SFY983059:SFZ983059 SPU983059:SPV983059 SZQ983059:SZR983059 TJM983059:TJN983059 TTI983059:TTJ983059 UDE983059:UDF983059 UNA983059:UNB983059 UWW983059:UWX983059 VGS983059:VGT983059 VQO983059:VQP983059 WAK983059:WAL983059 WKG983059:WKH983059 WUC983059:WUD983059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I65555:IJ65555 SE65555:SF65555 ACA65555:ACB65555 ALW65555:ALX65555 AVS65555:AVT65555 BFO65555:BFP65555 BPK65555:BPL65555 BZG65555:BZH65555 CJC65555:CJD65555 CSY65555:CSZ65555 DCU65555:DCV65555 DMQ65555:DMR65555 DWM65555:DWN65555 EGI65555:EGJ65555 EQE65555:EQF65555 FAA65555:FAB65555 FJW65555:FJX65555 FTS65555:FTT65555 GDO65555:GDP65555 GNK65555:GNL65555 GXG65555:GXH65555 HHC65555:HHD65555 HQY65555:HQZ65555 IAU65555:IAV65555 IKQ65555:IKR65555 IUM65555:IUN65555 JEI65555:JEJ65555 JOE65555:JOF65555 JYA65555:JYB65555 KHW65555:KHX65555 KRS65555:KRT65555 LBO65555:LBP65555 LLK65555:LLL65555 LVG65555:LVH65555 MFC65555:MFD65555 MOY65555:MOZ65555 MYU65555:MYV65555 NIQ65555:NIR65555 NSM65555:NSN65555 OCI65555:OCJ65555 OME65555:OMF65555 OWA65555:OWB65555 PFW65555:PFX65555 PPS65555:PPT65555 PZO65555:PZP65555 QJK65555:QJL65555 QTG65555:QTH65555 RDC65555:RDD65555 RMY65555:RMZ65555 RWU65555:RWV65555 SGQ65555:SGR65555 SQM65555:SQN65555 TAI65555:TAJ65555 TKE65555:TKF65555 TUA65555:TUB65555 UDW65555:UDX65555 UNS65555:UNT65555 UXO65555:UXP65555 VHK65555:VHL65555 VRG65555:VRH65555 WBC65555:WBD65555 WKY65555:WKZ65555 WUU65555:WUV65555 II131091:IJ131091 SE131091:SF131091 ACA131091:ACB131091 ALW131091:ALX131091 AVS131091:AVT131091 BFO131091:BFP131091 BPK131091:BPL131091 BZG131091:BZH131091 CJC131091:CJD131091 CSY131091:CSZ131091 DCU131091:DCV131091 DMQ131091:DMR131091 DWM131091:DWN131091 EGI131091:EGJ131091 EQE131091:EQF131091 FAA131091:FAB131091 FJW131091:FJX131091 FTS131091:FTT131091 GDO131091:GDP131091 GNK131091:GNL131091 GXG131091:GXH131091 HHC131091:HHD131091 HQY131091:HQZ131091 IAU131091:IAV131091 IKQ131091:IKR131091 IUM131091:IUN131091 JEI131091:JEJ131091 JOE131091:JOF131091 JYA131091:JYB131091 KHW131091:KHX131091 KRS131091:KRT131091 LBO131091:LBP131091 LLK131091:LLL131091 LVG131091:LVH131091 MFC131091:MFD131091 MOY131091:MOZ131091 MYU131091:MYV131091 NIQ131091:NIR131091 NSM131091:NSN131091 OCI131091:OCJ131091 OME131091:OMF131091 OWA131091:OWB131091 PFW131091:PFX131091 PPS131091:PPT131091 PZO131091:PZP131091 QJK131091:QJL131091 QTG131091:QTH131091 RDC131091:RDD131091 RMY131091:RMZ131091 RWU131091:RWV131091 SGQ131091:SGR131091 SQM131091:SQN131091 TAI131091:TAJ131091 TKE131091:TKF131091 TUA131091:TUB131091 UDW131091:UDX131091 UNS131091:UNT131091 UXO131091:UXP131091 VHK131091:VHL131091 VRG131091:VRH131091 WBC131091:WBD131091 WKY131091:WKZ131091 WUU131091:WUV131091 II196627:IJ196627 SE196627:SF196627 ACA196627:ACB196627 ALW196627:ALX196627 AVS196627:AVT196627 BFO196627:BFP196627 BPK196627:BPL196627 BZG196627:BZH196627 CJC196627:CJD196627 CSY196627:CSZ196627 DCU196627:DCV196627 DMQ196627:DMR196627 DWM196627:DWN196627 EGI196627:EGJ196627 EQE196627:EQF196627 FAA196627:FAB196627 FJW196627:FJX196627 FTS196627:FTT196627 GDO196627:GDP196627 GNK196627:GNL196627 GXG196627:GXH196627 HHC196627:HHD196627 HQY196627:HQZ196627 IAU196627:IAV196627 IKQ196627:IKR196627 IUM196627:IUN196627 JEI196627:JEJ196627 JOE196627:JOF196627 JYA196627:JYB196627 KHW196627:KHX196627 KRS196627:KRT196627 LBO196627:LBP196627 LLK196627:LLL196627 LVG196627:LVH196627 MFC196627:MFD196627 MOY196627:MOZ196627 MYU196627:MYV196627 NIQ196627:NIR196627 NSM196627:NSN196627 OCI196627:OCJ196627 OME196627:OMF196627 OWA196627:OWB196627 PFW196627:PFX196627 PPS196627:PPT196627 PZO196627:PZP196627 QJK196627:QJL196627 QTG196627:QTH196627 RDC196627:RDD196627 RMY196627:RMZ196627 RWU196627:RWV196627 SGQ196627:SGR196627 SQM196627:SQN196627 TAI196627:TAJ196627 TKE196627:TKF196627 TUA196627:TUB196627 UDW196627:UDX196627 UNS196627:UNT196627 UXO196627:UXP196627 VHK196627:VHL196627 VRG196627:VRH196627 WBC196627:WBD196627 WKY196627:WKZ196627 WUU196627:WUV196627 II262163:IJ262163 SE262163:SF262163 ACA262163:ACB262163 ALW262163:ALX262163 AVS262163:AVT262163 BFO262163:BFP262163 BPK262163:BPL262163 BZG262163:BZH262163 CJC262163:CJD262163 CSY262163:CSZ262163 DCU262163:DCV262163 DMQ262163:DMR262163 DWM262163:DWN262163 EGI262163:EGJ262163 EQE262163:EQF262163 FAA262163:FAB262163 FJW262163:FJX262163 FTS262163:FTT262163 GDO262163:GDP262163 GNK262163:GNL262163 GXG262163:GXH262163 HHC262163:HHD262163 HQY262163:HQZ262163 IAU262163:IAV262163 IKQ262163:IKR262163 IUM262163:IUN262163 JEI262163:JEJ262163 JOE262163:JOF262163 JYA262163:JYB262163 KHW262163:KHX262163 KRS262163:KRT262163 LBO262163:LBP262163 LLK262163:LLL262163 LVG262163:LVH262163 MFC262163:MFD262163 MOY262163:MOZ262163 MYU262163:MYV262163 NIQ262163:NIR262163 NSM262163:NSN262163 OCI262163:OCJ262163 OME262163:OMF262163 OWA262163:OWB262163 PFW262163:PFX262163 PPS262163:PPT262163 PZO262163:PZP262163 QJK262163:QJL262163 QTG262163:QTH262163 RDC262163:RDD262163 RMY262163:RMZ262163 RWU262163:RWV262163 SGQ262163:SGR262163 SQM262163:SQN262163 TAI262163:TAJ262163 TKE262163:TKF262163 TUA262163:TUB262163 UDW262163:UDX262163 UNS262163:UNT262163 UXO262163:UXP262163 VHK262163:VHL262163 VRG262163:VRH262163 WBC262163:WBD262163 WKY262163:WKZ262163 WUU262163:WUV262163 II327699:IJ327699 SE327699:SF327699 ACA327699:ACB327699 ALW327699:ALX327699 AVS327699:AVT327699 BFO327699:BFP327699 BPK327699:BPL327699 BZG327699:BZH327699 CJC327699:CJD327699 CSY327699:CSZ327699 DCU327699:DCV327699 DMQ327699:DMR327699 DWM327699:DWN327699 EGI327699:EGJ327699 EQE327699:EQF327699 FAA327699:FAB327699 FJW327699:FJX327699 FTS327699:FTT327699 GDO327699:GDP327699 GNK327699:GNL327699 GXG327699:GXH327699 HHC327699:HHD327699 HQY327699:HQZ327699 IAU327699:IAV327699 IKQ327699:IKR327699 IUM327699:IUN327699 JEI327699:JEJ327699 JOE327699:JOF327699 JYA327699:JYB327699 KHW327699:KHX327699 KRS327699:KRT327699 LBO327699:LBP327699 LLK327699:LLL327699 LVG327699:LVH327699 MFC327699:MFD327699 MOY327699:MOZ327699 MYU327699:MYV327699 NIQ327699:NIR327699 NSM327699:NSN327699 OCI327699:OCJ327699 OME327699:OMF327699 OWA327699:OWB327699 PFW327699:PFX327699 PPS327699:PPT327699 PZO327699:PZP327699 QJK327699:QJL327699 QTG327699:QTH327699 RDC327699:RDD327699 RMY327699:RMZ327699 RWU327699:RWV327699 SGQ327699:SGR327699 SQM327699:SQN327699 TAI327699:TAJ327699 TKE327699:TKF327699 TUA327699:TUB327699 UDW327699:UDX327699 UNS327699:UNT327699 UXO327699:UXP327699 VHK327699:VHL327699 VRG327699:VRH327699 WBC327699:WBD327699 WKY327699:WKZ327699 WUU327699:WUV327699 II393235:IJ393235 SE393235:SF393235 ACA393235:ACB393235 ALW393235:ALX393235 AVS393235:AVT393235 BFO393235:BFP393235 BPK393235:BPL393235 BZG393235:BZH393235 CJC393235:CJD393235 CSY393235:CSZ393235 DCU393235:DCV393235 DMQ393235:DMR393235 DWM393235:DWN393235 EGI393235:EGJ393235 EQE393235:EQF393235 FAA393235:FAB393235 FJW393235:FJX393235 FTS393235:FTT393235 GDO393235:GDP393235 GNK393235:GNL393235 GXG393235:GXH393235 HHC393235:HHD393235 HQY393235:HQZ393235 IAU393235:IAV393235 IKQ393235:IKR393235 IUM393235:IUN393235 JEI393235:JEJ393235 JOE393235:JOF393235 JYA393235:JYB393235 KHW393235:KHX393235 KRS393235:KRT393235 LBO393235:LBP393235 LLK393235:LLL393235 LVG393235:LVH393235 MFC393235:MFD393235 MOY393235:MOZ393235 MYU393235:MYV393235 NIQ393235:NIR393235 NSM393235:NSN393235 OCI393235:OCJ393235 OME393235:OMF393235 OWA393235:OWB393235 PFW393235:PFX393235 PPS393235:PPT393235 PZO393235:PZP393235 QJK393235:QJL393235 QTG393235:QTH393235 RDC393235:RDD393235 RMY393235:RMZ393235 RWU393235:RWV393235 SGQ393235:SGR393235 SQM393235:SQN393235 TAI393235:TAJ393235 TKE393235:TKF393235 TUA393235:TUB393235 UDW393235:UDX393235 UNS393235:UNT393235 UXO393235:UXP393235 VHK393235:VHL393235 VRG393235:VRH393235 WBC393235:WBD393235 WKY393235:WKZ393235 WUU393235:WUV393235 II458771:IJ458771 SE458771:SF458771 ACA458771:ACB458771 ALW458771:ALX458771 AVS458771:AVT458771 BFO458771:BFP458771 BPK458771:BPL458771 BZG458771:BZH458771 CJC458771:CJD458771 CSY458771:CSZ458771 DCU458771:DCV458771 DMQ458771:DMR458771 DWM458771:DWN458771 EGI458771:EGJ458771 EQE458771:EQF458771 FAA458771:FAB458771 FJW458771:FJX458771 FTS458771:FTT458771 GDO458771:GDP458771 GNK458771:GNL458771 GXG458771:GXH458771 HHC458771:HHD458771 HQY458771:HQZ458771 IAU458771:IAV458771 IKQ458771:IKR458771 IUM458771:IUN458771 JEI458771:JEJ458771 JOE458771:JOF458771 JYA458771:JYB458771 KHW458771:KHX458771 KRS458771:KRT458771 LBO458771:LBP458771 LLK458771:LLL458771 LVG458771:LVH458771 MFC458771:MFD458771 MOY458771:MOZ458771 MYU458771:MYV458771 NIQ458771:NIR458771 NSM458771:NSN458771 OCI458771:OCJ458771 OME458771:OMF458771 OWA458771:OWB458771 PFW458771:PFX458771 PPS458771:PPT458771 PZO458771:PZP458771 QJK458771:QJL458771 QTG458771:QTH458771 RDC458771:RDD458771 RMY458771:RMZ458771 RWU458771:RWV458771 SGQ458771:SGR458771 SQM458771:SQN458771 TAI458771:TAJ458771 TKE458771:TKF458771 TUA458771:TUB458771 UDW458771:UDX458771 UNS458771:UNT458771 UXO458771:UXP458771 VHK458771:VHL458771 VRG458771:VRH458771 WBC458771:WBD458771 WKY458771:WKZ458771 WUU458771:WUV458771 II524307:IJ524307 SE524307:SF524307 ACA524307:ACB524307 ALW524307:ALX524307 AVS524307:AVT524307 BFO524307:BFP524307 BPK524307:BPL524307 BZG524307:BZH524307 CJC524307:CJD524307 CSY524307:CSZ524307 DCU524307:DCV524307 DMQ524307:DMR524307 DWM524307:DWN524307 EGI524307:EGJ524307 EQE524307:EQF524307 FAA524307:FAB524307 FJW524307:FJX524307 FTS524307:FTT524307 GDO524307:GDP524307 GNK524307:GNL524307 GXG524307:GXH524307 HHC524307:HHD524307 HQY524307:HQZ524307 IAU524307:IAV524307 IKQ524307:IKR524307 IUM524307:IUN524307 JEI524307:JEJ524307 JOE524307:JOF524307 JYA524307:JYB524307 KHW524307:KHX524307 KRS524307:KRT524307 LBO524307:LBP524307 LLK524307:LLL524307 LVG524307:LVH524307 MFC524307:MFD524307 MOY524307:MOZ524307 MYU524307:MYV524307 NIQ524307:NIR524307 NSM524307:NSN524307 OCI524307:OCJ524307 OME524307:OMF524307 OWA524307:OWB524307 PFW524307:PFX524307 PPS524307:PPT524307 PZO524307:PZP524307 QJK524307:QJL524307 QTG524307:QTH524307 RDC524307:RDD524307 RMY524307:RMZ524307 RWU524307:RWV524307 SGQ524307:SGR524307 SQM524307:SQN524307 TAI524307:TAJ524307 TKE524307:TKF524307 TUA524307:TUB524307 UDW524307:UDX524307 UNS524307:UNT524307 UXO524307:UXP524307 VHK524307:VHL524307 VRG524307:VRH524307 WBC524307:WBD524307 WKY524307:WKZ524307 WUU524307:WUV524307 II589843:IJ589843 SE589843:SF589843 ACA589843:ACB589843 ALW589843:ALX589843 AVS589843:AVT589843 BFO589843:BFP589843 BPK589843:BPL589843 BZG589843:BZH589843 CJC589843:CJD589843 CSY589843:CSZ589843 DCU589843:DCV589843 DMQ589843:DMR589843 DWM589843:DWN589843 EGI589843:EGJ589843 EQE589843:EQF589843 FAA589843:FAB589843 FJW589843:FJX589843 FTS589843:FTT589843 GDO589843:GDP589843 GNK589843:GNL589843 GXG589843:GXH589843 HHC589843:HHD589843 HQY589843:HQZ589843 IAU589843:IAV589843 IKQ589843:IKR589843 IUM589843:IUN589843 JEI589843:JEJ589843 JOE589843:JOF589843 JYA589843:JYB589843 KHW589843:KHX589843 KRS589843:KRT589843 LBO589843:LBP589843 LLK589843:LLL589843 LVG589843:LVH589843 MFC589843:MFD589843 MOY589843:MOZ589843 MYU589843:MYV589843 NIQ589843:NIR589843 NSM589843:NSN589843 OCI589843:OCJ589843 OME589843:OMF589843 OWA589843:OWB589843 PFW589843:PFX589843 PPS589843:PPT589843 PZO589843:PZP589843 QJK589843:QJL589843 QTG589843:QTH589843 RDC589843:RDD589843 RMY589843:RMZ589843 RWU589843:RWV589843 SGQ589843:SGR589843 SQM589843:SQN589843 TAI589843:TAJ589843 TKE589843:TKF589843 TUA589843:TUB589843 UDW589843:UDX589843 UNS589843:UNT589843 UXO589843:UXP589843 VHK589843:VHL589843 VRG589843:VRH589843 WBC589843:WBD589843 WKY589843:WKZ589843 WUU589843:WUV589843 II655379:IJ655379 SE655379:SF655379 ACA655379:ACB655379 ALW655379:ALX655379 AVS655379:AVT655379 BFO655379:BFP655379 BPK655379:BPL655379 BZG655379:BZH655379 CJC655379:CJD655379 CSY655379:CSZ655379 DCU655379:DCV655379 DMQ655379:DMR655379 DWM655379:DWN655379 EGI655379:EGJ655379 EQE655379:EQF655379 FAA655379:FAB655379 FJW655379:FJX655379 FTS655379:FTT655379 GDO655379:GDP655379 GNK655379:GNL655379 GXG655379:GXH655379 HHC655379:HHD655379 HQY655379:HQZ655379 IAU655379:IAV655379 IKQ655379:IKR655379 IUM655379:IUN655379 JEI655379:JEJ655379 JOE655379:JOF655379 JYA655379:JYB655379 KHW655379:KHX655379 KRS655379:KRT655379 LBO655379:LBP655379 LLK655379:LLL655379 LVG655379:LVH655379 MFC655379:MFD655379 MOY655379:MOZ655379 MYU655379:MYV655379 NIQ655379:NIR655379 NSM655379:NSN655379 OCI655379:OCJ655379 OME655379:OMF655379 OWA655379:OWB655379 PFW655379:PFX655379 PPS655379:PPT655379 PZO655379:PZP655379 QJK655379:QJL655379 QTG655379:QTH655379 RDC655379:RDD655379 RMY655379:RMZ655379 RWU655379:RWV655379 SGQ655379:SGR655379 SQM655379:SQN655379 TAI655379:TAJ655379 TKE655379:TKF655379 TUA655379:TUB655379 UDW655379:UDX655379 UNS655379:UNT655379 UXO655379:UXP655379 VHK655379:VHL655379 VRG655379:VRH655379 WBC655379:WBD655379 WKY655379:WKZ655379 WUU655379:WUV655379 II720915:IJ720915 SE720915:SF720915 ACA720915:ACB720915 ALW720915:ALX720915 AVS720915:AVT720915 BFO720915:BFP720915 BPK720915:BPL720915 BZG720915:BZH720915 CJC720915:CJD720915 CSY720915:CSZ720915 DCU720915:DCV720915 DMQ720915:DMR720915 DWM720915:DWN720915 EGI720915:EGJ720915 EQE720915:EQF720915 FAA720915:FAB720915 FJW720915:FJX720915 FTS720915:FTT720915 GDO720915:GDP720915 GNK720915:GNL720915 GXG720915:GXH720915 HHC720915:HHD720915 HQY720915:HQZ720915 IAU720915:IAV720915 IKQ720915:IKR720915 IUM720915:IUN720915 JEI720915:JEJ720915 JOE720915:JOF720915 JYA720915:JYB720915 KHW720915:KHX720915 KRS720915:KRT720915 LBO720915:LBP720915 LLK720915:LLL720915 LVG720915:LVH720915 MFC720915:MFD720915 MOY720915:MOZ720915 MYU720915:MYV720915 NIQ720915:NIR720915 NSM720915:NSN720915 OCI720915:OCJ720915 OME720915:OMF720915 OWA720915:OWB720915 PFW720915:PFX720915 PPS720915:PPT720915 PZO720915:PZP720915 QJK720915:QJL720915 QTG720915:QTH720915 RDC720915:RDD720915 RMY720915:RMZ720915 RWU720915:RWV720915 SGQ720915:SGR720915 SQM720915:SQN720915 TAI720915:TAJ720915 TKE720915:TKF720915 TUA720915:TUB720915 UDW720915:UDX720915 UNS720915:UNT720915 UXO720915:UXP720915 VHK720915:VHL720915 VRG720915:VRH720915 WBC720915:WBD720915 WKY720915:WKZ720915 WUU720915:WUV720915 II786451:IJ786451 SE786451:SF786451 ACA786451:ACB786451 ALW786451:ALX786451 AVS786451:AVT786451 BFO786451:BFP786451 BPK786451:BPL786451 BZG786451:BZH786451 CJC786451:CJD786451 CSY786451:CSZ786451 DCU786451:DCV786451 DMQ786451:DMR786451 DWM786451:DWN786451 EGI786451:EGJ786451 EQE786451:EQF786451 FAA786451:FAB786451 FJW786451:FJX786451 FTS786451:FTT786451 GDO786451:GDP786451 GNK786451:GNL786451 GXG786451:GXH786451 HHC786451:HHD786451 HQY786451:HQZ786451 IAU786451:IAV786451 IKQ786451:IKR786451 IUM786451:IUN786451 JEI786451:JEJ786451 JOE786451:JOF786451 JYA786451:JYB786451 KHW786451:KHX786451 KRS786451:KRT786451 LBO786451:LBP786451 LLK786451:LLL786451 LVG786451:LVH786451 MFC786451:MFD786451 MOY786451:MOZ786451 MYU786451:MYV786451 NIQ786451:NIR786451 NSM786451:NSN786451 OCI786451:OCJ786451 OME786451:OMF786451 OWA786451:OWB786451 PFW786451:PFX786451 PPS786451:PPT786451 PZO786451:PZP786451 QJK786451:QJL786451 QTG786451:QTH786451 RDC786451:RDD786451 RMY786451:RMZ786451 RWU786451:RWV786451 SGQ786451:SGR786451 SQM786451:SQN786451 TAI786451:TAJ786451 TKE786451:TKF786451 TUA786451:TUB786451 UDW786451:UDX786451 UNS786451:UNT786451 UXO786451:UXP786451 VHK786451:VHL786451 VRG786451:VRH786451 WBC786451:WBD786451 WKY786451:WKZ786451 WUU786451:WUV786451 II851987:IJ851987 SE851987:SF851987 ACA851987:ACB851987 ALW851987:ALX851987 AVS851987:AVT851987 BFO851987:BFP851987 BPK851987:BPL851987 BZG851987:BZH851987 CJC851987:CJD851987 CSY851987:CSZ851987 DCU851987:DCV851987 DMQ851987:DMR851987 DWM851987:DWN851987 EGI851987:EGJ851987 EQE851987:EQF851987 FAA851987:FAB851987 FJW851987:FJX851987 FTS851987:FTT851987 GDO851987:GDP851987 GNK851987:GNL851987 GXG851987:GXH851987 HHC851987:HHD851987 HQY851987:HQZ851987 IAU851987:IAV851987 IKQ851987:IKR851987 IUM851987:IUN851987 JEI851987:JEJ851987 JOE851987:JOF851987 JYA851987:JYB851987 KHW851987:KHX851987 KRS851987:KRT851987 LBO851987:LBP851987 LLK851987:LLL851987 LVG851987:LVH851987 MFC851987:MFD851987 MOY851987:MOZ851987 MYU851987:MYV851987 NIQ851987:NIR851987 NSM851987:NSN851987 OCI851987:OCJ851987 OME851987:OMF851987 OWA851987:OWB851987 PFW851987:PFX851987 PPS851987:PPT851987 PZO851987:PZP851987 QJK851987:QJL851987 QTG851987:QTH851987 RDC851987:RDD851987 RMY851987:RMZ851987 RWU851987:RWV851987 SGQ851987:SGR851987 SQM851987:SQN851987 TAI851987:TAJ851987 TKE851987:TKF851987 TUA851987:TUB851987 UDW851987:UDX851987 UNS851987:UNT851987 UXO851987:UXP851987 VHK851987:VHL851987 VRG851987:VRH851987 WBC851987:WBD851987 WKY851987:WKZ851987 WUU851987:WUV851987 II917523:IJ917523 SE917523:SF917523 ACA917523:ACB917523 ALW917523:ALX917523 AVS917523:AVT917523 BFO917523:BFP917523 BPK917523:BPL917523 BZG917523:BZH917523 CJC917523:CJD917523 CSY917523:CSZ917523 DCU917523:DCV917523 DMQ917523:DMR917523 DWM917523:DWN917523 EGI917523:EGJ917523 EQE917523:EQF917523 FAA917523:FAB917523 FJW917523:FJX917523 FTS917523:FTT917523 GDO917523:GDP917523 GNK917523:GNL917523 GXG917523:GXH917523 HHC917523:HHD917523 HQY917523:HQZ917523 IAU917523:IAV917523 IKQ917523:IKR917523 IUM917523:IUN917523 JEI917523:JEJ917523 JOE917523:JOF917523 JYA917523:JYB917523 KHW917523:KHX917523 KRS917523:KRT917523 LBO917523:LBP917523 LLK917523:LLL917523 LVG917523:LVH917523 MFC917523:MFD917523 MOY917523:MOZ917523 MYU917523:MYV917523 NIQ917523:NIR917523 NSM917523:NSN917523 OCI917523:OCJ917523 OME917523:OMF917523 OWA917523:OWB917523 PFW917523:PFX917523 PPS917523:PPT917523 PZO917523:PZP917523 QJK917523:QJL917523 QTG917523:QTH917523 RDC917523:RDD917523 RMY917523:RMZ917523 RWU917523:RWV917523 SGQ917523:SGR917523 SQM917523:SQN917523 TAI917523:TAJ917523 TKE917523:TKF917523 TUA917523:TUB917523 UDW917523:UDX917523 UNS917523:UNT917523 UXO917523:UXP917523 VHK917523:VHL917523 VRG917523:VRH917523 WBC917523:WBD917523 WKY917523:WKZ917523 WUU917523:WUV917523 II983059:IJ983059 SE983059:SF983059 ACA983059:ACB983059 ALW983059:ALX983059 AVS983059:AVT983059 BFO983059:BFP983059 BPK983059:BPL983059 BZG983059:BZH983059 CJC983059:CJD983059 CSY983059:CSZ983059 DCU983059:DCV983059 DMQ983059:DMR983059 DWM983059:DWN983059 EGI983059:EGJ983059 EQE983059:EQF983059 FAA983059:FAB983059 FJW983059:FJX983059 FTS983059:FTT983059 GDO983059:GDP983059 GNK983059:GNL983059 GXG983059:GXH983059 HHC983059:HHD983059 HQY983059:HQZ983059 IAU983059:IAV983059 IKQ983059:IKR983059 IUM983059:IUN983059 JEI983059:JEJ983059 JOE983059:JOF983059 JYA983059:JYB983059 KHW983059:KHX983059 KRS983059:KRT983059 LBO983059:LBP983059 LLK983059:LLL983059 LVG983059:LVH983059 MFC983059:MFD983059 MOY983059:MOZ983059 MYU983059:MYV983059 NIQ983059:NIR983059 NSM983059:NSN983059 OCI983059:OCJ983059 OME983059:OMF983059 OWA983059:OWB983059 PFW983059:PFX983059 PPS983059:PPT983059 PZO983059:PZP983059 QJK983059:QJL983059 QTG983059:QTH983059 RDC983059:RDD983059 RMY983059:RMZ983059 RWU983059:RWV983059 SGQ983059:SGR983059 SQM983059:SQN983059 TAI983059:TAJ983059 TKE983059:TKF983059 TUA983059:TUB983059 UDW983059:UDX983059 UNS983059:UNT983059 UXO983059:UXP983059 VHK983059:VHL983059 VRG983059:VRH983059 WBC983059:WBD983059 WKY983059:WKZ983059 WUU983059:WUV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HN22:HO22 RJ22:RK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U22:WUV22 WKY22:WKZ22 WBC22:WBD22 VRG22:VRH22 VHK22:VHL22 UXO22:UXP22 UNS22:UNT22 UDW22:UDX22 TUA22:TUB22 TKE22:TKF22 TAI22:TAJ22 SQM22:SQN22 SGQ22:SGR22 RWU22:RWV22 RMY22:RMZ22 RDC22:RDD22 QTG22:QTH22 QJK22:QJL22 PZO22:PZP22 PPS22:PPT22 PFW22:PFX22 OWA22:OWB22 OME22:OMF22 OCI22:OCJ22 NSM22:NSN22 NIQ22:NIR22 MYU22:MYV22 MOY22:MOZ22 MFC22:MFD22 LVG22:LVH22 LLK22:LLL22 LBO22:LBP22 KRS22:KRT22 KHW22:KHX22 JYA22:JYB22 JOE22:JOF22 JEI22:JEJ22 IUM22:IUN22 IKQ22:IKR22 IAU22:IAV22 HQY22:HQZ22 HHC22:HHD22 GXG22:GXH22 GNK22:GNL22 GDO22:GDP22 FTS22:FTT22 FJW22:FJX22 FAA22:FAB22 EQE22:EQF22 EGI22:EGJ22 DWM22:DWN22 DMQ22:DMR22 DCU22:DCV22 CSY22:CSZ22 CJC22:CJD22 BZG22:BZH22 BPK22:BPL22 BFO22:BFP22 AVS22:AVT22 ALW22:ALX22 ACA22:ACB22 SE22:SF22 II22:IJ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RP22:RQ22 HT22:HU22 WUC22:WUD22 WKG22:WKH22 WAK22:WAL22 VQO22:VQP22 VGS22:VGT22 UWW22:UWX22 UNA22:UNB22 UDE22:UDF22 TTI22:TTJ22 TJM22:TJN22 SZQ22:SZR22 SPU22:SPV22 SFY22:SFZ22 RWC22:RWD22 RMG22:RMH22 RCK22:RCL22 QSO22:QSP22 QIS22:QIT22 PYW22:PYX22 PPA22:PPB22 PFE22:PFF22 OVI22:OVJ22 OLM22:OLN22 OBQ22:OBR22 NRU22:NRV22 NHY22:NHZ22 MYC22:MYD22 MOG22:MOH22 MEK22:MEL22 LUO22:LUP22 LKS22:LKT22 LAW22:LAX22 KRA22:KRB22 KHE22:KHF22 JXI22:JXJ22 JNM22:JNN22 JDQ22:JDR22 ITU22:ITV22 IJY22:IJZ22 IAC22:IAD22 HQG22:HQH22 HGK22:HGL22 GWO22:GWP22 GMS22:GMT22 GCW22:GCX22 FTA22:FTB22 FJE22:FJF22 EZI22:EZJ22 EPM22:EPN22 EFQ22:EFR22 DVU22:DVV22 DLY22:DLZ22 DCC22:DCD22 CSG22:CSH22 CIK22:CIL22 BYO22:BYP22 BOS22:BOT22 BEW22:BEX22 AVA22:AVB22 ALE22:ALF22 ABI22:ABJ22 RM22:RN22 HQ22:HR22 WTZ22:WUA22 WKD22:WKE22 WAH22:WAI22 VQL22:VQM22 VGP22:VGQ22 UWT22:UWU22 UMX22:UMY22 UDB22:UDC22 TTF22:TTG22 TJJ22:TJK22 SZN22:SZO22 SPR22:SPS22 SFV22:SFW22 RVZ22:RWA22 RMD22:RME22 RCH22:RCI22 QSL22:QSM22 QIP22:QIQ22 PYT22:PYU22 POX22:POY22 PFB22:PFC22 OVF22:OVG22 OLJ22:OLK22 OBN22:OBO22 NRR22:NRS22 NHV22:NHW22 MXZ22:MYA22 MOD22:MOE22 MEH22:MEI22 LUL22:LUM22 LKP22:LKQ22 LAT22:LAU22 KQX22:KQY22 KHB22:KHC22 JXF22:JXG22 JNJ22:JNK22 JDN22:JDO22 ITR22:ITS22 IJV22:IJW22 HZZ22:IAA22 HQD22:HQE22 HGH22:HGI22 GWL22:GWM22 GMP22:GMQ22 GCT22:GCU22 FSX22:FSY22 FJB22:FJC22 EZF22:EZG22 EPJ22:EPK22 EFN22:EFO22 DVR22:DVS22 DLV22:DLW22 DBZ22:DCA22 CSD22:CSE22 CIH22:CII22 BYL22:BYM22 BOP22:BOQ22 BET22:BEU22 AUX22:AUY22 ALB22:ALC22 ABF22:ABG22">
      <formula1>HN3</formula1>
    </dataValidation>
    <dataValidation type="whole" operator="lessThanOrEqual" allowBlank="1" showInputMessage="1" showErrorMessage="1" sqref="HN65554:HO65554 RJ65554:RK65554 ABF65554:ABG65554 ALB65554:ALC65554 AUX65554:AUY65554 BET65554:BEU65554 BOP65554:BOQ65554 BYL65554:BYM65554 CIH65554:CII65554 CSD65554:CSE65554 DBZ65554:DCA65554 DLV65554:DLW65554 DVR65554:DVS65554 EFN65554:EFO65554 EPJ65554:EPK65554 EZF65554:EZG65554 FJB65554:FJC65554 FSX65554:FSY65554 GCT65554:GCU65554 GMP65554:GMQ65554 GWL65554:GWM65554 HGH65554:HGI65554 HQD65554:HQE65554 HZZ65554:IAA65554 IJV65554:IJW65554 ITR65554:ITS65554 JDN65554:JDO65554 JNJ65554:JNK65554 JXF65554:JXG65554 KHB65554:KHC65554 KQX65554:KQY65554 LAT65554:LAU65554 LKP65554:LKQ65554 LUL65554:LUM65554 MEH65554:MEI65554 MOD65554:MOE65554 MXZ65554:MYA65554 NHV65554:NHW65554 NRR65554:NRS65554 OBN65554:OBO65554 OLJ65554:OLK65554 OVF65554:OVG65554 PFB65554:PFC65554 POX65554:POY65554 PYT65554:PYU65554 QIP65554:QIQ65554 QSL65554:QSM65554 RCH65554:RCI65554 RMD65554:RME65554 RVZ65554:RWA65554 SFV65554:SFW65554 SPR65554:SPS65554 SZN65554:SZO65554 TJJ65554:TJK65554 TTF65554:TTG65554 UDB65554:UDC65554 UMX65554:UMY65554 UWT65554:UWU65554 VGP65554:VGQ65554 VQL65554:VQM65554 WAH65554:WAI65554 WKD65554:WKE65554 WTZ65554:WUA65554 HN131090:HO131090 RJ131090:RK131090 ABF131090:ABG131090 ALB131090:ALC131090 AUX131090:AUY131090 BET131090:BEU131090 BOP131090:BOQ131090 BYL131090:BYM131090 CIH131090:CII131090 CSD131090:CSE131090 DBZ131090:DCA131090 DLV131090:DLW131090 DVR131090:DVS131090 EFN131090:EFO131090 EPJ131090:EPK131090 EZF131090:EZG131090 FJB131090:FJC131090 FSX131090:FSY131090 GCT131090:GCU131090 GMP131090:GMQ131090 GWL131090:GWM131090 HGH131090:HGI131090 HQD131090:HQE131090 HZZ131090:IAA131090 IJV131090:IJW131090 ITR131090:ITS131090 JDN131090:JDO131090 JNJ131090:JNK131090 JXF131090:JXG131090 KHB131090:KHC131090 KQX131090:KQY131090 LAT131090:LAU131090 LKP131090:LKQ131090 LUL131090:LUM131090 MEH131090:MEI131090 MOD131090:MOE131090 MXZ131090:MYA131090 NHV131090:NHW131090 NRR131090:NRS131090 OBN131090:OBO131090 OLJ131090:OLK131090 OVF131090:OVG131090 PFB131090:PFC131090 POX131090:POY131090 PYT131090:PYU131090 QIP131090:QIQ131090 QSL131090:QSM131090 RCH131090:RCI131090 RMD131090:RME131090 RVZ131090:RWA131090 SFV131090:SFW131090 SPR131090:SPS131090 SZN131090:SZO131090 TJJ131090:TJK131090 TTF131090:TTG131090 UDB131090:UDC131090 UMX131090:UMY131090 UWT131090:UWU131090 VGP131090:VGQ131090 VQL131090:VQM131090 WAH131090:WAI131090 WKD131090:WKE131090 WTZ131090:WUA131090 HN196626:HO196626 RJ196626:RK196626 ABF196626:ABG196626 ALB196626:ALC196626 AUX196626:AUY196626 BET196626:BEU196626 BOP196626:BOQ196626 BYL196626:BYM196626 CIH196626:CII196626 CSD196626:CSE196626 DBZ196626:DCA196626 DLV196626:DLW196626 DVR196626:DVS196626 EFN196626:EFO196626 EPJ196626:EPK196626 EZF196626:EZG196626 FJB196626:FJC196626 FSX196626:FSY196626 GCT196626:GCU196626 GMP196626:GMQ196626 GWL196626:GWM196626 HGH196626:HGI196626 HQD196626:HQE196626 HZZ196626:IAA196626 IJV196626:IJW196626 ITR196626:ITS196626 JDN196626:JDO196626 JNJ196626:JNK196626 JXF196626:JXG196626 KHB196626:KHC196626 KQX196626:KQY196626 LAT196626:LAU196626 LKP196626:LKQ196626 LUL196626:LUM196626 MEH196626:MEI196626 MOD196626:MOE196626 MXZ196626:MYA196626 NHV196626:NHW196626 NRR196626:NRS196626 OBN196626:OBO196626 OLJ196626:OLK196626 OVF196626:OVG196626 PFB196626:PFC196626 POX196626:POY196626 PYT196626:PYU196626 QIP196626:QIQ196626 QSL196626:QSM196626 RCH196626:RCI196626 RMD196626:RME196626 RVZ196626:RWA196626 SFV196626:SFW196626 SPR196626:SPS196626 SZN196626:SZO196626 TJJ196626:TJK196626 TTF196626:TTG196626 UDB196626:UDC196626 UMX196626:UMY196626 UWT196626:UWU196626 VGP196626:VGQ196626 VQL196626:VQM196626 WAH196626:WAI196626 WKD196626:WKE196626 WTZ196626:WUA196626 HN262162:HO262162 RJ262162:RK262162 ABF262162:ABG262162 ALB262162:ALC262162 AUX262162:AUY262162 BET262162:BEU262162 BOP262162:BOQ262162 BYL262162:BYM262162 CIH262162:CII262162 CSD262162:CSE262162 DBZ262162:DCA262162 DLV262162:DLW262162 DVR262162:DVS262162 EFN262162:EFO262162 EPJ262162:EPK262162 EZF262162:EZG262162 FJB262162:FJC262162 FSX262162:FSY262162 GCT262162:GCU262162 GMP262162:GMQ262162 GWL262162:GWM262162 HGH262162:HGI262162 HQD262162:HQE262162 HZZ262162:IAA262162 IJV262162:IJW262162 ITR262162:ITS262162 JDN262162:JDO262162 JNJ262162:JNK262162 JXF262162:JXG262162 KHB262162:KHC262162 KQX262162:KQY262162 LAT262162:LAU262162 LKP262162:LKQ262162 LUL262162:LUM262162 MEH262162:MEI262162 MOD262162:MOE262162 MXZ262162:MYA262162 NHV262162:NHW262162 NRR262162:NRS262162 OBN262162:OBO262162 OLJ262162:OLK262162 OVF262162:OVG262162 PFB262162:PFC262162 POX262162:POY262162 PYT262162:PYU262162 QIP262162:QIQ262162 QSL262162:QSM262162 RCH262162:RCI262162 RMD262162:RME262162 RVZ262162:RWA262162 SFV262162:SFW262162 SPR262162:SPS262162 SZN262162:SZO262162 TJJ262162:TJK262162 TTF262162:TTG262162 UDB262162:UDC262162 UMX262162:UMY262162 UWT262162:UWU262162 VGP262162:VGQ262162 VQL262162:VQM262162 WAH262162:WAI262162 WKD262162:WKE262162 WTZ262162:WUA262162 HN327698:HO327698 RJ327698:RK327698 ABF327698:ABG327698 ALB327698:ALC327698 AUX327698:AUY327698 BET327698:BEU327698 BOP327698:BOQ327698 BYL327698:BYM327698 CIH327698:CII327698 CSD327698:CSE327698 DBZ327698:DCA327698 DLV327698:DLW327698 DVR327698:DVS327698 EFN327698:EFO327698 EPJ327698:EPK327698 EZF327698:EZG327698 FJB327698:FJC327698 FSX327698:FSY327698 GCT327698:GCU327698 GMP327698:GMQ327698 GWL327698:GWM327698 HGH327698:HGI327698 HQD327698:HQE327698 HZZ327698:IAA327698 IJV327698:IJW327698 ITR327698:ITS327698 JDN327698:JDO327698 JNJ327698:JNK327698 JXF327698:JXG327698 KHB327698:KHC327698 KQX327698:KQY327698 LAT327698:LAU327698 LKP327698:LKQ327698 LUL327698:LUM327698 MEH327698:MEI327698 MOD327698:MOE327698 MXZ327698:MYA327698 NHV327698:NHW327698 NRR327698:NRS327698 OBN327698:OBO327698 OLJ327698:OLK327698 OVF327698:OVG327698 PFB327698:PFC327698 POX327698:POY327698 PYT327698:PYU327698 QIP327698:QIQ327698 QSL327698:QSM327698 RCH327698:RCI327698 RMD327698:RME327698 RVZ327698:RWA327698 SFV327698:SFW327698 SPR327698:SPS327698 SZN327698:SZO327698 TJJ327698:TJK327698 TTF327698:TTG327698 UDB327698:UDC327698 UMX327698:UMY327698 UWT327698:UWU327698 VGP327698:VGQ327698 VQL327698:VQM327698 WAH327698:WAI327698 WKD327698:WKE327698 WTZ327698:WUA327698 HN393234:HO393234 RJ393234:RK393234 ABF393234:ABG393234 ALB393234:ALC393234 AUX393234:AUY393234 BET393234:BEU393234 BOP393234:BOQ393234 BYL393234:BYM393234 CIH393234:CII393234 CSD393234:CSE393234 DBZ393234:DCA393234 DLV393234:DLW393234 DVR393234:DVS393234 EFN393234:EFO393234 EPJ393234:EPK393234 EZF393234:EZG393234 FJB393234:FJC393234 FSX393234:FSY393234 GCT393234:GCU393234 GMP393234:GMQ393234 GWL393234:GWM393234 HGH393234:HGI393234 HQD393234:HQE393234 HZZ393234:IAA393234 IJV393234:IJW393234 ITR393234:ITS393234 JDN393234:JDO393234 JNJ393234:JNK393234 JXF393234:JXG393234 KHB393234:KHC393234 KQX393234:KQY393234 LAT393234:LAU393234 LKP393234:LKQ393234 LUL393234:LUM393234 MEH393234:MEI393234 MOD393234:MOE393234 MXZ393234:MYA393234 NHV393234:NHW393234 NRR393234:NRS393234 OBN393234:OBO393234 OLJ393234:OLK393234 OVF393234:OVG393234 PFB393234:PFC393234 POX393234:POY393234 PYT393234:PYU393234 QIP393234:QIQ393234 QSL393234:QSM393234 RCH393234:RCI393234 RMD393234:RME393234 RVZ393234:RWA393234 SFV393234:SFW393234 SPR393234:SPS393234 SZN393234:SZO393234 TJJ393234:TJK393234 TTF393234:TTG393234 UDB393234:UDC393234 UMX393234:UMY393234 UWT393234:UWU393234 VGP393234:VGQ393234 VQL393234:VQM393234 WAH393234:WAI393234 WKD393234:WKE393234 WTZ393234:WUA393234 HN458770:HO458770 RJ458770:RK458770 ABF458770:ABG458770 ALB458770:ALC458770 AUX458770:AUY458770 BET458770:BEU458770 BOP458770:BOQ458770 BYL458770:BYM458770 CIH458770:CII458770 CSD458770:CSE458770 DBZ458770:DCA458770 DLV458770:DLW458770 DVR458770:DVS458770 EFN458770:EFO458770 EPJ458770:EPK458770 EZF458770:EZG458770 FJB458770:FJC458770 FSX458770:FSY458770 GCT458770:GCU458770 GMP458770:GMQ458770 GWL458770:GWM458770 HGH458770:HGI458770 HQD458770:HQE458770 HZZ458770:IAA458770 IJV458770:IJW458770 ITR458770:ITS458770 JDN458770:JDO458770 JNJ458770:JNK458770 JXF458770:JXG458770 KHB458770:KHC458770 KQX458770:KQY458770 LAT458770:LAU458770 LKP458770:LKQ458770 LUL458770:LUM458770 MEH458770:MEI458770 MOD458770:MOE458770 MXZ458770:MYA458770 NHV458770:NHW458770 NRR458770:NRS458770 OBN458770:OBO458770 OLJ458770:OLK458770 OVF458770:OVG458770 PFB458770:PFC458770 POX458770:POY458770 PYT458770:PYU458770 QIP458770:QIQ458770 QSL458770:QSM458770 RCH458770:RCI458770 RMD458770:RME458770 RVZ458770:RWA458770 SFV458770:SFW458770 SPR458770:SPS458770 SZN458770:SZO458770 TJJ458770:TJK458770 TTF458770:TTG458770 UDB458770:UDC458770 UMX458770:UMY458770 UWT458770:UWU458770 VGP458770:VGQ458770 VQL458770:VQM458770 WAH458770:WAI458770 WKD458770:WKE458770 WTZ458770:WUA458770 HN524306:HO524306 RJ524306:RK524306 ABF524306:ABG524306 ALB524306:ALC524306 AUX524306:AUY524306 BET524306:BEU524306 BOP524306:BOQ524306 BYL524306:BYM524306 CIH524306:CII524306 CSD524306:CSE524306 DBZ524306:DCA524306 DLV524306:DLW524306 DVR524306:DVS524306 EFN524306:EFO524306 EPJ524306:EPK524306 EZF524306:EZG524306 FJB524306:FJC524306 FSX524306:FSY524306 GCT524306:GCU524306 GMP524306:GMQ524306 GWL524306:GWM524306 HGH524306:HGI524306 HQD524306:HQE524306 HZZ524306:IAA524306 IJV524306:IJW524306 ITR524306:ITS524306 JDN524306:JDO524306 JNJ524306:JNK524306 JXF524306:JXG524306 KHB524306:KHC524306 KQX524306:KQY524306 LAT524306:LAU524306 LKP524306:LKQ524306 LUL524306:LUM524306 MEH524306:MEI524306 MOD524306:MOE524306 MXZ524306:MYA524306 NHV524306:NHW524306 NRR524306:NRS524306 OBN524306:OBO524306 OLJ524306:OLK524306 OVF524306:OVG524306 PFB524306:PFC524306 POX524306:POY524306 PYT524306:PYU524306 QIP524306:QIQ524306 QSL524306:QSM524306 RCH524306:RCI524306 RMD524306:RME524306 RVZ524306:RWA524306 SFV524306:SFW524306 SPR524306:SPS524306 SZN524306:SZO524306 TJJ524306:TJK524306 TTF524306:TTG524306 UDB524306:UDC524306 UMX524306:UMY524306 UWT524306:UWU524306 VGP524306:VGQ524306 VQL524306:VQM524306 WAH524306:WAI524306 WKD524306:WKE524306 WTZ524306:WUA524306 HN589842:HO589842 RJ589842:RK589842 ABF589842:ABG589842 ALB589842:ALC589842 AUX589842:AUY589842 BET589842:BEU589842 BOP589842:BOQ589842 BYL589842:BYM589842 CIH589842:CII589842 CSD589842:CSE589842 DBZ589842:DCA589842 DLV589842:DLW589842 DVR589842:DVS589842 EFN589842:EFO589842 EPJ589842:EPK589842 EZF589842:EZG589842 FJB589842:FJC589842 FSX589842:FSY589842 GCT589842:GCU589842 GMP589842:GMQ589842 GWL589842:GWM589842 HGH589842:HGI589842 HQD589842:HQE589842 HZZ589842:IAA589842 IJV589842:IJW589842 ITR589842:ITS589842 JDN589842:JDO589842 JNJ589842:JNK589842 JXF589842:JXG589842 KHB589842:KHC589842 KQX589842:KQY589842 LAT589842:LAU589842 LKP589842:LKQ589842 LUL589842:LUM589842 MEH589842:MEI589842 MOD589842:MOE589842 MXZ589842:MYA589842 NHV589842:NHW589842 NRR589842:NRS589842 OBN589842:OBO589842 OLJ589842:OLK589842 OVF589842:OVG589842 PFB589842:PFC589842 POX589842:POY589842 PYT589842:PYU589842 QIP589842:QIQ589842 QSL589842:QSM589842 RCH589842:RCI589842 RMD589842:RME589842 RVZ589842:RWA589842 SFV589842:SFW589842 SPR589842:SPS589842 SZN589842:SZO589842 TJJ589842:TJK589842 TTF589842:TTG589842 UDB589842:UDC589842 UMX589842:UMY589842 UWT589842:UWU589842 VGP589842:VGQ589842 VQL589842:VQM589842 WAH589842:WAI589842 WKD589842:WKE589842 WTZ589842:WUA589842 HN655378:HO655378 RJ655378:RK655378 ABF655378:ABG655378 ALB655378:ALC655378 AUX655378:AUY655378 BET655378:BEU655378 BOP655378:BOQ655378 BYL655378:BYM655378 CIH655378:CII655378 CSD655378:CSE655378 DBZ655378:DCA655378 DLV655378:DLW655378 DVR655378:DVS655378 EFN655378:EFO655378 EPJ655378:EPK655378 EZF655378:EZG655378 FJB655378:FJC655378 FSX655378:FSY655378 GCT655378:GCU655378 GMP655378:GMQ655378 GWL655378:GWM655378 HGH655378:HGI655378 HQD655378:HQE655378 HZZ655378:IAA655378 IJV655378:IJW655378 ITR655378:ITS655378 JDN655378:JDO655378 JNJ655378:JNK655378 JXF655378:JXG655378 KHB655378:KHC655378 KQX655378:KQY655378 LAT655378:LAU655378 LKP655378:LKQ655378 LUL655378:LUM655378 MEH655378:MEI655378 MOD655378:MOE655378 MXZ655378:MYA655378 NHV655378:NHW655378 NRR655378:NRS655378 OBN655378:OBO655378 OLJ655378:OLK655378 OVF655378:OVG655378 PFB655378:PFC655378 POX655378:POY655378 PYT655378:PYU655378 QIP655378:QIQ655378 QSL655378:QSM655378 RCH655378:RCI655378 RMD655378:RME655378 RVZ655378:RWA655378 SFV655378:SFW655378 SPR655378:SPS655378 SZN655378:SZO655378 TJJ655378:TJK655378 TTF655378:TTG655378 UDB655378:UDC655378 UMX655378:UMY655378 UWT655378:UWU655378 VGP655378:VGQ655378 VQL655378:VQM655378 WAH655378:WAI655378 WKD655378:WKE655378 WTZ655378:WUA655378 HN720914:HO720914 RJ720914:RK720914 ABF720914:ABG720914 ALB720914:ALC720914 AUX720914:AUY720914 BET720914:BEU720914 BOP720914:BOQ720914 BYL720914:BYM720914 CIH720914:CII720914 CSD720914:CSE720914 DBZ720914:DCA720914 DLV720914:DLW720914 DVR720914:DVS720914 EFN720914:EFO720914 EPJ720914:EPK720914 EZF720914:EZG720914 FJB720914:FJC720914 FSX720914:FSY720914 GCT720914:GCU720914 GMP720914:GMQ720914 GWL720914:GWM720914 HGH720914:HGI720914 HQD720914:HQE720914 HZZ720914:IAA720914 IJV720914:IJW720914 ITR720914:ITS720914 JDN720914:JDO720914 JNJ720914:JNK720914 JXF720914:JXG720914 KHB720914:KHC720914 KQX720914:KQY720914 LAT720914:LAU720914 LKP720914:LKQ720914 LUL720914:LUM720914 MEH720914:MEI720914 MOD720914:MOE720914 MXZ720914:MYA720914 NHV720914:NHW720914 NRR720914:NRS720914 OBN720914:OBO720914 OLJ720914:OLK720914 OVF720914:OVG720914 PFB720914:PFC720914 POX720914:POY720914 PYT720914:PYU720914 QIP720914:QIQ720914 QSL720914:QSM720914 RCH720914:RCI720914 RMD720914:RME720914 RVZ720914:RWA720914 SFV720914:SFW720914 SPR720914:SPS720914 SZN720914:SZO720914 TJJ720914:TJK720914 TTF720914:TTG720914 UDB720914:UDC720914 UMX720914:UMY720914 UWT720914:UWU720914 VGP720914:VGQ720914 VQL720914:VQM720914 WAH720914:WAI720914 WKD720914:WKE720914 WTZ720914:WUA720914 HN786450:HO786450 RJ786450:RK786450 ABF786450:ABG786450 ALB786450:ALC786450 AUX786450:AUY786450 BET786450:BEU786450 BOP786450:BOQ786450 BYL786450:BYM786450 CIH786450:CII786450 CSD786450:CSE786450 DBZ786450:DCA786450 DLV786450:DLW786450 DVR786450:DVS786450 EFN786450:EFO786450 EPJ786450:EPK786450 EZF786450:EZG786450 FJB786450:FJC786450 FSX786450:FSY786450 GCT786450:GCU786450 GMP786450:GMQ786450 GWL786450:GWM786450 HGH786450:HGI786450 HQD786450:HQE786450 HZZ786450:IAA786450 IJV786450:IJW786450 ITR786450:ITS786450 JDN786450:JDO786450 JNJ786450:JNK786450 JXF786450:JXG786450 KHB786450:KHC786450 KQX786450:KQY786450 LAT786450:LAU786450 LKP786450:LKQ786450 LUL786450:LUM786450 MEH786450:MEI786450 MOD786450:MOE786450 MXZ786450:MYA786450 NHV786450:NHW786450 NRR786450:NRS786450 OBN786450:OBO786450 OLJ786450:OLK786450 OVF786450:OVG786450 PFB786450:PFC786450 POX786450:POY786450 PYT786450:PYU786450 QIP786450:QIQ786450 QSL786450:QSM786450 RCH786450:RCI786450 RMD786450:RME786450 RVZ786450:RWA786450 SFV786450:SFW786450 SPR786450:SPS786450 SZN786450:SZO786450 TJJ786450:TJK786450 TTF786450:TTG786450 UDB786450:UDC786450 UMX786450:UMY786450 UWT786450:UWU786450 VGP786450:VGQ786450 VQL786450:VQM786450 WAH786450:WAI786450 WKD786450:WKE786450 WTZ786450:WUA786450 HN851986:HO851986 RJ851986:RK851986 ABF851986:ABG851986 ALB851986:ALC851986 AUX851986:AUY851986 BET851986:BEU851986 BOP851986:BOQ851986 BYL851986:BYM851986 CIH851986:CII851986 CSD851986:CSE851986 DBZ851986:DCA851986 DLV851986:DLW851986 DVR851986:DVS851986 EFN851986:EFO851986 EPJ851986:EPK851986 EZF851986:EZG851986 FJB851986:FJC851986 FSX851986:FSY851986 GCT851986:GCU851986 GMP851986:GMQ851986 GWL851986:GWM851986 HGH851986:HGI851986 HQD851986:HQE851986 HZZ851986:IAA851986 IJV851986:IJW851986 ITR851986:ITS851986 JDN851986:JDO851986 JNJ851986:JNK851986 JXF851986:JXG851986 KHB851986:KHC851986 KQX851986:KQY851986 LAT851986:LAU851986 LKP851986:LKQ851986 LUL851986:LUM851986 MEH851986:MEI851986 MOD851986:MOE851986 MXZ851986:MYA851986 NHV851986:NHW851986 NRR851986:NRS851986 OBN851986:OBO851986 OLJ851986:OLK851986 OVF851986:OVG851986 PFB851986:PFC851986 POX851986:POY851986 PYT851986:PYU851986 QIP851986:QIQ851986 QSL851986:QSM851986 RCH851986:RCI851986 RMD851986:RME851986 RVZ851986:RWA851986 SFV851986:SFW851986 SPR851986:SPS851986 SZN851986:SZO851986 TJJ851986:TJK851986 TTF851986:TTG851986 UDB851986:UDC851986 UMX851986:UMY851986 UWT851986:UWU851986 VGP851986:VGQ851986 VQL851986:VQM851986 WAH851986:WAI851986 WKD851986:WKE851986 WTZ851986:WUA851986 HN917522:HO917522 RJ917522:RK917522 ABF917522:ABG917522 ALB917522:ALC917522 AUX917522:AUY917522 BET917522:BEU917522 BOP917522:BOQ917522 BYL917522:BYM917522 CIH917522:CII917522 CSD917522:CSE917522 DBZ917522:DCA917522 DLV917522:DLW917522 DVR917522:DVS917522 EFN917522:EFO917522 EPJ917522:EPK917522 EZF917522:EZG917522 FJB917522:FJC917522 FSX917522:FSY917522 GCT917522:GCU917522 GMP917522:GMQ917522 GWL917522:GWM917522 HGH917522:HGI917522 HQD917522:HQE917522 HZZ917522:IAA917522 IJV917522:IJW917522 ITR917522:ITS917522 JDN917522:JDO917522 JNJ917522:JNK917522 JXF917522:JXG917522 KHB917522:KHC917522 KQX917522:KQY917522 LAT917522:LAU917522 LKP917522:LKQ917522 LUL917522:LUM917522 MEH917522:MEI917522 MOD917522:MOE917522 MXZ917522:MYA917522 NHV917522:NHW917522 NRR917522:NRS917522 OBN917522:OBO917522 OLJ917522:OLK917522 OVF917522:OVG917522 PFB917522:PFC917522 POX917522:POY917522 PYT917522:PYU917522 QIP917522:QIQ917522 QSL917522:QSM917522 RCH917522:RCI917522 RMD917522:RME917522 RVZ917522:RWA917522 SFV917522:SFW917522 SPR917522:SPS917522 SZN917522:SZO917522 TJJ917522:TJK917522 TTF917522:TTG917522 UDB917522:UDC917522 UMX917522:UMY917522 UWT917522:UWU917522 VGP917522:VGQ917522 VQL917522:VQM917522 WAH917522:WAI917522 WKD917522:WKE917522 WTZ917522:WUA917522 HN983058:HO983058 RJ983058:RK983058 ABF983058:ABG983058 ALB983058:ALC983058 AUX983058:AUY983058 BET983058:BEU983058 BOP983058:BOQ983058 BYL983058:BYM983058 CIH983058:CII983058 CSD983058:CSE983058 DBZ983058:DCA983058 DLV983058:DLW983058 DVR983058:DVS983058 EFN983058:EFO983058 EPJ983058:EPK983058 EZF983058:EZG983058 FJB983058:FJC983058 FSX983058:FSY983058 GCT983058:GCU983058 GMP983058:GMQ983058 GWL983058:GWM983058 HGH983058:HGI983058 HQD983058:HQE983058 HZZ983058:IAA983058 IJV983058:IJW983058 ITR983058:ITS983058 JDN983058:JDO983058 JNJ983058:JNK983058 JXF983058:JXG983058 KHB983058:KHC983058 KQX983058:KQY983058 LAT983058:LAU983058 LKP983058:LKQ983058 LUL983058:LUM983058 MEH983058:MEI983058 MOD983058:MOE983058 MXZ983058:MYA983058 NHV983058:NHW983058 NRR983058:NRS983058 OBN983058:OBO983058 OLJ983058:OLK983058 OVF983058:OVG983058 PFB983058:PFC983058 POX983058:POY983058 PYT983058:PYU983058 QIP983058:QIQ983058 QSL983058:QSM983058 RCH983058:RCI983058 RMD983058:RME983058 RVZ983058:RWA983058 SFV983058:SFW983058 SPR983058:SPS983058 SZN983058:SZO983058 TJJ983058:TJK983058 TTF983058:TTG983058 UDB983058:UDC983058 UMX983058:UMY983058 UWT983058:UWU983058 VGP983058:VGQ983058 VQL983058:VQM983058 WAH983058:WAI983058 WKD983058:WKE983058 WTZ983058:WUA983058 HQ65554:HR65554 RM65554:RN65554 ABI65554:ABJ65554 ALE65554:ALF65554 AVA65554:AVB65554 BEW65554:BEX65554 BOS65554:BOT65554 BYO65554:BYP65554 CIK65554:CIL65554 CSG65554:CSH65554 DCC65554:DCD65554 DLY65554:DLZ65554 DVU65554:DVV65554 EFQ65554:EFR65554 EPM65554:EPN65554 EZI65554:EZJ65554 FJE65554:FJF65554 FTA65554:FTB65554 GCW65554:GCX65554 GMS65554:GMT65554 GWO65554:GWP65554 HGK65554:HGL65554 HQG65554:HQH65554 IAC65554:IAD65554 IJY65554:IJZ65554 ITU65554:ITV65554 JDQ65554:JDR65554 JNM65554:JNN65554 JXI65554:JXJ65554 KHE65554:KHF65554 KRA65554:KRB65554 LAW65554:LAX65554 LKS65554:LKT65554 LUO65554:LUP65554 MEK65554:MEL65554 MOG65554:MOH65554 MYC65554:MYD65554 NHY65554:NHZ65554 NRU65554:NRV65554 OBQ65554:OBR65554 OLM65554:OLN65554 OVI65554:OVJ65554 PFE65554:PFF65554 PPA65554:PPB65554 PYW65554:PYX65554 QIS65554:QIT65554 QSO65554:QSP65554 RCK65554:RCL65554 RMG65554:RMH65554 RWC65554:RWD65554 SFY65554:SFZ65554 SPU65554:SPV65554 SZQ65554:SZR65554 TJM65554:TJN65554 TTI65554:TTJ65554 UDE65554:UDF65554 UNA65554:UNB65554 UWW65554:UWX65554 VGS65554:VGT65554 VQO65554:VQP65554 WAK65554:WAL65554 WKG65554:WKH65554 WUC65554:WUD65554 HQ131090:HR131090 RM131090:RN131090 ABI131090:ABJ131090 ALE131090:ALF131090 AVA131090:AVB131090 BEW131090:BEX131090 BOS131090:BOT131090 BYO131090:BYP131090 CIK131090:CIL131090 CSG131090:CSH131090 DCC131090:DCD131090 DLY131090:DLZ131090 DVU131090:DVV131090 EFQ131090:EFR131090 EPM131090:EPN131090 EZI131090:EZJ131090 FJE131090:FJF131090 FTA131090:FTB131090 GCW131090:GCX131090 GMS131090:GMT131090 GWO131090:GWP131090 HGK131090:HGL131090 HQG131090:HQH131090 IAC131090:IAD131090 IJY131090:IJZ131090 ITU131090:ITV131090 JDQ131090:JDR131090 JNM131090:JNN131090 JXI131090:JXJ131090 KHE131090:KHF131090 KRA131090:KRB131090 LAW131090:LAX131090 LKS131090:LKT131090 LUO131090:LUP131090 MEK131090:MEL131090 MOG131090:MOH131090 MYC131090:MYD131090 NHY131090:NHZ131090 NRU131090:NRV131090 OBQ131090:OBR131090 OLM131090:OLN131090 OVI131090:OVJ131090 PFE131090:PFF131090 PPA131090:PPB131090 PYW131090:PYX131090 QIS131090:QIT131090 QSO131090:QSP131090 RCK131090:RCL131090 RMG131090:RMH131090 RWC131090:RWD131090 SFY131090:SFZ131090 SPU131090:SPV131090 SZQ131090:SZR131090 TJM131090:TJN131090 TTI131090:TTJ131090 UDE131090:UDF131090 UNA131090:UNB131090 UWW131090:UWX131090 VGS131090:VGT131090 VQO131090:VQP131090 WAK131090:WAL131090 WKG131090:WKH131090 WUC131090:WUD131090 HQ196626:HR196626 RM196626:RN196626 ABI196626:ABJ196626 ALE196626:ALF196626 AVA196626:AVB196626 BEW196626:BEX196626 BOS196626:BOT196626 BYO196626:BYP196626 CIK196626:CIL196626 CSG196626:CSH196626 DCC196626:DCD196626 DLY196626:DLZ196626 DVU196626:DVV196626 EFQ196626:EFR196626 EPM196626:EPN196626 EZI196626:EZJ196626 FJE196626:FJF196626 FTA196626:FTB196626 GCW196626:GCX196626 GMS196626:GMT196626 GWO196626:GWP196626 HGK196626:HGL196626 HQG196626:HQH196626 IAC196626:IAD196626 IJY196626:IJZ196626 ITU196626:ITV196626 JDQ196626:JDR196626 JNM196626:JNN196626 JXI196626:JXJ196626 KHE196626:KHF196626 KRA196626:KRB196626 LAW196626:LAX196626 LKS196626:LKT196626 LUO196626:LUP196626 MEK196626:MEL196626 MOG196626:MOH196626 MYC196626:MYD196626 NHY196626:NHZ196626 NRU196626:NRV196626 OBQ196626:OBR196626 OLM196626:OLN196626 OVI196626:OVJ196626 PFE196626:PFF196626 PPA196626:PPB196626 PYW196626:PYX196626 QIS196626:QIT196626 QSO196626:QSP196626 RCK196626:RCL196626 RMG196626:RMH196626 RWC196626:RWD196626 SFY196626:SFZ196626 SPU196626:SPV196626 SZQ196626:SZR196626 TJM196626:TJN196626 TTI196626:TTJ196626 UDE196626:UDF196626 UNA196626:UNB196626 UWW196626:UWX196626 VGS196626:VGT196626 VQO196626:VQP196626 WAK196626:WAL196626 WKG196626:WKH196626 WUC196626:WUD196626 HQ262162:HR262162 RM262162:RN262162 ABI262162:ABJ262162 ALE262162:ALF262162 AVA262162:AVB262162 BEW262162:BEX262162 BOS262162:BOT262162 BYO262162:BYP262162 CIK262162:CIL262162 CSG262162:CSH262162 DCC262162:DCD262162 DLY262162:DLZ262162 DVU262162:DVV262162 EFQ262162:EFR262162 EPM262162:EPN262162 EZI262162:EZJ262162 FJE262162:FJF262162 FTA262162:FTB262162 GCW262162:GCX262162 GMS262162:GMT262162 GWO262162:GWP262162 HGK262162:HGL262162 HQG262162:HQH262162 IAC262162:IAD262162 IJY262162:IJZ262162 ITU262162:ITV262162 JDQ262162:JDR262162 JNM262162:JNN262162 JXI262162:JXJ262162 KHE262162:KHF262162 KRA262162:KRB262162 LAW262162:LAX262162 LKS262162:LKT262162 LUO262162:LUP262162 MEK262162:MEL262162 MOG262162:MOH262162 MYC262162:MYD262162 NHY262162:NHZ262162 NRU262162:NRV262162 OBQ262162:OBR262162 OLM262162:OLN262162 OVI262162:OVJ262162 PFE262162:PFF262162 PPA262162:PPB262162 PYW262162:PYX262162 QIS262162:QIT262162 QSO262162:QSP262162 RCK262162:RCL262162 RMG262162:RMH262162 RWC262162:RWD262162 SFY262162:SFZ262162 SPU262162:SPV262162 SZQ262162:SZR262162 TJM262162:TJN262162 TTI262162:TTJ262162 UDE262162:UDF262162 UNA262162:UNB262162 UWW262162:UWX262162 VGS262162:VGT262162 VQO262162:VQP262162 WAK262162:WAL262162 WKG262162:WKH262162 WUC262162:WUD262162 HQ327698:HR327698 RM327698:RN327698 ABI327698:ABJ327698 ALE327698:ALF327698 AVA327698:AVB327698 BEW327698:BEX327698 BOS327698:BOT327698 BYO327698:BYP327698 CIK327698:CIL327698 CSG327698:CSH327698 DCC327698:DCD327698 DLY327698:DLZ327698 DVU327698:DVV327698 EFQ327698:EFR327698 EPM327698:EPN327698 EZI327698:EZJ327698 FJE327698:FJF327698 FTA327698:FTB327698 GCW327698:GCX327698 GMS327698:GMT327698 GWO327698:GWP327698 HGK327698:HGL327698 HQG327698:HQH327698 IAC327698:IAD327698 IJY327698:IJZ327698 ITU327698:ITV327698 JDQ327698:JDR327698 JNM327698:JNN327698 JXI327698:JXJ327698 KHE327698:KHF327698 KRA327698:KRB327698 LAW327698:LAX327698 LKS327698:LKT327698 LUO327698:LUP327698 MEK327698:MEL327698 MOG327698:MOH327698 MYC327698:MYD327698 NHY327698:NHZ327698 NRU327698:NRV327698 OBQ327698:OBR327698 OLM327698:OLN327698 OVI327698:OVJ327698 PFE327698:PFF327698 PPA327698:PPB327698 PYW327698:PYX327698 QIS327698:QIT327698 QSO327698:QSP327698 RCK327698:RCL327698 RMG327698:RMH327698 RWC327698:RWD327698 SFY327698:SFZ327698 SPU327698:SPV327698 SZQ327698:SZR327698 TJM327698:TJN327698 TTI327698:TTJ327698 UDE327698:UDF327698 UNA327698:UNB327698 UWW327698:UWX327698 VGS327698:VGT327698 VQO327698:VQP327698 WAK327698:WAL327698 WKG327698:WKH327698 WUC327698:WUD327698 HQ393234:HR393234 RM393234:RN393234 ABI393234:ABJ393234 ALE393234:ALF393234 AVA393234:AVB393234 BEW393234:BEX393234 BOS393234:BOT393234 BYO393234:BYP393234 CIK393234:CIL393234 CSG393234:CSH393234 DCC393234:DCD393234 DLY393234:DLZ393234 DVU393234:DVV393234 EFQ393234:EFR393234 EPM393234:EPN393234 EZI393234:EZJ393234 FJE393234:FJF393234 FTA393234:FTB393234 GCW393234:GCX393234 GMS393234:GMT393234 GWO393234:GWP393234 HGK393234:HGL393234 HQG393234:HQH393234 IAC393234:IAD393234 IJY393234:IJZ393234 ITU393234:ITV393234 JDQ393234:JDR393234 JNM393234:JNN393234 JXI393234:JXJ393234 KHE393234:KHF393234 KRA393234:KRB393234 LAW393234:LAX393234 LKS393234:LKT393234 LUO393234:LUP393234 MEK393234:MEL393234 MOG393234:MOH393234 MYC393234:MYD393234 NHY393234:NHZ393234 NRU393234:NRV393234 OBQ393234:OBR393234 OLM393234:OLN393234 OVI393234:OVJ393234 PFE393234:PFF393234 PPA393234:PPB393234 PYW393234:PYX393234 QIS393234:QIT393234 QSO393234:QSP393234 RCK393234:RCL393234 RMG393234:RMH393234 RWC393234:RWD393234 SFY393234:SFZ393234 SPU393234:SPV393234 SZQ393234:SZR393234 TJM393234:TJN393234 TTI393234:TTJ393234 UDE393234:UDF393234 UNA393234:UNB393234 UWW393234:UWX393234 VGS393234:VGT393234 VQO393234:VQP393234 WAK393234:WAL393234 WKG393234:WKH393234 WUC393234:WUD393234 HQ458770:HR458770 RM458770:RN458770 ABI458770:ABJ458770 ALE458770:ALF458770 AVA458770:AVB458770 BEW458770:BEX458770 BOS458770:BOT458770 BYO458770:BYP458770 CIK458770:CIL458770 CSG458770:CSH458770 DCC458770:DCD458770 DLY458770:DLZ458770 DVU458770:DVV458770 EFQ458770:EFR458770 EPM458770:EPN458770 EZI458770:EZJ458770 FJE458770:FJF458770 FTA458770:FTB458770 GCW458770:GCX458770 GMS458770:GMT458770 GWO458770:GWP458770 HGK458770:HGL458770 HQG458770:HQH458770 IAC458770:IAD458770 IJY458770:IJZ458770 ITU458770:ITV458770 JDQ458770:JDR458770 JNM458770:JNN458770 JXI458770:JXJ458770 KHE458770:KHF458770 KRA458770:KRB458770 LAW458770:LAX458770 LKS458770:LKT458770 LUO458770:LUP458770 MEK458770:MEL458770 MOG458770:MOH458770 MYC458770:MYD458770 NHY458770:NHZ458770 NRU458770:NRV458770 OBQ458770:OBR458770 OLM458770:OLN458770 OVI458770:OVJ458770 PFE458770:PFF458770 PPA458770:PPB458770 PYW458770:PYX458770 QIS458770:QIT458770 QSO458770:QSP458770 RCK458770:RCL458770 RMG458770:RMH458770 RWC458770:RWD458770 SFY458770:SFZ458770 SPU458770:SPV458770 SZQ458770:SZR458770 TJM458770:TJN458770 TTI458770:TTJ458770 UDE458770:UDF458770 UNA458770:UNB458770 UWW458770:UWX458770 VGS458770:VGT458770 VQO458770:VQP458770 WAK458770:WAL458770 WKG458770:WKH458770 WUC458770:WUD458770 HQ524306:HR524306 RM524306:RN524306 ABI524306:ABJ524306 ALE524306:ALF524306 AVA524306:AVB524306 BEW524306:BEX524306 BOS524306:BOT524306 BYO524306:BYP524306 CIK524306:CIL524306 CSG524306:CSH524306 DCC524306:DCD524306 DLY524306:DLZ524306 DVU524306:DVV524306 EFQ524306:EFR524306 EPM524306:EPN524306 EZI524306:EZJ524306 FJE524306:FJF524306 FTA524306:FTB524306 GCW524306:GCX524306 GMS524306:GMT524306 GWO524306:GWP524306 HGK524306:HGL524306 HQG524306:HQH524306 IAC524306:IAD524306 IJY524306:IJZ524306 ITU524306:ITV524306 JDQ524306:JDR524306 JNM524306:JNN524306 JXI524306:JXJ524306 KHE524306:KHF524306 KRA524306:KRB524306 LAW524306:LAX524306 LKS524306:LKT524306 LUO524306:LUP524306 MEK524306:MEL524306 MOG524306:MOH524306 MYC524306:MYD524306 NHY524306:NHZ524306 NRU524306:NRV524306 OBQ524306:OBR524306 OLM524306:OLN524306 OVI524306:OVJ524306 PFE524306:PFF524306 PPA524306:PPB524306 PYW524306:PYX524306 QIS524306:QIT524306 QSO524306:QSP524306 RCK524306:RCL524306 RMG524306:RMH524306 RWC524306:RWD524306 SFY524306:SFZ524306 SPU524306:SPV524306 SZQ524306:SZR524306 TJM524306:TJN524306 TTI524306:TTJ524306 UDE524306:UDF524306 UNA524306:UNB524306 UWW524306:UWX524306 VGS524306:VGT524306 VQO524306:VQP524306 WAK524306:WAL524306 WKG524306:WKH524306 WUC524306:WUD524306 HQ589842:HR589842 RM589842:RN589842 ABI589842:ABJ589842 ALE589842:ALF589842 AVA589842:AVB589842 BEW589842:BEX589842 BOS589842:BOT589842 BYO589842:BYP589842 CIK589842:CIL589842 CSG589842:CSH589842 DCC589842:DCD589842 DLY589842:DLZ589842 DVU589842:DVV589842 EFQ589842:EFR589842 EPM589842:EPN589842 EZI589842:EZJ589842 FJE589842:FJF589842 FTA589842:FTB589842 GCW589842:GCX589842 GMS589842:GMT589842 GWO589842:GWP589842 HGK589842:HGL589842 HQG589842:HQH589842 IAC589842:IAD589842 IJY589842:IJZ589842 ITU589842:ITV589842 JDQ589842:JDR589842 JNM589842:JNN589842 JXI589842:JXJ589842 KHE589842:KHF589842 KRA589842:KRB589842 LAW589842:LAX589842 LKS589842:LKT589842 LUO589842:LUP589842 MEK589842:MEL589842 MOG589842:MOH589842 MYC589842:MYD589842 NHY589842:NHZ589842 NRU589842:NRV589842 OBQ589842:OBR589842 OLM589842:OLN589842 OVI589842:OVJ589842 PFE589842:PFF589842 PPA589842:PPB589842 PYW589842:PYX589842 QIS589842:QIT589842 QSO589842:QSP589842 RCK589842:RCL589842 RMG589842:RMH589842 RWC589842:RWD589842 SFY589842:SFZ589842 SPU589842:SPV589842 SZQ589842:SZR589842 TJM589842:TJN589842 TTI589842:TTJ589842 UDE589842:UDF589842 UNA589842:UNB589842 UWW589842:UWX589842 VGS589842:VGT589842 VQO589842:VQP589842 WAK589842:WAL589842 WKG589842:WKH589842 WUC589842:WUD589842 HQ655378:HR655378 RM655378:RN655378 ABI655378:ABJ655378 ALE655378:ALF655378 AVA655378:AVB655378 BEW655378:BEX655378 BOS655378:BOT655378 BYO655378:BYP655378 CIK655378:CIL655378 CSG655378:CSH655378 DCC655378:DCD655378 DLY655378:DLZ655378 DVU655378:DVV655378 EFQ655378:EFR655378 EPM655378:EPN655378 EZI655378:EZJ655378 FJE655378:FJF655378 FTA655378:FTB655378 GCW655378:GCX655378 GMS655378:GMT655378 GWO655378:GWP655378 HGK655378:HGL655378 HQG655378:HQH655378 IAC655378:IAD655378 IJY655378:IJZ655378 ITU655378:ITV655378 JDQ655378:JDR655378 JNM655378:JNN655378 JXI655378:JXJ655378 KHE655378:KHF655378 KRA655378:KRB655378 LAW655378:LAX655378 LKS655378:LKT655378 LUO655378:LUP655378 MEK655378:MEL655378 MOG655378:MOH655378 MYC655378:MYD655378 NHY655378:NHZ655378 NRU655378:NRV655378 OBQ655378:OBR655378 OLM655378:OLN655378 OVI655378:OVJ655378 PFE655378:PFF655378 PPA655378:PPB655378 PYW655378:PYX655378 QIS655378:QIT655378 QSO655378:QSP655378 RCK655378:RCL655378 RMG655378:RMH655378 RWC655378:RWD655378 SFY655378:SFZ655378 SPU655378:SPV655378 SZQ655378:SZR655378 TJM655378:TJN655378 TTI655378:TTJ655378 UDE655378:UDF655378 UNA655378:UNB655378 UWW655378:UWX655378 VGS655378:VGT655378 VQO655378:VQP655378 WAK655378:WAL655378 WKG655378:WKH655378 WUC655378:WUD655378 HQ720914:HR720914 RM720914:RN720914 ABI720914:ABJ720914 ALE720914:ALF720914 AVA720914:AVB720914 BEW720914:BEX720914 BOS720914:BOT720914 BYO720914:BYP720914 CIK720914:CIL720914 CSG720914:CSH720914 DCC720914:DCD720914 DLY720914:DLZ720914 DVU720914:DVV720914 EFQ720914:EFR720914 EPM720914:EPN720914 EZI720914:EZJ720914 FJE720914:FJF720914 FTA720914:FTB720914 GCW720914:GCX720914 GMS720914:GMT720914 GWO720914:GWP720914 HGK720914:HGL720914 HQG720914:HQH720914 IAC720914:IAD720914 IJY720914:IJZ720914 ITU720914:ITV720914 JDQ720914:JDR720914 JNM720914:JNN720914 JXI720914:JXJ720914 KHE720914:KHF720914 KRA720914:KRB720914 LAW720914:LAX720914 LKS720914:LKT720914 LUO720914:LUP720914 MEK720914:MEL720914 MOG720914:MOH720914 MYC720914:MYD720914 NHY720914:NHZ720914 NRU720914:NRV720914 OBQ720914:OBR720914 OLM720914:OLN720914 OVI720914:OVJ720914 PFE720914:PFF720914 PPA720914:PPB720914 PYW720914:PYX720914 QIS720914:QIT720914 QSO720914:QSP720914 RCK720914:RCL720914 RMG720914:RMH720914 RWC720914:RWD720914 SFY720914:SFZ720914 SPU720914:SPV720914 SZQ720914:SZR720914 TJM720914:TJN720914 TTI720914:TTJ720914 UDE720914:UDF720914 UNA720914:UNB720914 UWW720914:UWX720914 VGS720914:VGT720914 VQO720914:VQP720914 WAK720914:WAL720914 WKG720914:WKH720914 WUC720914:WUD720914 HQ786450:HR786450 RM786450:RN786450 ABI786450:ABJ786450 ALE786450:ALF786450 AVA786450:AVB786450 BEW786450:BEX786450 BOS786450:BOT786450 BYO786450:BYP786450 CIK786450:CIL786450 CSG786450:CSH786450 DCC786450:DCD786450 DLY786450:DLZ786450 DVU786450:DVV786450 EFQ786450:EFR786450 EPM786450:EPN786450 EZI786450:EZJ786450 FJE786450:FJF786450 FTA786450:FTB786450 GCW786450:GCX786450 GMS786450:GMT786450 GWO786450:GWP786450 HGK786450:HGL786450 HQG786450:HQH786450 IAC786450:IAD786450 IJY786450:IJZ786450 ITU786450:ITV786450 JDQ786450:JDR786450 JNM786450:JNN786450 JXI786450:JXJ786450 KHE786450:KHF786450 KRA786450:KRB786450 LAW786450:LAX786450 LKS786450:LKT786450 LUO786450:LUP786450 MEK786450:MEL786450 MOG786450:MOH786450 MYC786450:MYD786450 NHY786450:NHZ786450 NRU786450:NRV786450 OBQ786450:OBR786450 OLM786450:OLN786450 OVI786450:OVJ786450 PFE786450:PFF786450 PPA786450:PPB786450 PYW786450:PYX786450 QIS786450:QIT786450 QSO786450:QSP786450 RCK786450:RCL786450 RMG786450:RMH786450 RWC786450:RWD786450 SFY786450:SFZ786450 SPU786450:SPV786450 SZQ786450:SZR786450 TJM786450:TJN786450 TTI786450:TTJ786450 UDE786450:UDF786450 UNA786450:UNB786450 UWW786450:UWX786450 VGS786450:VGT786450 VQO786450:VQP786450 WAK786450:WAL786450 WKG786450:WKH786450 WUC786450:WUD786450 HQ851986:HR851986 RM851986:RN851986 ABI851986:ABJ851986 ALE851986:ALF851986 AVA851986:AVB851986 BEW851986:BEX851986 BOS851986:BOT851986 BYO851986:BYP851986 CIK851986:CIL851986 CSG851986:CSH851986 DCC851986:DCD851986 DLY851986:DLZ851986 DVU851986:DVV851986 EFQ851986:EFR851986 EPM851986:EPN851986 EZI851986:EZJ851986 FJE851986:FJF851986 FTA851986:FTB851986 GCW851986:GCX851986 GMS851986:GMT851986 GWO851986:GWP851986 HGK851986:HGL851986 HQG851986:HQH851986 IAC851986:IAD851986 IJY851986:IJZ851986 ITU851986:ITV851986 JDQ851986:JDR851986 JNM851986:JNN851986 JXI851986:JXJ851986 KHE851986:KHF851986 KRA851986:KRB851986 LAW851986:LAX851986 LKS851986:LKT851986 LUO851986:LUP851986 MEK851986:MEL851986 MOG851986:MOH851986 MYC851986:MYD851986 NHY851986:NHZ851986 NRU851986:NRV851986 OBQ851986:OBR851986 OLM851986:OLN851986 OVI851986:OVJ851986 PFE851986:PFF851986 PPA851986:PPB851986 PYW851986:PYX851986 QIS851986:QIT851986 QSO851986:QSP851986 RCK851986:RCL851986 RMG851986:RMH851986 RWC851986:RWD851986 SFY851986:SFZ851986 SPU851986:SPV851986 SZQ851986:SZR851986 TJM851986:TJN851986 TTI851986:TTJ851986 UDE851986:UDF851986 UNA851986:UNB851986 UWW851986:UWX851986 VGS851986:VGT851986 VQO851986:VQP851986 WAK851986:WAL851986 WKG851986:WKH851986 WUC851986:WUD851986 HQ917522:HR917522 RM917522:RN917522 ABI917522:ABJ917522 ALE917522:ALF917522 AVA917522:AVB917522 BEW917522:BEX917522 BOS917522:BOT917522 BYO917522:BYP917522 CIK917522:CIL917522 CSG917522:CSH917522 DCC917522:DCD917522 DLY917522:DLZ917522 DVU917522:DVV917522 EFQ917522:EFR917522 EPM917522:EPN917522 EZI917522:EZJ917522 FJE917522:FJF917522 FTA917522:FTB917522 GCW917522:GCX917522 GMS917522:GMT917522 GWO917522:GWP917522 HGK917522:HGL917522 HQG917522:HQH917522 IAC917522:IAD917522 IJY917522:IJZ917522 ITU917522:ITV917522 JDQ917522:JDR917522 JNM917522:JNN917522 JXI917522:JXJ917522 KHE917522:KHF917522 KRA917522:KRB917522 LAW917522:LAX917522 LKS917522:LKT917522 LUO917522:LUP917522 MEK917522:MEL917522 MOG917522:MOH917522 MYC917522:MYD917522 NHY917522:NHZ917522 NRU917522:NRV917522 OBQ917522:OBR917522 OLM917522:OLN917522 OVI917522:OVJ917522 PFE917522:PFF917522 PPA917522:PPB917522 PYW917522:PYX917522 QIS917522:QIT917522 QSO917522:QSP917522 RCK917522:RCL917522 RMG917522:RMH917522 RWC917522:RWD917522 SFY917522:SFZ917522 SPU917522:SPV917522 SZQ917522:SZR917522 TJM917522:TJN917522 TTI917522:TTJ917522 UDE917522:UDF917522 UNA917522:UNB917522 UWW917522:UWX917522 VGS917522:VGT917522 VQO917522:VQP917522 WAK917522:WAL917522 WKG917522:WKH917522 WUC917522:WUD917522 HQ983058:HR983058 RM983058:RN983058 ABI983058:ABJ983058 ALE983058:ALF983058 AVA983058:AVB983058 BEW983058:BEX983058 BOS983058:BOT983058 BYO983058:BYP983058 CIK983058:CIL983058 CSG983058:CSH983058 DCC983058:DCD983058 DLY983058:DLZ983058 DVU983058:DVV983058 EFQ983058:EFR983058 EPM983058:EPN983058 EZI983058:EZJ983058 FJE983058:FJF983058 FTA983058:FTB983058 GCW983058:GCX983058 GMS983058:GMT983058 GWO983058:GWP983058 HGK983058:HGL983058 HQG983058:HQH983058 IAC983058:IAD983058 IJY983058:IJZ983058 ITU983058:ITV983058 JDQ983058:JDR983058 JNM983058:JNN983058 JXI983058:JXJ983058 KHE983058:KHF983058 KRA983058:KRB983058 LAW983058:LAX983058 LKS983058:LKT983058 LUO983058:LUP983058 MEK983058:MEL983058 MOG983058:MOH983058 MYC983058:MYD983058 NHY983058:NHZ983058 NRU983058:NRV983058 OBQ983058:OBR983058 OLM983058:OLN983058 OVI983058:OVJ983058 PFE983058:PFF983058 PPA983058:PPB983058 PYW983058:PYX983058 QIS983058:QIT983058 QSO983058:QSP983058 RCK983058:RCL983058 RMG983058:RMH983058 RWC983058:RWD983058 SFY983058:SFZ983058 SPU983058:SPV983058 SZQ983058:SZR983058 TJM983058:TJN983058 TTI983058:TTJ983058 UDE983058:UDF983058 UNA983058:UNB983058 UWW983058:UWX983058 VGS983058:VGT983058 VQO983058:VQP983058 WAK983058:WAL983058 WKG983058:WKH983058 WUC983058:WUD983058 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I65554:IJ65554 SE65554:SF65554 ACA65554:ACB65554 ALW65554:ALX65554 AVS65554:AVT65554 BFO65554:BFP65554 BPK65554:BPL65554 BZG65554:BZH65554 CJC65554:CJD65554 CSY65554:CSZ65554 DCU65554:DCV65554 DMQ65554:DMR65554 DWM65554:DWN65554 EGI65554:EGJ65554 EQE65554:EQF65554 FAA65554:FAB65554 FJW65554:FJX65554 FTS65554:FTT65554 GDO65554:GDP65554 GNK65554:GNL65554 GXG65554:GXH65554 HHC65554:HHD65554 HQY65554:HQZ65554 IAU65554:IAV65554 IKQ65554:IKR65554 IUM65554:IUN65554 JEI65554:JEJ65554 JOE65554:JOF65554 JYA65554:JYB65554 KHW65554:KHX65554 KRS65554:KRT65554 LBO65554:LBP65554 LLK65554:LLL65554 LVG65554:LVH65554 MFC65554:MFD65554 MOY65554:MOZ65554 MYU65554:MYV65554 NIQ65554:NIR65554 NSM65554:NSN65554 OCI65554:OCJ65554 OME65554:OMF65554 OWA65554:OWB65554 PFW65554:PFX65554 PPS65554:PPT65554 PZO65554:PZP65554 QJK65554:QJL65554 QTG65554:QTH65554 RDC65554:RDD65554 RMY65554:RMZ65554 RWU65554:RWV65554 SGQ65554:SGR65554 SQM65554:SQN65554 TAI65554:TAJ65554 TKE65554:TKF65554 TUA65554:TUB65554 UDW65554:UDX65554 UNS65554:UNT65554 UXO65554:UXP65554 VHK65554:VHL65554 VRG65554:VRH65554 WBC65554:WBD65554 WKY65554:WKZ65554 WUU65554:WUV65554 II131090:IJ131090 SE131090:SF131090 ACA131090:ACB131090 ALW131090:ALX131090 AVS131090:AVT131090 BFO131090:BFP131090 BPK131090:BPL131090 BZG131090:BZH131090 CJC131090:CJD131090 CSY131090:CSZ131090 DCU131090:DCV131090 DMQ131090:DMR131090 DWM131090:DWN131090 EGI131090:EGJ131090 EQE131090:EQF131090 FAA131090:FAB131090 FJW131090:FJX131090 FTS131090:FTT131090 GDO131090:GDP131090 GNK131090:GNL131090 GXG131090:GXH131090 HHC131090:HHD131090 HQY131090:HQZ131090 IAU131090:IAV131090 IKQ131090:IKR131090 IUM131090:IUN131090 JEI131090:JEJ131090 JOE131090:JOF131090 JYA131090:JYB131090 KHW131090:KHX131090 KRS131090:KRT131090 LBO131090:LBP131090 LLK131090:LLL131090 LVG131090:LVH131090 MFC131090:MFD131090 MOY131090:MOZ131090 MYU131090:MYV131090 NIQ131090:NIR131090 NSM131090:NSN131090 OCI131090:OCJ131090 OME131090:OMF131090 OWA131090:OWB131090 PFW131090:PFX131090 PPS131090:PPT131090 PZO131090:PZP131090 QJK131090:QJL131090 QTG131090:QTH131090 RDC131090:RDD131090 RMY131090:RMZ131090 RWU131090:RWV131090 SGQ131090:SGR131090 SQM131090:SQN131090 TAI131090:TAJ131090 TKE131090:TKF131090 TUA131090:TUB131090 UDW131090:UDX131090 UNS131090:UNT131090 UXO131090:UXP131090 VHK131090:VHL131090 VRG131090:VRH131090 WBC131090:WBD131090 WKY131090:WKZ131090 WUU131090:WUV131090 II196626:IJ196626 SE196626:SF196626 ACA196626:ACB196626 ALW196626:ALX196626 AVS196626:AVT196626 BFO196626:BFP196626 BPK196626:BPL196626 BZG196626:BZH196626 CJC196626:CJD196626 CSY196626:CSZ196626 DCU196626:DCV196626 DMQ196626:DMR196626 DWM196626:DWN196626 EGI196626:EGJ196626 EQE196626:EQF196626 FAA196626:FAB196626 FJW196626:FJX196626 FTS196626:FTT196626 GDO196626:GDP196626 GNK196626:GNL196626 GXG196626:GXH196626 HHC196626:HHD196626 HQY196626:HQZ196626 IAU196626:IAV196626 IKQ196626:IKR196626 IUM196626:IUN196626 JEI196626:JEJ196626 JOE196626:JOF196626 JYA196626:JYB196626 KHW196626:KHX196626 KRS196626:KRT196626 LBO196626:LBP196626 LLK196626:LLL196626 LVG196626:LVH196626 MFC196626:MFD196626 MOY196626:MOZ196626 MYU196626:MYV196626 NIQ196626:NIR196626 NSM196626:NSN196626 OCI196626:OCJ196626 OME196626:OMF196626 OWA196626:OWB196626 PFW196626:PFX196626 PPS196626:PPT196626 PZO196626:PZP196626 QJK196626:QJL196626 QTG196626:QTH196626 RDC196626:RDD196626 RMY196626:RMZ196626 RWU196626:RWV196626 SGQ196626:SGR196626 SQM196626:SQN196626 TAI196626:TAJ196626 TKE196626:TKF196626 TUA196626:TUB196626 UDW196626:UDX196626 UNS196626:UNT196626 UXO196626:UXP196626 VHK196626:VHL196626 VRG196626:VRH196626 WBC196626:WBD196626 WKY196626:WKZ196626 WUU196626:WUV196626 II262162:IJ262162 SE262162:SF262162 ACA262162:ACB262162 ALW262162:ALX262162 AVS262162:AVT262162 BFO262162:BFP262162 BPK262162:BPL262162 BZG262162:BZH262162 CJC262162:CJD262162 CSY262162:CSZ262162 DCU262162:DCV262162 DMQ262162:DMR262162 DWM262162:DWN262162 EGI262162:EGJ262162 EQE262162:EQF262162 FAA262162:FAB262162 FJW262162:FJX262162 FTS262162:FTT262162 GDO262162:GDP262162 GNK262162:GNL262162 GXG262162:GXH262162 HHC262162:HHD262162 HQY262162:HQZ262162 IAU262162:IAV262162 IKQ262162:IKR262162 IUM262162:IUN262162 JEI262162:JEJ262162 JOE262162:JOF262162 JYA262162:JYB262162 KHW262162:KHX262162 KRS262162:KRT262162 LBO262162:LBP262162 LLK262162:LLL262162 LVG262162:LVH262162 MFC262162:MFD262162 MOY262162:MOZ262162 MYU262162:MYV262162 NIQ262162:NIR262162 NSM262162:NSN262162 OCI262162:OCJ262162 OME262162:OMF262162 OWA262162:OWB262162 PFW262162:PFX262162 PPS262162:PPT262162 PZO262162:PZP262162 QJK262162:QJL262162 QTG262162:QTH262162 RDC262162:RDD262162 RMY262162:RMZ262162 RWU262162:RWV262162 SGQ262162:SGR262162 SQM262162:SQN262162 TAI262162:TAJ262162 TKE262162:TKF262162 TUA262162:TUB262162 UDW262162:UDX262162 UNS262162:UNT262162 UXO262162:UXP262162 VHK262162:VHL262162 VRG262162:VRH262162 WBC262162:WBD262162 WKY262162:WKZ262162 WUU262162:WUV262162 II327698:IJ327698 SE327698:SF327698 ACA327698:ACB327698 ALW327698:ALX327698 AVS327698:AVT327698 BFO327698:BFP327698 BPK327698:BPL327698 BZG327698:BZH327698 CJC327698:CJD327698 CSY327698:CSZ327698 DCU327698:DCV327698 DMQ327698:DMR327698 DWM327698:DWN327698 EGI327698:EGJ327698 EQE327698:EQF327698 FAA327698:FAB327698 FJW327698:FJX327698 FTS327698:FTT327698 GDO327698:GDP327698 GNK327698:GNL327698 GXG327698:GXH327698 HHC327698:HHD327698 HQY327698:HQZ327698 IAU327698:IAV327698 IKQ327698:IKR327698 IUM327698:IUN327698 JEI327698:JEJ327698 JOE327698:JOF327698 JYA327698:JYB327698 KHW327698:KHX327698 KRS327698:KRT327698 LBO327698:LBP327698 LLK327698:LLL327698 LVG327698:LVH327698 MFC327698:MFD327698 MOY327698:MOZ327698 MYU327698:MYV327698 NIQ327698:NIR327698 NSM327698:NSN327698 OCI327698:OCJ327698 OME327698:OMF327698 OWA327698:OWB327698 PFW327698:PFX327698 PPS327698:PPT327698 PZO327698:PZP327698 QJK327698:QJL327698 QTG327698:QTH327698 RDC327698:RDD327698 RMY327698:RMZ327698 RWU327698:RWV327698 SGQ327698:SGR327698 SQM327698:SQN327698 TAI327698:TAJ327698 TKE327698:TKF327698 TUA327698:TUB327698 UDW327698:UDX327698 UNS327698:UNT327698 UXO327698:UXP327698 VHK327698:VHL327698 VRG327698:VRH327698 WBC327698:WBD327698 WKY327698:WKZ327698 WUU327698:WUV327698 II393234:IJ393234 SE393234:SF393234 ACA393234:ACB393234 ALW393234:ALX393234 AVS393234:AVT393234 BFO393234:BFP393234 BPK393234:BPL393234 BZG393234:BZH393234 CJC393234:CJD393234 CSY393234:CSZ393234 DCU393234:DCV393234 DMQ393234:DMR393234 DWM393234:DWN393234 EGI393234:EGJ393234 EQE393234:EQF393234 FAA393234:FAB393234 FJW393234:FJX393234 FTS393234:FTT393234 GDO393234:GDP393234 GNK393234:GNL393234 GXG393234:GXH393234 HHC393234:HHD393234 HQY393234:HQZ393234 IAU393234:IAV393234 IKQ393234:IKR393234 IUM393234:IUN393234 JEI393234:JEJ393234 JOE393234:JOF393234 JYA393234:JYB393234 KHW393234:KHX393234 KRS393234:KRT393234 LBO393234:LBP393234 LLK393234:LLL393234 LVG393234:LVH393234 MFC393234:MFD393234 MOY393234:MOZ393234 MYU393234:MYV393234 NIQ393234:NIR393234 NSM393234:NSN393234 OCI393234:OCJ393234 OME393234:OMF393234 OWA393234:OWB393234 PFW393234:PFX393234 PPS393234:PPT393234 PZO393234:PZP393234 QJK393234:QJL393234 QTG393234:QTH393234 RDC393234:RDD393234 RMY393234:RMZ393234 RWU393234:RWV393234 SGQ393234:SGR393234 SQM393234:SQN393234 TAI393234:TAJ393234 TKE393234:TKF393234 TUA393234:TUB393234 UDW393234:UDX393234 UNS393234:UNT393234 UXO393234:UXP393234 VHK393234:VHL393234 VRG393234:VRH393234 WBC393234:WBD393234 WKY393234:WKZ393234 WUU393234:WUV393234 II458770:IJ458770 SE458770:SF458770 ACA458770:ACB458770 ALW458770:ALX458770 AVS458770:AVT458770 BFO458770:BFP458770 BPK458770:BPL458770 BZG458770:BZH458770 CJC458770:CJD458770 CSY458770:CSZ458770 DCU458770:DCV458770 DMQ458770:DMR458770 DWM458770:DWN458770 EGI458770:EGJ458770 EQE458770:EQF458770 FAA458770:FAB458770 FJW458770:FJX458770 FTS458770:FTT458770 GDO458770:GDP458770 GNK458770:GNL458770 GXG458770:GXH458770 HHC458770:HHD458770 HQY458770:HQZ458770 IAU458770:IAV458770 IKQ458770:IKR458770 IUM458770:IUN458770 JEI458770:JEJ458770 JOE458770:JOF458770 JYA458770:JYB458770 KHW458770:KHX458770 KRS458770:KRT458770 LBO458770:LBP458770 LLK458770:LLL458770 LVG458770:LVH458770 MFC458770:MFD458770 MOY458770:MOZ458770 MYU458770:MYV458770 NIQ458770:NIR458770 NSM458770:NSN458770 OCI458770:OCJ458770 OME458770:OMF458770 OWA458770:OWB458770 PFW458770:PFX458770 PPS458770:PPT458770 PZO458770:PZP458770 QJK458770:QJL458770 QTG458770:QTH458770 RDC458770:RDD458770 RMY458770:RMZ458770 RWU458770:RWV458770 SGQ458770:SGR458770 SQM458770:SQN458770 TAI458770:TAJ458770 TKE458770:TKF458770 TUA458770:TUB458770 UDW458770:UDX458770 UNS458770:UNT458770 UXO458770:UXP458770 VHK458770:VHL458770 VRG458770:VRH458770 WBC458770:WBD458770 WKY458770:WKZ458770 WUU458770:WUV458770 II524306:IJ524306 SE524306:SF524306 ACA524306:ACB524306 ALW524306:ALX524306 AVS524306:AVT524306 BFO524306:BFP524306 BPK524306:BPL524306 BZG524306:BZH524306 CJC524306:CJD524306 CSY524306:CSZ524306 DCU524306:DCV524306 DMQ524306:DMR524306 DWM524306:DWN524306 EGI524306:EGJ524306 EQE524306:EQF524306 FAA524306:FAB524306 FJW524306:FJX524306 FTS524306:FTT524306 GDO524306:GDP524306 GNK524306:GNL524306 GXG524306:GXH524306 HHC524306:HHD524306 HQY524306:HQZ524306 IAU524306:IAV524306 IKQ524306:IKR524306 IUM524306:IUN524306 JEI524306:JEJ524306 JOE524306:JOF524306 JYA524306:JYB524306 KHW524306:KHX524306 KRS524306:KRT524306 LBO524306:LBP524306 LLK524306:LLL524306 LVG524306:LVH524306 MFC524306:MFD524306 MOY524306:MOZ524306 MYU524306:MYV524306 NIQ524306:NIR524306 NSM524306:NSN524306 OCI524306:OCJ524306 OME524306:OMF524306 OWA524306:OWB524306 PFW524306:PFX524306 PPS524306:PPT524306 PZO524306:PZP524306 QJK524306:QJL524306 QTG524306:QTH524306 RDC524306:RDD524306 RMY524306:RMZ524306 RWU524306:RWV524306 SGQ524306:SGR524306 SQM524306:SQN524306 TAI524306:TAJ524306 TKE524306:TKF524306 TUA524306:TUB524306 UDW524306:UDX524306 UNS524306:UNT524306 UXO524306:UXP524306 VHK524306:VHL524306 VRG524306:VRH524306 WBC524306:WBD524306 WKY524306:WKZ524306 WUU524306:WUV524306 II589842:IJ589842 SE589842:SF589842 ACA589842:ACB589842 ALW589842:ALX589842 AVS589842:AVT589842 BFO589842:BFP589842 BPK589842:BPL589842 BZG589842:BZH589842 CJC589842:CJD589842 CSY589842:CSZ589842 DCU589842:DCV589842 DMQ589842:DMR589842 DWM589842:DWN589842 EGI589842:EGJ589842 EQE589842:EQF589842 FAA589842:FAB589842 FJW589842:FJX589842 FTS589842:FTT589842 GDO589842:GDP589842 GNK589842:GNL589842 GXG589842:GXH589842 HHC589842:HHD589842 HQY589842:HQZ589842 IAU589842:IAV589842 IKQ589842:IKR589842 IUM589842:IUN589842 JEI589842:JEJ589842 JOE589842:JOF589842 JYA589842:JYB589842 KHW589842:KHX589842 KRS589842:KRT589842 LBO589842:LBP589842 LLK589842:LLL589842 LVG589842:LVH589842 MFC589842:MFD589842 MOY589842:MOZ589842 MYU589842:MYV589842 NIQ589842:NIR589842 NSM589842:NSN589842 OCI589842:OCJ589842 OME589842:OMF589842 OWA589842:OWB589842 PFW589842:PFX589842 PPS589842:PPT589842 PZO589842:PZP589842 QJK589842:QJL589842 QTG589842:QTH589842 RDC589842:RDD589842 RMY589842:RMZ589842 RWU589842:RWV589842 SGQ589842:SGR589842 SQM589842:SQN589842 TAI589842:TAJ589842 TKE589842:TKF589842 TUA589842:TUB589842 UDW589842:UDX589842 UNS589842:UNT589842 UXO589842:UXP589842 VHK589842:VHL589842 VRG589842:VRH589842 WBC589842:WBD589842 WKY589842:WKZ589842 WUU589842:WUV589842 II655378:IJ655378 SE655378:SF655378 ACA655378:ACB655378 ALW655378:ALX655378 AVS655378:AVT655378 BFO655378:BFP655378 BPK655378:BPL655378 BZG655378:BZH655378 CJC655378:CJD655378 CSY655378:CSZ655378 DCU655378:DCV655378 DMQ655378:DMR655378 DWM655378:DWN655378 EGI655378:EGJ655378 EQE655378:EQF655378 FAA655378:FAB655378 FJW655378:FJX655378 FTS655378:FTT655378 GDO655378:GDP655378 GNK655378:GNL655378 GXG655378:GXH655378 HHC655378:HHD655378 HQY655378:HQZ655378 IAU655378:IAV655378 IKQ655378:IKR655378 IUM655378:IUN655378 JEI655378:JEJ655378 JOE655378:JOF655378 JYA655378:JYB655378 KHW655378:KHX655378 KRS655378:KRT655378 LBO655378:LBP655378 LLK655378:LLL655378 LVG655378:LVH655378 MFC655378:MFD655378 MOY655378:MOZ655378 MYU655378:MYV655378 NIQ655378:NIR655378 NSM655378:NSN655378 OCI655378:OCJ655378 OME655378:OMF655378 OWA655378:OWB655378 PFW655378:PFX655378 PPS655378:PPT655378 PZO655378:PZP655378 QJK655378:QJL655378 QTG655378:QTH655378 RDC655378:RDD655378 RMY655378:RMZ655378 RWU655378:RWV655378 SGQ655378:SGR655378 SQM655378:SQN655378 TAI655378:TAJ655378 TKE655378:TKF655378 TUA655378:TUB655378 UDW655378:UDX655378 UNS655378:UNT655378 UXO655378:UXP655378 VHK655378:VHL655378 VRG655378:VRH655378 WBC655378:WBD655378 WKY655378:WKZ655378 WUU655378:WUV655378 II720914:IJ720914 SE720914:SF720914 ACA720914:ACB720914 ALW720914:ALX720914 AVS720914:AVT720914 BFO720914:BFP720914 BPK720914:BPL720914 BZG720914:BZH720914 CJC720914:CJD720914 CSY720914:CSZ720914 DCU720914:DCV720914 DMQ720914:DMR720914 DWM720914:DWN720914 EGI720914:EGJ720914 EQE720914:EQF720914 FAA720914:FAB720914 FJW720914:FJX720914 FTS720914:FTT720914 GDO720914:GDP720914 GNK720914:GNL720914 GXG720914:GXH720914 HHC720914:HHD720914 HQY720914:HQZ720914 IAU720914:IAV720914 IKQ720914:IKR720914 IUM720914:IUN720914 JEI720914:JEJ720914 JOE720914:JOF720914 JYA720914:JYB720914 KHW720914:KHX720914 KRS720914:KRT720914 LBO720914:LBP720914 LLK720914:LLL720914 LVG720914:LVH720914 MFC720914:MFD720914 MOY720914:MOZ720914 MYU720914:MYV720914 NIQ720914:NIR720914 NSM720914:NSN720914 OCI720914:OCJ720914 OME720914:OMF720914 OWA720914:OWB720914 PFW720914:PFX720914 PPS720914:PPT720914 PZO720914:PZP720914 QJK720914:QJL720914 QTG720914:QTH720914 RDC720914:RDD720914 RMY720914:RMZ720914 RWU720914:RWV720914 SGQ720914:SGR720914 SQM720914:SQN720914 TAI720914:TAJ720914 TKE720914:TKF720914 TUA720914:TUB720914 UDW720914:UDX720914 UNS720914:UNT720914 UXO720914:UXP720914 VHK720914:VHL720914 VRG720914:VRH720914 WBC720914:WBD720914 WKY720914:WKZ720914 WUU720914:WUV720914 II786450:IJ786450 SE786450:SF786450 ACA786450:ACB786450 ALW786450:ALX786450 AVS786450:AVT786450 BFO786450:BFP786450 BPK786450:BPL786450 BZG786450:BZH786450 CJC786450:CJD786450 CSY786450:CSZ786450 DCU786450:DCV786450 DMQ786450:DMR786450 DWM786450:DWN786450 EGI786450:EGJ786450 EQE786450:EQF786450 FAA786450:FAB786450 FJW786450:FJX786450 FTS786450:FTT786450 GDO786450:GDP786450 GNK786450:GNL786450 GXG786450:GXH786450 HHC786450:HHD786450 HQY786450:HQZ786450 IAU786450:IAV786450 IKQ786450:IKR786450 IUM786450:IUN786450 JEI786450:JEJ786450 JOE786450:JOF786450 JYA786450:JYB786450 KHW786450:KHX786450 KRS786450:KRT786450 LBO786450:LBP786450 LLK786450:LLL786450 LVG786450:LVH786450 MFC786450:MFD786450 MOY786450:MOZ786450 MYU786450:MYV786450 NIQ786450:NIR786450 NSM786450:NSN786450 OCI786450:OCJ786450 OME786450:OMF786450 OWA786450:OWB786450 PFW786450:PFX786450 PPS786450:PPT786450 PZO786450:PZP786450 QJK786450:QJL786450 QTG786450:QTH786450 RDC786450:RDD786450 RMY786450:RMZ786450 RWU786450:RWV786450 SGQ786450:SGR786450 SQM786450:SQN786450 TAI786450:TAJ786450 TKE786450:TKF786450 TUA786450:TUB786450 UDW786450:UDX786450 UNS786450:UNT786450 UXO786450:UXP786450 VHK786450:VHL786450 VRG786450:VRH786450 WBC786450:WBD786450 WKY786450:WKZ786450 WUU786450:WUV786450 II851986:IJ851986 SE851986:SF851986 ACA851986:ACB851986 ALW851986:ALX851986 AVS851986:AVT851986 BFO851986:BFP851986 BPK851986:BPL851986 BZG851986:BZH851986 CJC851986:CJD851986 CSY851986:CSZ851986 DCU851986:DCV851986 DMQ851986:DMR851986 DWM851986:DWN851986 EGI851986:EGJ851986 EQE851986:EQF851986 FAA851986:FAB851986 FJW851986:FJX851986 FTS851986:FTT851986 GDO851986:GDP851986 GNK851986:GNL851986 GXG851986:GXH851986 HHC851986:HHD851986 HQY851986:HQZ851986 IAU851986:IAV851986 IKQ851986:IKR851986 IUM851986:IUN851986 JEI851986:JEJ851986 JOE851986:JOF851986 JYA851986:JYB851986 KHW851986:KHX851986 KRS851986:KRT851986 LBO851986:LBP851986 LLK851986:LLL851986 LVG851986:LVH851986 MFC851986:MFD851986 MOY851986:MOZ851986 MYU851986:MYV851986 NIQ851986:NIR851986 NSM851986:NSN851986 OCI851986:OCJ851986 OME851986:OMF851986 OWA851986:OWB851986 PFW851986:PFX851986 PPS851986:PPT851986 PZO851986:PZP851986 QJK851986:QJL851986 QTG851986:QTH851986 RDC851986:RDD851986 RMY851986:RMZ851986 RWU851986:RWV851986 SGQ851986:SGR851986 SQM851986:SQN851986 TAI851986:TAJ851986 TKE851986:TKF851986 TUA851986:TUB851986 UDW851986:UDX851986 UNS851986:UNT851986 UXO851986:UXP851986 VHK851986:VHL851986 VRG851986:VRH851986 WBC851986:WBD851986 WKY851986:WKZ851986 WUU851986:WUV851986 II917522:IJ917522 SE917522:SF917522 ACA917522:ACB917522 ALW917522:ALX917522 AVS917522:AVT917522 BFO917522:BFP917522 BPK917522:BPL917522 BZG917522:BZH917522 CJC917522:CJD917522 CSY917522:CSZ917522 DCU917522:DCV917522 DMQ917522:DMR917522 DWM917522:DWN917522 EGI917522:EGJ917522 EQE917522:EQF917522 FAA917522:FAB917522 FJW917522:FJX917522 FTS917522:FTT917522 GDO917522:GDP917522 GNK917522:GNL917522 GXG917522:GXH917522 HHC917522:HHD917522 HQY917522:HQZ917522 IAU917522:IAV917522 IKQ917522:IKR917522 IUM917522:IUN917522 JEI917522:JEJ917522 JOE917522:JOF917522 JYA917522:JYB917522 KHW917522:KHX917522 KRS917522:KRT917522 LBO917522:LBP917522 LLK917522:LLL917522 LVG917522:LVH917522 MFC917522:MFD917522 MOY917522:MOZ917522 MYU917522:MYV917522 NIQ917522:NIR917522 NSM917522:NSN917522 OCI917522:OCJ917522 OME917522:OMF917522 OWA917522:OWB917522 PFW917522:PFX917522 PPS917522:PPT917522 PZO917522:PZP917522 QJK917522:QJL917522 QTG917522:QTH917522 RDC917522:RDD917522 RMY917522:RMZ917522 RWU917522:RWV917522 SGQ917522:SGR917522 SQM917522:SQN917522 TAI917522:TAJ917522 TKE917522:TKF917522 TUA917522:TUB917522 UDW917522:UDX917522 UNS917522:UNT917522 UXO917522:UXP917522 VHK917522:VHL917522 VRG917522:VRH917522 WBC917522:WBD917522 WKY917522:WKZ917522 WUU917522:WUV917522 II983058:IJ983058 SE983058:SF983058 ACA983058:ACB983058 ALW983058:ALX983058 AVS983058:AVT983058 BFO983058:BFP983058 BPK983058:BPL983058 BZG983058:BZH983058 CJC983058:CJD983058 CSY983058:CSZ983058 DCU983058:DCV983058 DMQ983058:DMR983058 DWM983058:DWN983058 EGI983058:EGJ983058 EQE983058:EQF983058 FAA983058:FAB983058 FJW983058:FJX983058 FTS983058:FTT983058 GDO983058:GDP983058 GNK983058:GNL983058 GXG983058:GXH983058 HHC983058:HHD983058 HQY983058:HQZ983058 IAU983058:IAV983058 IKQ983058:IKR983058 IUM983058:IUN983058 JEI983058:JEJ983058 JOE983058:JOF983058 JYA983058:JYB983058 KHW983058:KHX983058 KRS983058:KRT983058 LBO983058:LBP983058 LLK983058:LLL983058 LVG983058:LVH983058 MFC983058:MFD983058 MOY983058:MOZ983058 MYU983058:MYV983058 NIQ983058:NIR983058 NSM983058:NSN983058 OCI983058:OCJ983058 OME983058:OMF983058 OWA983058:OWB983058 PFW983058:PFX983058 PPS983058:PPT983058 PZO983058:PZP983058 QJK983058:QJL983058 QTG983058:QTH983058 RDC983058:RDD983058 RMY983058:RMZ983058 RWU983058:RWV983058 SGQ983058:SGR983058 SQM983058:SQN983058 TAI983058:TAJ983058 TKE983058:TKF983058 TUA983058:TUB983058 UDW983058:UDX983058 UNS983058:UNT983058 UXO983058:UXP983058 VHK983058:VHL983058 VRG983058:VRH983058 WBC983058:WBD983058 WKY983058:WKZ983058 WUU983058:WUV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HN21:HO21 RJ21:RK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U21:WUV21 WKY21:WKZ21 WBC21:WBD21 VRG21:VRH21 VHK21:VHL21 UXO21:UXP21 UNS21:UNT21 UDW21:UDX21 TUA21:TUB21 TKE21:TKF21 TAI21:TAJ21 SQM21:SQN21 SGQ21:SGR21 RWU21:RWV21 RMY21:RMZ21 RDC21:RDD21 QTG21:QTH21 QJK21:QJL21 PZO21:PZP21 PPS21:PPT21 PFW21:PFX21 OWA21:OWB21 OME21:OMF21 OCI21:OCJ21 NSM21:NSN21 NIQ21:NIR21 MYU21:MYV21 MOY21:MOZ21 MFC21:MFD21 LVG21:LVH21 LLK21:LLL21 LBO21:LBP21 KRS21:KRT21 KHW21:KHX21 JYA21:JYB21 JOE21:JOF21 JEI21:JEJ21 IUM21:IUN21 IKQ21:IKR21 IAU21:IAV21 HQY21:HQZ21 HHC21:HHD21 GXG21:GXH21 GNK21:GNL21 GDO21:GDP21 FTS21:FTT21 FJW21:FJX21 FAA21:FAB21 EQE21:EQF21 EGI21:EGJ21 DWM21:DWN21 DMQ21:DMR21 DCU21:DCV21 CSY21:CSZ21 CJC21:CJD21 BZG21:BZH21 BPK21:BPL21 BFO21:BFP21 AVS21:AVT21 ALW21:ALX21 ACA21:ACB21 SE21:SF21 II21:IJ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RP21:RQ21 HT21:HU21 WUC21:WUD21 WKG21:WKH21 WAK21:WAL21 VQO21:VQP21 VGS21:VGT21 UWW21:UWX21 UNA21:UNB21 UDE21:UDF21 TTI21:TTJ21 TJM21:TJN21 SZQ21:SZR21 SPU21:SPV21 SFY21:SFZ21 RWC21:RWD21 RMG21:RMH21 RCK21:RCL21 QSO21:QSP21 QIS21:QIT21 PYW21:PYX21 PPA21:PPB21 PFE21:PFF21 OVI21:OVJ21 OLM21:OLN21 OBQ21:OBR21 NRU21:NRV21 NHY21:NHZ21 MYC21:MYD21 MOG21:MOH21 MEK21:MEL21 LUO21:LUP21 LKS21:LKT21 LAW21:LAX21 KRA21:KRB21 KHE21:KHF21 JXI21:JXJ21 JNM21:JNN21 JDQ21:JDR21 ITU21:ITV21 IJY21:IJZ21 IAC21:IAD21 HQG21:HQH21 HGK21:HGL21 GWO21:GWP21 GMS21:GMT21 GCW21:GCX21 FTA21:FTB21 FJE21:FJF21 EZI21:EZJ21 EPM21:EPN21 EFQ21:EFR21 DVU21:DVV21 DLY21:DLZ21 DCC21:DCD21 CSG21:CSH21 CIK21:CIL21 BYO21:BYP21 BOS21:BOT21 BEW21:BEX21 AVA21:AVB21 ALE21:ALF21 ABI21:ABJ21 RM21:RN21 HQ21:HR21 WTZ21:WUA21 WKD21:WKE21 WAH21:WAI21 VQL21:VQM21 VGP21:VGQ21 UWT21:UWU21 UMX21:UMY21 UDB21:UDC21 TTF21:TTG21 TJJ21:TJK21 SZN21:SZO21 SPR21:SPS21 SFV21:SFW21 RVZ21:RWA21 RMD21:RME21 RCH21:RCI21 QSL21:QSM21 QIP21:QIQ21 PYT21:PYU21 POX21:POY21 PFB21:PFC21 OVF21:OVG21 OLJ21:OLK21 OBN21:OBO21 NRR21:NRS21 NHV21:NHW21 MXZ21:MYA21 MOD21:MOE21 MEH21:MEI21 LUL21:LUM21 LKP21:LKQ21 LAT21:LAU21 KQX21:KQY21 KHB21:KHC21 JXF21:JXG21 JNJ21:JNK21 JDN21:JDO21 ITR21:ITS21 IJV21:IJW21 HZZ21:IAA21 HQD21:HQE21 HGH21:HGI21 GWL21:GWM21 GMP21:GMQ21 GCT21:GCU21 FSX21:FSY21 FJB21:FJC21 EZF21:EZG21 EPJ21:EPK21 EFN21:EFO21 DVR21:DVS21 DLV21:DLW21 DBZ21:DCA21 CSD21:CSE21 CIH21:CII21 BYL21:BYM21 BOP21:BOQ21 BET21:BEU21 AUX21:AUY21 ALB21:ALC21 ABF21:ABG21">
      <formula1>HN3</formula1>
    </dataValidation>
    <dataValidation type="whole" operator="lessThanOrEqual" allowBlank="1" showInputMessage="1" showErrorMessage="1" sqref="HN65553:HO65553 RJ65553:RK65553 ABF65553:ABG65553 ALB65553:ALC65553 AUX65553:AUY65553 BET65553:BEU65553 BOP65553:BOQ65553 BYL65553:BYM65553 CIH65553:CII65553 CSD65553:CSE65553 DBZ65553:DCA65553 DLV65553:DLW65553 DVR65553:DVS65553 EFN65553:EFO65553 EPJ65553:EPK65553 EZF65553:EZG65553 FJB65553:FJC65553 FSX65553:FSY65553 GCT65553:GCU65553 GMP65553:GMQ65553 GWL65553:GWM65553 HGH65553:HGI65553 HQD65553:HQE65553 HZZ65553:IAA65553 IJV65553:IJW65553 ITR65553:ITS65553 JDN65553:JDO65553 JNJ65553:JNK65553 JXF65553:JXG65553 KHB65553:KHC65553 KQX65553:KQY65553 LAT65553:LAU65553 LKP65553:LKQ65553 LUL65553:LUM65553 MEH65553:MEI65553 MOD65553:MOE65553 MXZ65553:MYA65553 NHV65553:NHW65553 NRR65553:NRS65553 OBN65553:OBO65553 OLJ65553:OLK65553 OVF65553:OVG65553 PFB65553:PFC65553 POX65553:POY65553 PYT65553:PYU65553 QIP65553:QIQ65553 QSL65553:QSM65553 RCH65553:RCI65553 RMD65553:RME65553 RVZ65553:RWA65553 SFV65553:SFW65553 SPR65553:SPS65553 SZN65553:SZO65553 TJJ65553:TJK65553 TTF65553:TTG65553 UDB65553:UDC65553 UMX65553:UMY65553 UWT65553:UWU65553 VGP65553:VGQ65553 VQL65553:VQM65553 WAH65553:WAI65553 WKD65553:WKE65553 WTZ65553:WUA65553 HN131089:HO131089 RJ131089:RK131089 ABF131089:ABG131089 ALB131089:ALC131089 AUX131089:AUY131089 BET131089:BEU131089 BOP131089:BOQ131089 BYL131089:BYM131089 CIH131089:CII131089 CSD131089:CSE131089 DBZ131089:DCA131089 DLV131089:DLW131089 DVR131089:DVS131089 EFN131089:EFO131089 EPJ131089:EPK131089 EZF131089:EZG131089 FJB131089:FJC131089 FSX131089:FSY131089 GCT131089:GCU131089 GMP131089:GMQ131089 GWL131089:GWM131089 HGH131089:HGI131089 HQD131089:HQE131089 HZZ131089:IAA131089 IJV131089:IJW131089 ITR131089:ITS131089 JDN131089:JDO131089 JNJ131089:JNK131089 JXF131089:JXG131089 KHB131089:KHC131089 KQX131089:KQY131089 LAT131089:LAU131089 LKP131089:LKQ131089 LUL131089:LUM131089 MEH131089:MEI131089 MOD131089:MOE131089 MXZ131089:MYA131089 NHV131089:NHW131089 NRR131089:NRS131089 OBN131089:OBO131089 OLJ131089:OLK131089 OVF131089:OVG131089 PFB131089:PFC131089 POX131089:POY131089 PYT131089:PYU131089 QIP131089:QIQ131089 QSL131089:QSM131089 RCH131089:RCI131089 RMD131089:RME131089 RVZ131089:RWA131089 SFV131089:SFW131089 SPR131089:SPS131089 SZN131089:SZO131089 TJJ131089:TJK131089 TTF131089:TTG131089 UDB131089:UDC131089 UMX131089:UMY131089 UWT131089:UWU131089 VGP131089:VGQ131089 VQL131089:VQM131089 WAH131089:WAI131089 WKD131089:WKE131089 WTZ131089:WUA131089 HN196625:HO196625 RJ196625:RK196625 ABF196625:ABG196625 ALB196625:ALC196625 AUX196625:AUY196625 BET196625:BEU196625 BOP196625:BOQ196625 BYL196625:BYM196625 CIH196625:CII196625 CSD196625:CSE196625 DBZ196625:DCA196625 DLV196625:DLW196625 DVR196625:DVS196625 EFN196625:EFO196625 EPJ196625:EPK196625 EZF196625:EZG196625 FJB196625:FJC196625 FSX196625:FSY196625 GCT196625:GCU196625 GMP196625:GMQ196625 GWL196625:GWM196625 HGH196625:HGI196625 HQD196625:HQE196625 HZZ196625:IAA196625 IJV196625:IJW196625 ITR196625:ITS196625 JDN196625:JDO196625 JNJ196625:JNK196625 JXF196625:JXG196625 KHB196625:KHC196625 KQX196625:KQY196625 LAT196625:LAU196625 LKP196625:LKQ196625 LUL196625:LUM196625 MEH196625:MEI196625 MOD196625:MOE196625 MXZ196625:MYA196625 NHV196625:NHW196625 NRR196625:NRS196625 OBN196625:OBO196625 OLJ196625:OLK196625 OVF196625:OVG196625 PFB196625:PFC196625 POX196625:POY196625 PYT196625:PYU196625 QIP196625:QIQ196625 QSL196625:QSM196625 RCH196625:RCI196625 RMD196625:RME196625 RVZ196625:RWA196625 SFV196625:SFW196625 SPR196625:SPS196625 SZN196625:SZO196625 TJJ196625:TJK196625 TTF196625:TTG196625 UDB196625:UDC196625 UMX196625:UMY196625 UWT196625:UWU196625 VGP196625:VGQ196625 VQL196625:VQM196625 WAH196625:WAI196625 WKD196625:WKE196625 WTZ196625:WUA196625 HN262161:HO262161 RJ262161:RK262161 ABF262161:ABG262161 ALB262161:ALC262161 AUX262161:AUY262161 BET262161:BEU262161 BOP262161:BOQ262161 BYL262161:BYM262161 CIH262161:CII262161 CSD262161:CSE262161 DBZ262161:DCA262161 DLV262161:DLW262161 DVR262161:DVS262161 EFN262161:EFO262161 EPJ262161:EPK262161 EZF262161:EZG262161 FJB262161:FJC262161 FSX262161:FSY262161 GCT262161:GCU262161 GMP262161:GMQ262161 GWL262161:GWM262161 HGH262161:HGI262161 HQD262161:HQE262161 HZZ262161:IAA262161 IJV262161:IJW262161 ITR262161:ITS262161 JDN262161:JDO262161 JNJ262161:JNK262161 JXF262161:JXG262161 KHB262161:KHC262161 KQX262161:KQY262161 LAT262161:LAU262161 LKP262161:LKQ262161 LUL262161:LUM262161 MEH262161:MEI262161 MOD262161:MOE262161 MXZ262161:MYA262161 NHV262161:NHW262161 NRR262161:NRS262161 OBN262161:OBO262161 OLJ262161:OLK262161 OVF262161:OVG262161 PFB262161:PFC262161 POX262161:POY262161 PYT262161:PYU262161 QIP262161:QIQ262161 QSL262161:QSM262161 RCH262161:RCI262161 RMD262161:RME262161 RVZ262161:RWA262161 SFV262161:SFW262161 SPR262161:SPS262161 SZN262161:SZO262161 TJJ262161:TJK262161 TTF262161:TTG262161 UDB262161:UDC262161 UMX262161:UMY262161 UWT262161:UWU262161 VGP262161:VGQ262161 VQL262161:VQM262161 WAH262161:WAI262161 WKD262161:WKE262161 WTZ262161:WUA262161 HN327697:HO327697 RJ327697:RK327697 ABF327697:ABG327697 ALB327697:ALC327697 AUX327697:AUY327697 BET327697:BEU327697 BOP327697:BOQ327697 BYL327697:BYM327697 CIH327697:CII327697 CSD327697:CSE327697 DBZ327697:DCA327697 DLV327697:DLW327697 DVR327697:DVS327697 EFN327697:EFO327697 EPJ327697:EPK327697 EZF327697:EZG327697 FJB327697:FJC327697 FSX327697:FSY327697 GCT327697:GCU327697 GMP327697:GMQ327697 GWL327697:GWM327697 HGH327697:HGI327697 HQD327697:HQE327697 HZZ327697:IAA327697 IJV327697:IJW327697 ITR327697:ITS327697 JDN327697:JDO327697 JNJ327697:JNK327697 JXF327697:JXG327697 KHB327697:KHC327697 KQX327697:KQY327697 LAT327697:LAU327697 LKP327697:LKQ327697 LUL327697:LUM327697 MEH327697:MEI327697 MOD327697:MOE327697 MXZ327697:MYA327697 NHV327697:NHW327697 NRR327697:NRS327697 OBN327697:OBO327697 OLJ327697:OLK327697 OVF327697:OVG327697 PFB327697:PFC327697 POX327697:POY327697 PYT327697:PYU327697 QIP327697:QIQ327697 QSL327697:QSM327697 RCH327697:RCI327697 RMD327697:RME327697 RVZ327697:RWA327697 SFV327697:SFW327697 SPR327697:SPS327697 SZN327697:SZO327697 TJJ327697:TJK327697 TTF327697:TTG327697 UDB327697:UDC327697 UMX327697:UMY327697 UWT327697:UWU327697 VGP327697:VGQ327697 VQL327697:VQM327697 WAH327697:WAI327697 WKD327697:WKE327697 WTZ327697:WUA327697 HN393233:HO393233 RJ393233:RK393233 ABF393233:ABG393233 ALB393233:ALC393233 AUX393233:AUY393233 BET393233:BEU393233 BOP393233:BOQ393233 BYL393233:BYM393233 CIH393233:CII393233 CSD393233:CSE393233 DBZ393233:DCA393233 DLV393233:DLW393233 DVR393233:DVS393233 EFN393233:EFO393233 EPJ393233:EPK393233 EZF393233:EZG393233 FJB393233:FJC393233 FSX393233:FSY393233 GCT393233:GCU393233 GMP393233:GMQ393233 GWL393233:GWM393233 HGH393233:HGI393233 HQD393233:HQE393233 HZZ393233:IAA393233 IJV393233:IJW393233 ITR393233:ITS393233 JDN393233:JDO393233 JNJ393233:JNK393233 JXF393233:JXG393233 KHB393233:KHC393233 KQX393233:KQY393233 LAT393233:LAU393233 LKP393233:LKQ393233 LUL393233:LUM393233 MEH393233:MEI393233 MOD393233:MOE393233 MXZ393233:MYA393233 NHV393233:NHW393233 NRR393233:NRS393233 OBN393233:OBO393233 OLJ393233:OLK393233 OVF393233:OVG393233 PFB393233:PFC393233 POX393233:POY393233 PYT393233:PYU393233 QIP393233:QIQ393233 QSL393233:QSM393233 RCH393233:RCI393233 RMD393233:RME393233 RVZ393233:RWA393233 SFV393233:SFW393233 SPR393233:SPS393233 SZN393233:SZO393233 TJJ393233:TJK393233 TTF393233:TTG393233 UDB393233:UDC393233 UMX393233:UMY393233 UWT393233:UWU393233 VGP393233:VGQ393233 VQL393233:VQM393233 WAH393233:WAI393233 WKD393233:WKE393233 WTZ393233:WUA393233 HN458769:HO458769 RJ458769:RK458769 ABF458769:ABG458769 ALB458769:ALC458769 AUX458769:AUY458769 BET458769:BEU458769 BOP458769:BOQ458769 BYL458769:BYM458769 CIH458769:CII458769 CSD458769:CSE458769 DBZ458769:DCA458769 DLV458769:DLW458769 DVR458769:DVS458769 EFN458769:EFO458769 EPJ458769:EPK458769 EZF458769:EZG458769 FJB458769:FJC458769 FSX458769:FSY458769 GCT458769:GCU458769 GMP458769:GMQ458769 GWL458769:GWM458769 HGH458769:HGI458769 HQD458769:HQE458769 HZZ458769:IAA458769 IJV458769:IJW458769 ITR458769:ITS458769 JDN458769:JDO458769 JNJ458769:JNK458769 JXF458769:JXG458769 KHB458769:KHC458769 KQX458769:KQY458769 LAT458769:LAU458769 LKP458769:LKQ458769 LUL458769:LUM458769 MEH458769:MEI458769 MOD458769:MOE458769 MXZ458769:MYA458769 NHV458769:NHW458769 NRR458769:NRS458769 OBN458769:OBO458769 OLJ458769:OLK458769 OVF458769:OVG458769 PFB458769:PFC458769 POX458769:POY458769 PYT458769:PYU458769 QIP458769:QIQ458769 QSL458769:QSM458769 RCH458769:RCI458769 RMD458769:RME458769 RVZ458769:RWA458769 SFV458769:SFW458769 SPR458769:SPS458769 SZN458769:SZO458769 TJJ458769:TJK458769 TTF458769:TTG458769 UDB458769:UDC458769 UMX458769:UMY458769 UWT458769:UWU458769 VGP458769:VGQ458769 VQL458769:VQM458769 WAH458769:WAI458769 WKD458769:WKE458769 WTZ458769:WUA458769 HN524305:HO524305 RJ524305:RK524305 ABF524305:ABG524305 ALB524305:ALC524305 AUX524305:AUY524305 BET524305:BEU524305 BOP524305:BOQ524305 BYL524305:BYM524305 CIH524305:CII524305 CSD524305:CSE524305 DBZ524305:DCA524305 DLV524305:DLW524305 DVR524305:DVS524305 EFN524305:EFO524305 EPJ524305:EPK524305 EZF524305:EZG524305 FJB524305:FJC524305 FSX524305:FSY524305 GCT524305:GCU524305 GMP524305:GMQ524305 GWL524305:GWM524305 HGH524305:HGI524305 HQD524305:HQE524305 HZZ524305:IAA524305 IJV524305:IJW524305 ITR524305:ITS524305 JDN524305:JDO524305 JNJ524305:JNK524305 JXF524305:JXG524305 KHB524305:KHC524305 KQX524305:KQY524305 LAT524305:LAU524305 LKP524305:LKQ524305 LUL524305:LUM524305 MEH524305:MEI524305 MOD524305:MOE524305 MXZ524305:MYA524305 NHV524305:NHW524305 NRR524305:NRS524305 OBN524305:OBO524305 OLJ524305:OLK524305 OVF524305:OVG524305 PFB524305:PFC524305 POX524305:POY524305 PYT524305:PYU524305 QIP524305:QIQ524305 QSL524305:QSM524305 RCH524305:RCI524305 RMD524305:RME524305 RVZ524305:RWA524305 SFV524305:SFW524305 SPR524305:SPS524305 SZN524305:SZO524305 TJJ524305:TJK524305 TTF524305:TTG524305 UDB524305:UDC524305 UMX524305:UMY524305 UWT524305:UWU524305 VGP524305:VGQ524305 VQL524305:VQM524305 WAH524305:WAI524305 WKD524305:WKE524305 WTZ524305:WUA524305 HN589841:HO589841 RJ589841:RK589841 ABF589841:ABG589841 ALB589841:ALC589841 AUX589841:AUY589841 BET589841:BEU589841 BOP589841:BOQ589841 BYL589841:BYM589841 CIH589841:CII589841 CSD589841:CSE589841 DBZ589841:DCA589841 DLV589841:DLW589841 DVR589841:DVS589841 EFN589841:EFO589841 EPJ589841:EPK589841 EZF589841:EZG589841 FJB589841:FJC589841 FSX589841:FSY589841 GCT589841:GCU589841 GMP589841:GMQ589841 GWL589841:GWM589841 HGH589841:HGI589841 HQD589841:HQE589841 HZZ589841:IAA589841 IJV589841:IJW589841 ITR589841:ITS589841 JDN589841:JDO589841 JNJ589841:JNK589841 JXF589841:JXG589841 KHB589841:KHC589841 KQX589841:KQY589841 LAT589841:LAU589841 LKP589841:LKQ589841 LUL589841:LUM589841 MEH589841:MEI589841 MOD589841:MOE589841 MXZ589841:MYA589841 NHV589841:NHW589841 NRR589841:NRS589841 OBN589841:OBO589841 OLJ589841:OLK589841 OVF589841:OVG589841 PFB589841:PFC589841 POX589841:POY589841 PYT589841:PYU589841 QIP589841:QIQ589841 QSL589841:QSM589841 RCH589841:RCI589841 RMD589841:RME589841 RVZ589841:RWA589841 SFV589841:SFW589841 SPR589841:SPS589841 SZN589841:SZO589841 TJJ589841:TJK589841 TTF589841:TTG589841 UDB589841:UDC589841 UMX589841:UMY589841 UWT589841:UWU589841 VGP589841:VGQ589841 VQL589841:VQM589841 WAH589841:WAI589841 WKD589841:WKE589841 WTZ589841:WUA589841 HN655377:HO655377 RJ655377:RK655377 ABF655377:ABG655377 ALB655377:ALC655377 AUX655377:AUY655377 BET655377:BEU655377 BOP655377:BOQ655377 BYL655377:BYM655377 CIH655377:CII655377 CSD655377:CSE655377 DBZ655377:DCA655377 DLV655377:DLW655377 DVR655377:DVS655377 EFN655377:EFO655377 EPJ655377:EPK655377 EZF655377:EZG655377 FJB655377:FJC655377 FSX655377:FSY655377 GCT655377:GCU655377 GMP655377:GMQ655377 GWL655377:GWM655377 HGH655377:HGI655377 HQD655377:HQE655377 HZZ655377:IAA655377 IJV655377:IJW655377 ITR655377:ITS655377 JDN655377:JDO655377 JNJ655377:JNK655377 JXF655377:JXG655377 KHB655377:KHC655377 KQX655377:KQY655377 LAT655377:LAU655377 LKP655377:LKQ655377 LUL655377:LUM655377 MEH655377:MEI655377 MOD655377:MOE655377 MXZ655377:MYA655377 NHV655377:NHW655377 NRR655377:NRS655377 OBN655377:OBO655377 OLJ655377:OLK655377 OVF655377:OVG655377 PFB655377:PFC655377 POX655377:POY655377 PYT655377:PYU655377 QIP655377:QIQ655377 QSL655377:QSM655377 RCH655377:RCI655377 RMD655377:RME655377 RVZ655377:RWA655377 SFV655377:SFW655377 SPR655377:SPS655377 SZN655377:SZO655377 TJJ655377:TJK655377 TTF655377:TTG655377 UDB655377:UDC655377 UMX655377:UMY655377 UWT655377:UWU655377 VGP655377:VGQ655377 VQL655377:VQM655377 WAH655377:WAI655377 WKD655377:WKE655377 WTZ655377:WUA655377 HN720913:HO720913 RJ720913:RK720913 ABF720913:ABG720913 ALB720913:ALC720913 AUX720913:AUY720913 BET720913:BEU720913 BOP720913:BOQ720913 BYL720913:BYM720913 CIH720913:CII720913 CSD720913:CSE720913 DBZ720913:DCA720913 DLV720913:DLW720913 DVR720913:DVS720913 EFN720913:EFO720913 EPJ720913:EPK720913 EZF720913:EZG720913 FJB720913:FJC720913 FSX720913:FSY720913 GCT720913:GCU720913 GMP720913:GMQ720913 GWL720913:GWM720913 HGH720913:HGI720913 HQD720913:HQE720913 HZZ720913:IAA720913 IJV720913:IJW720913 ITR720913:ITS720913 JDN720913:JDO720913 JNJ720913:JNK720913 JXF720913:JXG720913 KHB720913:KHC720913 KQX720913:KQY720913 LAT720913:LAU720913 LKP720913:LKQ720913 LUL720913:LUM720913 MEH720913:MEI720913 MOD720913:MOE720913 MXZ720913:MYA720913 NHV720913:NHW720913 NRR720913:NRS720913 OBN720913:OBO720913 OLJ720913:OLK720913 OVF720913:OVG720913 PFB720913:PFC720913 POX720913:POY720913 PYT720913:PYU720913 QIP720913:QIQ720913 QSL720913:QSM720913 RCH720913:RCI720913 RMD720913:RME720913 RVZ720913:RWA720913 SFV720913:SFW720913 SPR720913:SPS720913 SZN720913:SZO720913 TJJ720913:TJK720913 TTF720913:TTG720913 UDB720913:UDC720913 UMX720913:UMY720913 UWT720913:UWU720913 VGP720913:VGQ720913 VQL720913:VQM720913 WAH720913:WAI720913 WKD720913:WKE720913 WTZ720913:WUA720913 HN786449:HO786449 RJ786449:RK786449 ABF786449:ABG786449 ALB786449:ALC786449 AUX786449:AUY786449 BET786449:BEU786449 BOP786449:BOQ786449 BYL786449:BYM786449 CIH786449:CII786449 CSD786449:CSE786449 DBZ786449:DCA786449 DLV786449:DLW786449 DVR786449:DVS786449 EFN786449:EFO786449 EPJ786449:EPK786449 EZF786449:EZG786449 FJB786449:FJC786449 FSX786449:FSY786449 GCT786449:GCU786449 GMP786449:GMQ786449 GWL786449:GWM786449 HGH786449:HGI786449 HQD786449:HQE786449 HZZ786449:IAA786449 IJV786449:IJW786449 ITR786449:ITS786449 JDN786449:JDO786449 JNJ786449:JNK786449 JXF786449:JXG786449 KHB786449:KHC786449 KQX786449:KQY786449 LAT786449:LAU786449 LKP786449:LKQ786449 LUL786449:LUM786449 MEH786449:MEI786449 MOD786449:MOE786449 MXZ786449:MYA786449 NHV786449:NHW786449 NRR786449:NRS786449 OBN786449:OBO786449 OLJ786449:OLK786449 OVF786449:OVG786449 PFB786449:PFC786449 POX786449:POY786449 PYT786449:PYU786449 QIP786449:QIQ786449 QSL786449:QSM786449 RCH786449:RCI786449 RMD786449:RME786449 RVZ786449:RWA786449 SFV786449:SFW786449 SPR786449:SPS786449 SZN786449:SZO786449 TJJ786449:TJK786449 TTF786449:TTG786449 UDB786449:UDC786449 UMX786449:UMY786449 UWT786449:UWU786449 VGP786449:VGQ786449 VQL786449:VQM786449 WAH786449:WAI786449 WKD786449:WKE786449 WTZ786449:WUA786449 HN851985:HO851985 RJ851985:RK851985 ABF851985:ABG851985 ALB851985:ALC851985 AUX851985:AUY851985 BET851985:BEU851985 BOP851985:BOQ851985 BYL851985:BYM851985 CIH851985:CII851985 CSD851985:CSE851985 DBZ851985:DCA851985 DLV851985:DLW851985 DVR851985:DVS851985 EFN851985:EFO851985 EPJ851985:EPK851985 EZF851985:EZG851985 FJB851985:FJC851985 FSX851985:FSY851985 GCT851985:GCU851985 GMP851985:GMQ851985 GWL851985:GWM851985 HGH851985:HGI851985 HQD851985:HQE851985 HZZ851985:IAA851985 IJV851985:IJW851985 ITR851985:ITS851985 JDN851985:JDO851985 JNJ851985:JNK851985 JXF851985:JXG851985 KHB851985:KHC851985 KQX851985:KQY851985 LAT851985:LAU851985 LKP851985:LKQ851985 LUL851985:LUM851985 MEH851985:MEI851985 MOD851985:MOE851985 MXZ851985:MYA851985 NHV851985:NHW851985 NRR851985:NRS851985 OBN851985:OBO851985 OLJ851985:OLK851985 OVF851985:OVG851985 PFB851985:PFC851985 POX851985:POY851985 PYT851985:PYU851985 QIP851985:QIQ851985 QSL851985:QSM851985 RCH851985:RCI851985 RMD851985:RME851985 RVZ851985:RWA851985 SFV851985:SFW851985 SPR851985:SPS851985 SZN851985:SZO851985 TJJ851985:TJK851985 TTF851985:TTG851985 UDB851985:UDC851985 UMX851985:UMY851985 UWT851985:UWU851985 VGP851985:VGQ851985 VQL851985:VQM851985 WAH851985:WAI851985 WKD851985:WKE851985 WTZ851985:WUA851985 HN917521:HO917521 RJ917521:RK917521 ABF917521:ABG917521 ALB917521:ALC917521 AUX917521:AUY917521 BET917521:BEU917521 BOP917521:BOQ917521 BYL917521:BYM917521 CIH917521:CII917521 CSD917521:CSE917521 DBZ917521:DCA917521 DLV917521:DLW917521 DVR917521:DVS917521 EFN917521:EFO917521 EPJ917521:EPK917521 EZF917521:EZG917521 FJB917521:FJC917521 FSX917521:FSY917521 GCT917521:GCU917521 GMP917521:GMQ917521 GWL917521:GWM917521 HGH917521:HGI917521 HQD917521:HQE917521 HZZ917521:IAA917521 IJV917521:IJW917521 ITR917521:ITS917521 JDN917521:JDO917521 JNJ917521:JNK917521 JXF917521:JXG917521 KHB917521:KHC917521 KQX917521:KQY917521 LAT917521:LAU917521 LKP917521:LKQ917521 LUL917521:LUM917521 MEH917521:MEI917521 MOD917521:MOE917521 MXZ917521:MYA917521 NHV917521:NHW917521 NRR917521:NRS917521 OBN917521:OBO917521 OLJ917521:OLK917521 OVF917521:OVG917521 PFB917521:PFC917521 POX917521:POY917521 PYT917521:PYU917521 QIP917521:QIQ917521 QSL917521:QSM917521 RCH917521:RCI917521 RMD917521:RME917521 RVZ917521:RWA917521 SFV917521:SFW917521 SPR917521:SPS917521 SZN917521:SZO917521 TJJ917521:TJK917521 TTF917521:TTG917521 UDB917521:UDC917521 UMX917521:UMY917521 UWT917521:UWU917521 VGP917521:VGQ917521 VQL917521:VQM917521 WAH917521:WAI917521 WKD917521:WKE917521 WTZ917521:WUA917521 HN983057:HO983057 RJ983057:RK983057 ABF983057:ABG983057 ALB983057:ALC983057 AUX983057:AUY983057 BET983057:BEU983057 BOP983057:BOQ983057 BYL983057:BYM983057 CIH983057:CII983057 CSD983057:CSE983057 DBZ983057:DCA983057 DLV983057:DLW983057 DVR983057:DVS983057 EFN983057:EFO983057 EPJ983057:EPK983057 EZF983057:EZG983057 FJB983057:FJC983057 FSX983057:FSY983057 GCT983057:GCU983057 GMP983057:GMQ983057 GWL983057:GWM983057 HGH983057:HGI983057 HQD983057:HQE983057 HZZ983057:IAA983057 IJV983057:IJW983057 ITR983057:ITS983057 JDN983057:JDO983057 JNJ983057:JNK983057 JXF983057:JXG983057 KHB983057:KHC983057 KQX983057:KQY983057 LAT983057:LAU983057 LKP983057:LKQ983057 LUL983057:LUM983057 MEH983057:MEI983057 MOD983057:MOE983057 MXZ983057:MYA983057 NHV983057:NHW983057 NRR983057:NRS983057 OBN983057:OBO983057 OLJ983057:OLK983057 OVF983057:OVG983057 PFB983057:PFC983057 POX983057:POY983057 PYT983057:PYU983057 QIP983057:QIQ983057 QSL983057:QSM983057 RCH983057:RCI983057 RMD983057:RME983057 RVZ983057:RWA983057 SFV983057:SFW983057 SPR983057:SPS983057 SZN983057:SZO983057 TJJ983057:TJK983057 TTF983057:TTG983057 UDB983057:UDC983057 UMX983057:UMY983057 UWT983057:UWU983057 VGP983057:VGQ983057 VQL983057:VQM983057 WAH983057:WAI983057 WKD983057:WKE983057 WTZ983057:WUA983057 HQ65553:HR65553 RM65553:RN65553 ABI65553:ABJ65553 ALE65553:ALF65553 AVA65553:AVB65553 BEW65553:BEX65553 BOS65553:BOT65553 BYO65553:BYP65553 CIK65553:CIL65553 CSG65553:CSH65553 DCC65553:DCD65553 DLY65553:DLZ65553 DVU65553:DVV65553 EFQ65553:EFR65553 EPM65553:EPN65553 EZI65553:EZJ65553 FJE65553:FJF65553 FTA65553:FTB65553 GCW65553:GCX65553 GMS65553:GMT65553 GWO65553:GWP65553 HGK65553:HGL65553 HQG65553:HQH65553 IAC65553:IAD65553 IJY65553:IJZ65553 ITU65553:ITV65553 JDQ65553:JDR65553 JNM65553:JNN65553 JXI65553:JXJ65553 KHE65553:KHF65553 KRA65553:KRB65553 LAW65553:LAX65553 LKS65553:LKT65553 LUO65553:LUP65553 MEK65553:MEL65553 MOG65553:MOH65553 MYC65553:MYD65553 NHY65553:NHZ65553 NRU65553:NRV65553 OBQ65553:OBR65553 OLM65553:OLN65553 OVI65553:OVJ65553 PFE65553:PFF65553 PPA65553:PPB65553 PYW65553:PYX65553 QIS65553:QIT65553 QSO65553:QSP65553 RCK65553:RCL65553 RMG65553:RMH65553 RWC65553:RWD65553 SFY65553:SFZ65553 SPU65553:SPV65553 SZQ65553:SZR65553 TJM65553:TJN65553 TTI65553:TTJ65553 UDE65553:UDF65553 UNA65553:UNB65553 UWW65553:UWX65553 VGS65553:VGT65553 VQO65553:VQP65553 WAK65553:WAL65553 WKG65553:WKH65553 WUC65553:WUD65553 HQ131089:HR131089 RM131089:RN131089 ABI131089:ABJ131089 ALE131089:ALF131089 AVA131089:AVB131089 BEW131089:BEX131089 BOS131089:BOT131089 BYO131089:BYP131089 CIK131089:CIL131089 CSG131089:CSH131089 DCC131089:DCD131089 DLY131089:DLZ131089 DVU131089:DVV131089 EFQ131089:EFR131089 EPM131089:EPN131089 EZI131089:EZJ131089 FJE131089:FJF131089 FTA131089:FTB131089 GCW131089:GCX131089 GMS131089:GMT131089 GWO131089:GWP131089 HGK131089:HGL131089 HQG131089:HQH131089 IAC131089:IAD131089 IJY131089:IJZ131089 ITU131089:ITV131089 JDQ131089:JDR131089 JNM131089:JNN131089 JXI131089:JXJ131089 KHE131089:KHF131089 KRA131089:KRB131089 LAW131089:LAX131089 LKS131089:LKT131089 LUO131089:LUP131089 MEK131089:MEL131089 MOG131089:MOH131089 MYC131089:MYD131089 NHY131089:NHZ131089 NRU131089:NRV131089 OBQ131089:OBR131089 OLM131089:OLN131089 OVI131089:OVJ131089 PFE131089:PFF131089 PPA131089:PPB131089 PYW131089:PYX131089 QIS131089:QIT131089 QSO131089:QSP131089 RCK131089:RCL131089 RMG131089:RMH131089 RWC131089:RWD131089 SFY131089:SFZ131089 SPU131089:SPV131089 SZQ131089:SZR131089 TJM131089:TJN131089 TTI131089:TTJ131089 UDE131089:UDF131089 UNA131089:UNB131089 UWW131089:UWX131089 VGS131089:VGT131089 VQO131089:VQP131089 WAK131089:WAL131089 WKG131089:WKH131089 WUC131089:WUD131089 HQ196625:HR196625 RM196625:RN196625 ABI196625:ABJ196625 ALE196625:ALF196625 AVA196625:AVB196625 BEW196625:BEX196625 BOS196625:BOT196625 BYO196625:BYP196625 CIK196625:CIL196625 CSG196625:CSH196625 DCC196625:DCD196625 DLY196625:DLZ196625 DVU196625:DVV196625 EFQ196625:EFR196625 EPM196625:EPN196625 EZI196625:EZJ196625 FJE196625:FJF196625 FTA196625:FTB196625 GCW196625:GCX196625 GMS196625:GMT196625 GWO196625:GWP196625 HGK196625:HGL196625 HQG196625:HQH196625 IAC196625:IAD196625 IJY196625:IJZ196625 ITU196625:ITV196625 JDQ196625:JDR196625 JNM196625:JNN196625 JXI196625:JXJ196625 KHE196625:KHF196625 KRA196625:KRB196625 LAW196625:LAX196625 LKS196625:LKT196625 LUO196625:LUP196625 MEK196625:MEL196625 MOG196625:MOH196625 MYC196625:MYD196625 NHY196625:NHZ196625 NRU196625:NRV196625 OBQ196625:OBR196625 OLM196625:OLN196625 OVI196625:OVJ196625 PFE196625:PFF196625 PPA196625:PPB196625 PYW196625:PYX196625 QIS196625:QIT196625 QSO196625:QSP196625 RCK196625:RCL196625 RMG196625:RMH196625 RWC196625:RWD196625 SFY196625:SFZ196625 SPU196625:SPV196625 SZQ196625:SZR196625 TJM196625:TJN196625 TTI196625:TTJ196625 UDE196625:UDF196625 UNA196625:UNB196625 UWW196625:UWX196625 VGS196625:VGT196625 VQO196625:VQP196625 WAK196625:WAL196625 WKG196625:WKH196625 WUC196625:WUD196625 HQ262161:HR262161 RM262161:RN262161 ABI262161:ABJ262161 ALE262161:ALF262161 AVA262161:AVB262161 BEW262161:BEX262161 BOS262161:BOT262161 BYO262161:BYP262161 CIK262161:CIL262161 CSG262161:CSH262161 DCC262161:DCD262161 DLY262161:DLZ262161 DVU262161:DVV262161 EFQ262161:EFR262161 EPM262161:EPN262161 EZI262161:EZJ262161 FJE262161:FJF262161 FTA262161:FTB262161 GCW262161:GCX262161 GMS262161:GMT262161 GWO262161:GWP262161 HGK262161:HGL262161 HQG262161:HQH262161 IAC262161:IAD262161 IJY262161:IJZ262161 ITU262161:ITV262161 JDQ262161:JDR262161 JNM262161:JNN262161 JXI262161:JXJ262161 KHE262161:KHF262161 KRA262161:KRB262161 LAW262161:LAX262161 LKS262161:LKT262161 LUO262161:LUP262161 MEK262161:MEL262161 MOG262161:MOH262161 MYC262161:MYD262161 NHY262161:NHZ262161 NRU262161:NRV262161 OBQ262161:OBR262161 OLM262161:OLN262161 OVI262161:OVJ262161 PFE262161:PFF262161 PPA262161:PPB262161 PYW262161:PYX262161 QIS262161:QIT262161 QSO262161:QSP262161 RCK262161:RCL262161 RMG262161:RMH262161 RWC262161:RWD262161 SFY262161:SFZ262161 SPU262161:SPV262161 SZQ262161:SZR262161 TJM262161:TJN262161 TTI262161:TTJ262161 UDE262161:UDF262161 UNA262161:UNB262161 UWW262161:UWX262161 VGS262161:VGT262161 VQO262161:VQP262161 WAK262161:WAL262161 WKG262161:WKH262161 WUC262161:WUD262161 HQ327697:HR327697 RM327697:RN327697 ABI327697:ABJ327697 ALE327697:ALF327697 AVA327697:AVB327697 BEW327697:BEX327697 BOS327697:BOT327697 BYO327697:BYP327697 CIK327697:CIL327697 CSG327697:CSH327697 DCC327697:DCD327697 DLY327697:DLZ327697 DVU327697:DVV327697 EFQ327697:EFR327697 EPM327697:EPN327697 EZI327697:EZJ327697 FJE327697:FJF327697 FTA327697:FTB327697 GCW327697:GCX327697 GMS327697:GMT327697 GWO327697:GWP327697 HGK327697:HGL327697 HQG327697:HQH327697 IAC327697:IAD327697 IJY327697:IJZ327697 ITU327697:ITV327697 JDQ327697:JDR327697 JNM327697:JNN327697 JXI327697:JXJ327697 KHE327697:KHF327697 KRA327697:KRB327697 LAW327697:LAX327697 LKS327697:LKT327697 LUO327697:LUP327697 MEK327697:MEL327697 MOG327697:MOH327697 MYC327697:MYD327697 NHY327697:NHZ327697 NRU327697:NRV327697 OBQ327697:OBR327697 OLM327697:OLN327697 OVI327697:OVJ327697 PFE327697:PFF327697 PPA327697:PPB327697 PYW327697:PYX327697 QIS327697:QIT327697 QSO327697:QSP327697 RCK327697:RCL327697 RMG327697:RMH327697 RWC327697:RWD327697 SFY327697:SFZ327697 SPU327697:SPV327697 SZQ327697:SZR327697 TJM327697:TJN327697 TTI327697:TTJ327697 UDE327697:UDF327697 UNA327697:UNB327697 UWW327697:UWX327697 VGS327697:VGT327697 VQO327697:VQP327697 WAK327697:WAL327697 WKG327697:WKH327697 WUC327697:WUD327697 HQ393233:HR393233 RM393233:RN393233 ABI393233:ABJ393233 ALE393233:ALF393233 AVA393233:AVB393233 BEW393233:BEX393233 BOS393233:BOT393233 BYO393233:BYP393233 CIK393233:CIL393233 CSG393233:CSH393233 DCC393233:DCD393233 DLY393233:DLZ393233 DVU393233:DVV393233 EFQ393233:EFR393233 EPM393233:EPN393233 EZI393233:EZJ393233 FJE393233:FJF393233 FTA393233:FTB393233 GCW393233:GCX393233 GMS393233:GMT393233 GWO393233:GWP393233 HGK393233:HGL393233 HQG393233:HQH393233 IAC393233:IAD393233 IJY393233:IJZ393233 ITU393233:ITV393233 JDQ393233:JDR393233 JNM393233:JNN393233 JXI393233:JXJ393233 KHE393233:KHF393233 KRA393233:KRB393233 LAW393233:LAX393233 LKS393233:LKT393233 LUO393233:LUP393233 MEK393233:MEL393233 MOG393233:MOH393233 MYC393233:MYD393233 NHY393233:NHZ393233 NRU393233:NRV393233 OBQ393233:OBR393233 OLM393233:OLN393233 OVI393233:OVJ393233 PFE393233:PFF393233 PPA393233:PPB393233 PYW393233:PYX393233 QIS393233:QIT393233 QSO393233:QSP393233 RCK393233:RCL393233 RMG393233:RMH393233 RWC393233:RWD393233 SFY393233:SFZ393233 SPU393233:SPV393233 SZQ393233:SZR393233 TJM393233:TJN393233 TTI393233:TTJ393233 UDE393233:UDF393233 UNA393233:UNB393233 UWW393233:UWX393233 VGS393233:VGT393233 VQO393233:VQP393233 WAK393233:WAL393233 WKG393233:WKH393233 WUC393233:WUD393233 HQ458769:HR458769 RM458769:RN458769 ABI458769:ABJ458769 ALE458769:ALF458769 AVA458769:AVB458769 BEW458769:BEX458769 BOS458769:BOT458769 BYO458769:BYP458769 CIK458769:CIL458769 CSG458769:CSH458769 DCC458769:DCD458769 DLY458769:DLZ458769 DVU458769:DVV458769 EFQ458769:EFR458769 EPM458769:EPN458769 EZI458769:EZJ458769 FJE458769:FJF458769 FTA458769:FTB458769 GCW458769:GCX458769 GMS458769:GMT458769 GWO458769:GWP458769 HGK458769:HGL458769 HQG458769:HQH458769 IAC458769:IAD458769 IJY458769:IJZ458769 ITU458769:ITV458769 JDQ458769:JDR458769 JNM458769:JNN458769 JXI458769:JXJ458769 KHE458769:KHF458769 KRA458769:KRB458769 LAW458769:LAX458769 LKS458769:LKT458769 LUO458769:LUP458769 MEK458769:MEL458769 MOG458769:MOH458769 MYC458769:MYD458769 NHY458769:NHZ458769 NRU458769:NRV458769 OBQ458769:OBR458769 OLM458769:OLN458769 OVI458769:OVJ458769 PFE458769:PFF458769 PPA458769:PPB458769 PYW458769:PYX458769 QIS458769:QIT458769 QSO458769:QSP458769 RCK458769:RCL458769 RMG458769:RMH458769 RWC458769:RWD458769 SFY458769:SFZ458769 SPU458769:SPV458769 SZQ458769:SZR458769 TJM458769:TJN458769 TTI458769:TTJ458769 UDE458769:UDF458769 UNA458769:UNB458769 UWW458769:UWX458769 VGS458769:VGT458769 VQO458769:VQP458769 WAK458769:WAL458769 WKG458769:WKH458769 WUC458769:WUD458769 HQ524305:HR524305 RM524305:RN524305 ABI524305:ABJ524305 ALE524305:ALF524305 AVA524305:AVB524305 BEW524305:BEX524305 BOS524305:BOT524305 BYO524305:BYP524305 CIK524305:CIL524305 CSG524305:CSH524305 DCC524305:DCD524305 DLY524305:DLZ524305 DVU524305:DVV524305 EFQ524305:EFR524305 EPM524305:EPN524305 EZI524305:EZJ524305 FJE524305:FJF524305 FTA524305:FTB524305 GCW524305:GCX524305 GMS524305:GMT524305 GWO524305:GWP524305 HGK524305:HGL524305 HQG524305:HQH524305 IAC524305:IAD524305 IJY524305:IJZ524305 ITU524305:ITV524305 JDQ524305:JDR524305 JNM524305:JNN524305 JXI524305:JXJ524305 KHE524305:KHF524305 KRA524305:KRB524305 LAW524305:LAX524305 LKS524305:LKT524305 LUO524305:LUP524305 MEK524305:MEL524305 MOG524305:MOH524305 MYC524305:MYD524305 NHY524305:NHZ524305 NRU524305:NRV524305 OBQ524305:OBR524305 OLM524305:OLN524305 OVI524305:OVJ524305 PFE524305:PFF524305 PPA524305:PPB524305 PYW524305:PYX524305 QIS524305:QIT524305 QSO524305:QSP524305 RCK524305:RCL524305 RMG524305:RMH524305 RWC524305:RWD524305 SFY524305:SFZ524305 SPU524305:SPV524305 SZQ524305:SZR524305 TJM524305:TJN524305 TTI524305:TTJ524305 UDE524305:UDF524305 UNA524305:UNB524305 UWW524305:UWX524305 VGS524305:VGT524305 VQO524305:VQP524305 WAK524305:WAL524305 WKG524305:WKH524305 WUC524305:WUD524305 HQ589841:HR589841 RM589841:RN589841 ABI589841:ABJ589841 ALE589841:ALF589841 AVA589841:AVB589841 BEW589841:BEX589841 BOS589841:BOT589841 BYO589841:BYP589841 CIK589841:CIL589841 CSG589841:CSH589841 DCC589841:DCD589841 DLY589841:DLZ589841 DVU589841:DVV589841 EFQ589841:EFR589841 EPM589841:EPN589841 EZI589841:EZJ589841 FJE589841:FJF589841 FTA589841:FTB589841 GCW589841:GCX589841 GMS589841:GMT589841 GWO589841:GWP589841 HGK589841:HGL589841 HQG589841:HQH589841 IAC589841:IAD589841 IJY589841:IJZ589841 ITU589841:ITV589841 JDQ589841:JDR589841 JNM589841:JNN589841 JXI589841:JXJ589841 KHE589841:KHF589841 KRA589841:KRB589841 LAW589841:LAX589841 LKS589841:LKT589841 LUO589841:LUP589841 MEK589841:MEL589841 MOG589841:MOH589841 MYC589841:MYD589841 NHY589841:NHZ589841 NRU589841:NRV589841 OBQ589841:OBR589841 OLM589841:OLN589841 OVI589841:OVJ589841 PFE589841:PFF589841 PPA589841:PPB589841 PYW589841:PYX589841 QIS589841:QIT589841 QSO589841:QSP589841 RCK589841:RCL589841 RMG589841:RMH589841 RWC589841:RWD589841 SFY589841:SFZ589841 SPU589841:SPV589841 SZQ589841:SZR589841 TJM589841:TJN589841 TTI589841:TTJ589841 UDE589841:UDF589841 UNA589841:UNB589841 UWW589841:UWX589841 VGS589841:VGT589841 VQO589841:VQP589841 WAK589841:WAL589841 WKG589841:WKH589841 WUC589841:WUD589841 HQ655377:HR655377 RM655377:RN655377 ABI655377:ABJ655377 ALE655377:ALF655377 AVA655377:AVB655377 BEW655377:BEX655377 BOS655377:BOT655377 BYO655377:BYP655377 CIK655377:CIL655377 CSG655377:CSH655377 DCC655377:DCD655377 DLY655377:DLZ655377 DVU655377:DVV655377 EFQ655377:EFR655377 EPM655377:EPN655377 EZI655377:EZJ655377 FJE655377:FJF655377 FTA655377:FTB655377 GCW655377:GCX655377 GMS655377:GMT655377 GWO655377:GWP655377 HGK655377:HGL655377 HQG655377:HQH655377 IAC655377:IAD655377 IJY655377:IJZ655377 ITU655377:ITV655377 JDQ655377:JDR655377 JNM655377:JNN655377 JXI655377:JXJ655377 KHE655377:KHF655377 KRA655377:KRB655377 LAW655377:LAX655377 LKS655377:LKT655377 LUO655377:LUP655377 MEK655377:MEL655377 MOG655377:MOH655377 MYC655377:MYD655377 NHY655377:NHZ655377 NRU655377:NRV655377 OBQ655377:OBR655377 OLM655377:OLN655377 OVI655377:OVJ655377 PFE655377:PFF655377 PPA655377:PPB655377 PYW655377:PYX655377 QIS655377:QIT655377 QSO655377:QSP655377 RCK655377:RCL655377 RMG655377:RMH655377 RWC655377:RWD655377 SFY655377:SFZ655377 SPU655377:SPV655377 SZQ655377:SZR655377 TJM655377:TJN655377 TTI655377:TTJ655377 UDE655377:UDF655377 UNA655377:UNB655377 UWW655377:UWX655377 VGS655377:VGT655377 VQO655377:VQP655377 WAK655377:WAL655377 WKG655377:WKH655377 WUC655377:WUD655377 HQ720913:HR720913 RM720913:RN720913 ABI720913:ABJ720913 ALE720913:ALF720913 AVA720913:AVB720913 BEW720913:BEX720913 BOS720913:BOT720913 BYO720913:BYP720913 CIK720913:CIL720913 CSG720913:CSH720913 DCC720913:DCD720913 DLY720913:DLZ720913 DVU720913:DVV720913 EFQ720913:EFR720913 EPM720913:EPN720913 EZI720913:EZJ720913 FJE720913:FJF720913 FTA720913:FTB720913 GCW720913:GCX720913 GMS720913:GMT720913 GWO720913:GWP720913 HGK720913:HGL720913 HQG720913:HQH720913 IAC720913:IAD720913 IJY720913:IJZ720913 ITU720913:ITV720913 JDQ720913:JDR720913 JNM720913:JNN720913 JXI720913:JXJ720913 KHE720913:KHF720913 KRA720913:KRB720913 LAW720913:LAX720913 LKS720913:LKT720913 LUO720913:LUP720913 MEK720913:MEL720913 MOG720913:MOH720913 MYC720913:MYD720913 NHY720913:NHZ720913 NRU720913:NRV720913 OBQ720913:OBR720913 OLM720913:OLN720913 OVI720913:OVJ720913 PFE720913:PFF720913 PPA720913:PPB720913 PYW720913:PYX720913 QIS720913:QIT720913 QSO720913:QSP720913 RCK720913:RCL720913 RMG720913:RMH720913 RWC720913:RWD720913 SFY720913:SFZ720913 SPU720913:SPV720913 SZQ720913:SZR720913 TJM720913:TJN720913 TTI720913:TTJ720913 UDE720913:UDF720913 UNA720913:UNB720913 UWW720913:UWX720913 VGS720913:VGT720913 VQO720913:VQP720913 WAK720913:WAL720913 WKG720913:WKH720913 WUC720913:WUD720913 HQ786449:HR786449 RM786449:RN786449 ABI786449:ABJ786449 ALE786449:ALF786449 AVA786449:AVB786449 BEW786449:BEX786449 BOS786449:BOT786449 BYO786449:BYP786449 CIK786449:CIL786449 CSG786449:CSH786449 DCC786449:DCD786449 DLY786449:DLZ786449 DVU786449:DVV786449 EFQ786449:EFR786449 EPM786449:EPN786449 EZI786449:EZJ786449 FJE786449:FJF786449 FTA786449:FTB786449 GCW786449:GCX786449 GMS786449:GMT786449 GWO786449:GWP786449 HGK786449:HGL786449 HQG786449:HQH786449 IAC786449:IAD786449 IJY786449:IJZ786449 ITU786449:ITV786449 JDQ786449:JDR786449 JNM786449:JNN786449 JXI786449:JXJ786449 KHE786449:KHF786449 KRA786449:KRB786449 LAW786449:LAX786449 LKS786449:LKT786449 LUO786449:LUP786449 MEK786449:MEL786449 MOG786449:MOH786449 MYC786449:MYD786449 NHY786449:NHZ786449 NRU786449:NRV786449 OBQ786449:OBR786449 OLM786449:OLN786449 OVI786449:OVJ786449 PFE786449:PFF786449 PPA786449:PPB786449 PYW786449:PYX786449 QIS786449:QIT786449 QSO786449:QSP786449 RCK786449:RCL786449 RMG786449:RMH786449 RWC786449:RWD786449 SFY786449:SFZ786449 SPU786449:SPV786449 SZQ786449:SZR786449 TJM786449:TJN786449 TTI786449:TTJ786449 UDE786449:UDF786449 UNA786449:UNB786449 UWW786449:UWX786449 VGS786449:VGT786449 VQO786449:VQP786449 WAK786449:WAL786449 WKG786449:WKH786449 WUC786449:WUD786449 HQ851985:HR851985 RM851985:RN851985 ABI851985:ABJ851985 ALE851985:ALF851985 AVA851985:AVB851985 BEW851985:BEX851985 BOS851985:BOT851985 BYO851985:BYP851985 CIK851985:CIL851985 CSG851985:CSH851985 DCC851985:DCD851985 DLY851985:DLZ851985 DVU851985:DVV851985 EFQ851985:EFR851985 EPM851985:EPN851985 EZI851985:EZJ851985 FJE851985:FJF851985 FTA851985:FTB851985 GCW851985:GCX851985 GMS851985:GMT851985 GWO851985:GWP851985 HGK851985:HGL851985 HQG851985:HQH851985 IAC851985:IAD851985 IJY851985:IJZ851985 ITU851985:ITV851985 JDQ851985:JDR851985 JNM851985:JNN851985 JXI851985:JXJ851985 KHE851985:KHF851985 KRA851985:KRB851985 LAW851985:LAX851985 LKS851985:LKT851985 LUO851985:LUP851985 MEK851985:MEL851985 MOG851985:MOH851985 MYC851985:MYD851985 NHY851985:NHZ851985 NRU851985:NRV851985 OBQ851985:OBR851985 OLM851985:OLN851985 OVI851985:OVJ851985 PFE851985:PFF851985 PPA851985:PPB851985 PYW851985:PYX851985 QIS851985:QIT851985 QSO851985:QSP851985 RCK851985:RCL851985 RMG851985:RMH851985 RWC851985:RWD851985 SFY851985:SFZ851985 SPU851985:SPV851985 SZQ851985:SZR851985 TJM851985:TJN851985 TTI851985:TTJ851985 UDE851985:UDF851985 UNA851985:UNB851985 UWW851985:UWX851985 VGS851985:VGT851985 VQO851985:VQP851985 WAK851985:WAL851985 WKG851985:WKH851985 WUC851985:WUD851985 HQ917521:HR917521 RM917521:RN917521 ABI917521:ABJ917521 ALE917521:ALF917521 AVA917521:AVB917521 BEW917521:BEX917521 BOS917521:BOT917521 BYO917521:BYP917521 CIK917521:CIL917521 CSG917521:CSH917521 DCC917521:DCD917521 DLY917521:DLZ917521 DVU917521:DVV917521 EFQ917521:EFR917521 EPM917521:EPN917521 EZI917521:EZJ917521 FJE917521:FJF917521 FTA917521:FTB917521 GCW917521:GCX917521 GMS917521:GMT917521 GWO917521:GWP917521 HGK917521:HGL917521 HQG917521:HQH917521 IAC917521:IAD917521 IJY917521:IJZ917521 ITU917521:ITV917521 JDQ917521:JDR917521 JNM917521:JNN917521 JXI917521:JXJ917521 KHE917521:KHF917521 KRA917521:KRB917521 LAW917521:LAX917521 LKS917521:LKT917521 LUO917521:LUP917521 MEK917521:MEL917521 MOG917521:MOH917521 MYC917521:MYD917521 NHY917521:NHZ917521 NRU917521:NRV917521 OBQ917521:OBR917521 OLM917521:OLN917521 OVI917521:OVJ917521 PFE917521:PFF917521 PPA917521:PPB917521 PYW917521:PYX917521 QIS917521:QIT917521 QSO917521:QSP917521 RCK917521:RCL917521 RMG917521:RMH917521 RWC917521:RWD917521 SFY917521:SFZ917521 SPU917521:SPV917521 SZQ917521:SZR917521 TJM917521:TJN917521 TTI917521:TTJ917521 UDE917521:UDF917521 UNA917521:UNB917521 UWW917521:UWX917521 VGS917521:VGT917521 VQO917521:VQP917521 WAK917521:WAL917521 WKG917521:WKH917521 WUC917521:WUD917521 HQ983057:HR983057 RM983057:RN983057 ABI983057:ABJ983057 ALE983057:ALF983057 AVA983057:AVB983057 BEW983057:BEX983057 BOS983057:BOT983057 BYO983057:BYP983057 CIK983057:CIL983057 CSG983057:CSH983057 DCC983057:DCD983057 DLY983057:DLZ983057 DVU983057:DVV983057 EFQ983057:EFR983057 EPM983057:EPN983057 EZI983057:EZJ983057 FJE983057:FJF983057 FTA983057:FTB983057 GCW983057:GCX983057 GMS983057:GMT983057 GWO983057:GWP983057 HGK983057:HGL983057 HQG983057:HQH983057 IAC983057:IAD983057 IJY983057:IJZ983057 ITU983057:ITV983057 JDQ983057:JDR983057 JNM983057:JNN983057 JXI983057:JXJ983057 KHE983057:KHF983057 KRA983057:KRB983057 LAW983057:LAX983057 LKS983057:LKT983057 LUO983057:LUP983057 MEK983057:MEL983057 MOG983057:MOH983057 MYC983057:MYD983057 NHY983057:NHZ983057 NRU983057:NRV983057 OBQ983057:OBR983057 OLM983057:OLN983057 OVI983057:OVJ983057 PFE983057:PFF983057 PPA983057:PPB983057 PYW983057:PYX983057 QIS983057:QIT983057 QSO983057:QSP983057 RCK983057:RCL983057 RMG983057:RMH983057 RWC983057:RWD983057 SFY983057:SFZ983057 SPU983057:SPV983057 SZQ983057:SZR983057 TJM983057:TJN983057 TTI983057:TTJ983057 UDE983057:UDF983057 UNA983057:UNB983057 UWW983057:UWX983057 VGS983057:VGT983057 VQO983057:VQP983057 WAK983057:WAL983057 WKG983057:WKH983057 WUC983057:WUD983057 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HN20:HO20 RJ20:RK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U20:WUV20 WKY20:WKZ20 WBC20:WBD20 VRG20:VRH20 VHK20:VHL20 UXO20:UXP20 UNS20:UNT20 UDW20:UDX20 TUA20:TUB20 TKE20:TKF20 TAI20:TAJ20 SQM20:SQN20 SGQ20:SGR20 RWU20:RWV20 RMY20:RMZ20 RDC20:RDD20 QTG20:QTH20 QJK20:QJL20 PZO20:PZP20 PPS20:PPT20 PFW20:PFX20 OWA20:OWB20 OME20:OMF20 OCI20:OCJ20 NSM20:NSN20 NIQ20:NIR20 MYU20:MYV20 MOY20:MOZ20 MFC20:MFD20 LVG20:LVH20 LLK20:LLL20 LBO20:LBP20 KRS20:KRT20 KHW20:KHX20 JYA20:JYB20 JOE20:JOF20 JEI20:JEJ20 IUM20:IUN20 IKQ20:IKR20 IAU20:IAV20 HQY20:HQZ20 HHC20:HHD20 GXG20:GXH20 GNK20:GNL20 GDO20:GDP20 FTS20:FTT20 FJW20:FJX20 FAA20:FAB20 EQE20:EQF20 EGI20:EGJ20 DWM20:DWN20 DMQ20:DMR20 DCU20:DCV20 CSY20:CSZ20 CJC20:CJD20 BZG20:BZH20 BPK20:BPL20 BFO20:BFP20 AVS20:AVT20 ALW20:ALX20 ACA20:ACB20 SE20:SF20 II20:IJ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RP20:RQ20 HT20:HU20 WUC20:WUD20 WKG20:WKH20 WAK20:WAL20 VQO20:VQP20 VGS20:VGT20 UWW20:UWX20 UNA20:UNB20 UDE20:UDF20 TTI20:TTJ20 TJM20:TJN20 SZQ20:SZR20 SPU20:SPV20 SFY20:SFZ20 RWC20:RWD20 RMG20:RMH20 RCK20:RCL20 QSO20:QSP20 QIS20:QIT20 PYW20:PYX20 PPA20:PPB20 PFE20:PFF20 OVI20:OVJ20 OLM20:OLN20 OBQ20:OBR20 NRU20:NRV20 NHY20:NHZ20 MYC20:MYD20 MOG20:MOH20 MEK20:MEL20 LUO20:LUP20 LKS20:LKT20 LAW20:LAX20 KRA20:KRB20 KHE20:KHF20 JXI20:JXJ20 JNM20:JNN20 JDQ20:JDR20 ITU20:ITV20 IJY20:IJZ20 IAC20:IAD20 HQG20:HQH20 HGK20:HGL20 GWO20:GWP20 GMS20:GMT20 GCW20:GCX20 FTA20:FTB20 FJE20:FJF20 EZI20:EZJ20 EPM20:EPN20 EFQ20:EFR20 DVU20:DVV20 DLY20:DLZ20 DCC20:DCD20 CSG20:CSH20 CIK20:CIL20 BYO20:BYP20 BOS20:BOT20 BEW20:BEX20 AVA20:AVB20 ALE20:ALF20 ABI20:ABJ20 RM20:RN20 HQ20:HR20 WTZ20:WUA20 WKD20:WKE20 WAH20:WAI20 VQL20:VQM20 VGP20:VGQ20 UWT20:UWU20 UMX20:UMY20 UDB20:UDC20 TTF20:TTG20 TJJ20:TJK20 SZN20:SZO20 SPR20:SPS20 SFV20:SFW20 RVZ20:RWA20 RMD20:RME20 RCH20:RCI20 QSL20:QSM20 QIP20:QIQ20 PYT20:PYU20 POX20:POY20 PFB20:PFC20 OVF20:OVG20 OLJ20:OLK20 OBN20:OBO20 NRR20:NRS20 NHV20:NHW20 MXZ20:MYA20 MOD20:MOE20 MEH20:MEI20 LUL20:LUM20 LKP20:LKQ20 LAT20:LAU20 KQX20:KQY20 KHB20:KHC20 JXF20:JXG20 JNJ20:JNK20 JDN20:JDO20 ITR20:ITS20 IJV20:IJW20 HZZ20:IAA20 HQD20:HQE20 HGH20:HGI20 GWL20:GWM20 GMP20:GMQ20 GCT20:GCU20 FSX20:FSY20 FJB20:FJC20 EZF20:EZG20 EPJ20:EPK20 EFN20:EFO20 DVR20:DVS20 DLV20:DLW20 DBZ20:DCA20 CSD20:CSE20 CIH20:CII20 BYL20:BYM20 BOP20:BOQ20 BET20:BEU20 AUX20:AUY20 ALB20:ALC20 ABF20:ABG20">
      <formula1>HN3</formula1>
    </dataValidation>
    <dataValidation type="whole" operator="lessThanOrEqual" allowBlank="1" showInputMessage="1" showErrorMessage="1" sqref="HN65552:HO65552 RJ65552:RK65552 ABF65552:ABG65552 ALB65552:ALC65552 AUX65552:AUY65552 BET65552:BEU65552 BOP65552:BOQ65552 BYL65552:BYM65552 CIH65552:CII65552 CSD65552:CSE65552 DBZ65552:DCA65552 DLV65552:DLW65552 DVR65552:DVS65552 EFN65552:EFO65552 EPJ65552:EPK65552 EZF65552:EZG65552 FJB65552:FJC65552 FSX65552:FSY65552 GCT65552:GCU65552 GMP65552:GMQ65552 GWL65552:GWM65552 HGH65552:HGI65552 HQD65552:HQE65552 HZZ65552:IAA65552 IJV65552:IJW65552 ITR65552:ITS65552 JDN65552:JDO65552 JNJ65552:JNK65552 JXF65552:JXG65552 KHB65552:KHC65552 KQX65552:KQY65552 LAT65552:LAU65552 LKP65552:LKQ65552 LUL65552:LUM65552 MEH65552:MEI65552 MOD65552:MOE65552 MXZ65552:MYA65552 NHV65552:NHW65552 NRR65552:NRS65552 OBN65552:OBO65552 OLJ65552:OLK65552 OVF65552:OVG65552 PFB65552:PFC65552 POX65552:POY65552 PYT65552:PYU65552 QIP65552:QIQ65552 QSL65552:QSM65552 RCH65552:RCI65552 RMD65552:RME65552 RVZ65552:RWA65552 SFV65552:SFW65552 SPR65552:SPS65552 SZN65552:SZO65552 TJJ65552:TJK65552 TTF65552:TTG65552 UDB65552:UDC65552 UMX65552:UMY65552 UWT65552:UWU65552 VGP65552:VGQ65552 VQL65552:VQM65552 WAH65552:WAI65552 WKD65552:WKE65552 WTZ65552:WUA65552 HN131088:HO131088 RJ131088:RK131088 ABF131088:ABG131088 ALB131088:ALC131088 AUX131088:AUY131088 BET131088:BEU131088 BOP131088:BOQ131088 BYL131088:BYM131088 CIH131088:CII131088 CSD131088:CSE131088 DBZ131088:DCA131088 DLV131088:DLW131088 DVR131088:DVS131088 EFN131088:EFO131088 EPJ131088:EPK131088 EZF131088:EZG131088 FJB131088:FJC131088 FSX131088:FSY131088 GCT131088:GCU131088 GMP131088:GMQ131088 GWL131088:GWM131088 HGH131088:HGI131088 HQD131088:HQE131088 HZZ131088:IAA131088 IJV131088:IJW131088 ITR131088:ITS131088 JDN131088:JDO131088 JNJ131088:JNK131088 JXF131088:JXG131088 KHB131088:KHC131088 KQX131088:KQY131088 LAT131088:LAU131088 LKP131088:LKQ131088 LUL131088:LUM131088 MEH131088:MEI131088 MOD131088:MOE131088 MXZ131088:MYA131088 NHV131088:NHW131088 NRR131088:NRS131088 OBN131088:OBO131088 OLJ131088:OLK131088 OVF131088:OVG131088 PFB131088:PFC131088 POX131088:POY131088 PYT131088:PYU131088 QIP131088:QIQ131088 QSL131088:QSM131088 RCH131088:RCI131088 RMD131088:RME131088 RVZ131088:RWA131088 SFV131088:SFW131088 SPR131088:SPS131088 SZN131088:SZO131088 TJJ131088:TJK131088 TTF131088:TTG131088 UDB131088:UDC131088 UMX131088:UMY131088 UWT131088:UWU131088 VGP131088:VGQ131088 VQL131088:VQM131088 WAH131088:WAI131088 WKD131088:WKE131088 WTZ131088:WUA131088 HN196624:HO196624 RJ196624:RK196624 ABF196624:ABG196624 ALB196624:ALC196624 AUX196624:AUY196624 BET196624:BEU196624 BOP196624:BOQ196624 BYL196624:BYM196624 CIH196624:CII196624 CSD196624:CSE196624 DBZ196624:DCA196624 DLV196624:DLW196624 DVR196624:DVS196624 EFN196624:EFO196624 EPJ196624:EPK196624 EZF196624:EZG196624 FJB196624:FJC196624 FSX196624:FSY196624 GCT196624:GCU196624 GMP196624:GMQ196624 GWL196624:GWM196624 HGH196624:HGI196624 HQD196624:HQE196624 HZZ196624:IAA196624 IJV196624:IJW196624 ITR196624:ITS196624 JDN196624:JDO196624 JNJ196624:JNK196624 JXF196624:JXG196624 KHB196624:KHC196624 KQX196624:KQY196624 LAT196624:LAU196624 LKP196624:LKQ196624 LUL196624:LUM196624 MEH196624:MEI196624 MOD196624:MOE196624 MXZ196624:MYA196624 NHV196624:NHW196624 NRR196624:NRS196624 OBN196624:OBO196624 OLJ196624:OLK196624 OVF196624:OVG196624 PFB196624:PFC196624 POX196624:POY196624 PYT196624:PYU196624 QIP196624:QIQ196624 QSL196624:QSM196624 RCH196624:RCI196624 RMD196624:RME196624 RVZ196624:RWA196624 SFV196624:SFW196624 SPR196624:SPS196624 SZN196624:SZO196624 TJJ196624:TJK196624 TTF196624:TTG196624 UDB196624:UDC196624 UMX196624:UMY196624 UWT196624:UWU196624 VGP196624:VGQ196624 VQL196624:VQM196624 WAH196624:WAI196624 WKD196624:WKE196624 WTZ196624:WUA196624 HN262160:HO262160 RJ262160:RK262160 ABF262160:ABG262160 ALB262160:ALC262160 AUX262160:AUY262160 BET262160:BEU262160 BOP262160:BOQ262160 BYL262160:BYM262160 CIH262160:CII262160 CSD262160:CSE262160 DBZ262160:DCA262160 DLV262160:DLW262160 DVR262160:DVS262160 EFN262160:EFO262160 EPJ262160:EPK262160 EZF262160:EZG262160 FJB262160:FJC262160 FSX262160:FSY262160 GCT262160:GCU262160 GMP262160:GMQ262160 GWL262160:GWM262160 HGH262160:HGI262160 HQD262160:HQE262160 HZZ262160:IAA262160 IJV262160:IJW262160 ITR262160:ITS262160 JDN262160:JDO262160 JNJ262160:JNK262160 JXF262160:JXG262160 KHB262160:KHC262160 KQX262160:KQY262160 LAT262160:LAU262160 LKP262160:LKQ262160 LUL262160:LUM262160 MEH262160:MEI262160 MOD262160:MOE262160 MXZ262160:MYA262160 NHV262160:NHW262160 NRR262160:NRS262160 OBN262160:OBO262160 OLJ262160:OLK262160 OVF262160:OVG262160 PFB262160:PFC262160 POX262160:POY262160 PYT262160:PYU262160 QIP262160:QIQ262160 QSL262160:QSM262160 RCH262160:RCI262160 RMD262160:RME262160 RVZ262160:RWA262160 SFV262160:SFW262160 SPR262160:SPS262160 SZN262160:SZO262160 TJJ262160:TJK262160 TTF262160:TTG262160 UDB262160:UDC262160 UMX262160:UMY262160 UWT262160:UWU262160 VGP262160:VGQ262160 VQL262160:VQM262160 WAH262160:WAI262160 WKD262160:WKE262160 WTZ262160:WUA262160 HN327696:HO327696 RJ327696:RK327696 ABF327696:ABG327696 ALB327696:ALC327696 AUX327696:AUY327696 BET327696:BEU327696 BOP327696:BOQ327696 BYL327696:BYM327696 CIH327696:CII327696 CSD327696:CSE327696 DBZ327696:DCA327696 DLV327696:DLW327696 DVR327696:DVS327696 EFN327696:EFO327696 EPJ327696:EPK327696 EZF327696:EZG327696 FJB327696:FJC327696 FSX327696:FSY327696 GCT327696:GCU327696 GMP327696:GMQ327696 GWL327696:GWM327696 HGH327696:HGI327696 HQD327696:HQE327696 HZZ327696:IAA327696 IJV327696:IJW327696 ITR327696:ITS327696 JDN327696:JDO327696 JNJ327696:JNK327696 JXF327696:JXG327696 KHB327696:KHC327696 KQX327696:KQY327696 LAT327696:LAU327696 LKP327696:LKQ327696 LUL327696:LUM327696 MEH327696:MEI327696 MOD327696:MOE327696 MXZ327696:MYA327696 NHV327696:NHW327696 NRR327696:NRS327696 OBN327696:OBO327696 OLJ327696:OLK327696 OVF327696:OVG327696 PFB327696:PFC327696 POX327696:POY327696 PYT327696:PYU327696 QIP327696:QIQ327696 QSL327696:QSM327696 RCH327696:RCI327696 RMD327696:RME327696 RVZ327696:RWA327696 SFV327696:SFW327696 SPR327696:SPS327696 SZN327696:SZO327696 TJJ327696:TJK327696 TTF327696:TTG327696 UDB327696:UDC327696 UMX327696:UMY327696 UWT327696:UWU327696 VGP327696:VGQ327696 VQL327696:VQM327696 WAH327696:WAI327696 WKD327696:WKE327696 WTZ327696:WUA327696 HN393232:HO393232 RJ393232:RK393232 ABF393232:ABG393232 ALB393232:ALC393232 AUX393232:AUY393232 BET393232:BEU393232 BOP393232:BOQ393232 BYL393232:BYM393232 CIH393232:CII393232 CSD393232:CSE393232 DBZ393232:DCA393232 DLV393232:DLW393232 DVR393232:DVS393232 EFN393232:EFO393232 EPJ393232:EPK393232 EZF393232:EZG393232 FJB393232:FJC393232 FSX393232:FSY393232 GCT393232:GCU393232 GMP393232:GMQ393232 GWL393232:GWM393232 HGH393232:HGI393232 HQD393232:HQE393232 HZZ393232:IAA393232 IJV393232:IJW393232 ITR393232:ITS393232 JDN393232:JDO393232 JNJ393232:JNK393232 JXF393232:JXG393232 KHB393232:KHC393232 KQX393232:KQY393232 LAT393232:LAU393232 LKP393232:LKQ393232 LUL393232:LUM393232 MEH393232:MEI393232 MOD393232:MOE393232 MXZ393232:MYA393232 NHV393232:NHW393232 NRR393232:NRS393232 OBN393232:OBO393232 OLJ393232:OLK393232 OVF393232:OVG393232 PFB393232:PFC393232 POX393232:POY393232 PYT393232:PYU393232 QIP393232:QIQ393232 QSL393232:QSM393232 RCH393232:RCI393232 RMD393232:RME393232 RVZ393232:RWA393232 SFV393232:SFW393232 SPR393232:SPS393232 SZN393232:SZO393232 TJJ393232:TJK393232 TTF393232:TTG393232 UDB393232:UDC393232 UMX393232:UMY393232 UWT393232:UWU393232 VGP393232:VGQ393232 VQL393232:VQM393232 WAH393232:WAI393232 WKD393232:WKE393232 WTZ393232:WUA393232 HN458768:HO458768 RJ458768:RK458768 ABF458768:ABG458768 ALB458768:ALC458768 AUX458768:AUY458768 BET458768:BEU458768 BOP458768:BOQ458768 BYL458768:BYM458768 CIH458768:CII458768 CSD458768:CSE458768 DBZ458768:DCA458768 DLV458768:DLW458768 DVR458768:DVS458768 EFN458768:EFO458768 EPJ458768:EPK458768 EZF458768:EZG458768 FJB458768:FJC458768 FSX458768:FSY458768 GCT458768:GCU458768 GMP458768:GMQ458768 GWL458768:GWM458768 HGH458768:HGI458768 HQD458768:HQE458768 HZZ458768:IAA458768 IJV458768:IJW458768 ITR458768:ITS458768 JDN458768:JDO458768 JNJ458768:JNK458768 JXF458768:JXG458768 KHB458768:KHC458768 KQX458768:KQY458768 LAT458768:LAU458768 LKP458768:LKQ458768 LUL458768:LUM458768 MEH458768:MEI458768 MOD458768:MOE458768 MXZ458768:MYA458768 NHV458768:NHW458768 NRR458768:NRS458768 OBN458768:OBO458768 OLJ458768:OLK458768 OVF458768:OVG458768 PFB458768:PFC458768 POX458768:POY458768 PYT458768:PYU458768 QIP458768:QIQ458768 QSL458768:QSM458768 RCH458768:RCI458768 RMD458768:RME458768 RVZ458768:RWA458768 SFV458768:SFW458768 SPR458768:SPS458768 SZN458768:SZO458768 TJJ458768:TJK458768 TTF458768:TTG458768 UDB458768:UDC458768 UMX458768:UMY458768 UWT458768:UWU458768 VGP458768:VGQ458768 VQL458768:VQM458768 WAH458768:WAI458768 WKD458768:WKE458768 WTZ458768:WUA458768 HN524304:HO524304 RJ524304:RK524304 ABF524304:ABG524304 ALB524304:ALC524304 AUX524304:AUY524304 BET524304:BEU524304 BOP524304:BOQ524304 BYL524304:BYM524304 CIH524304:CII524304 CSD524304:CSE524304 DBZ524304:DCA524304 DLV524304:DLW524304 DVR524304:DVS524304 EFN524304:EFO524304 EPJ524304:EPK524304 EZF524304:EZG524304 FJB524304:FJC524304 FSX524304:FSY524304 GCT524304:GCU524304 GMP524304:GMQ524304 GWL524304:GWM524304 HGH524304:HGI524304 HQD524304:HQE524304 HZZ524304:IAA524304 IJV524304:IJW524304 ITR524304:ITS524304 JDN524304:JDO524304 JNJ524304:JNK524304 JXF524304:JXG524304 KHB524304:KHC524304 KQX524304:KQY524304 LAT524304:LAU524304 LKP524304:LKQ524304 LUL524304:LUM524304 MEH524304:MEI524304 MOD524304:MOE524304 MXZ524304:MYA524304 NHV524304:NHW524304 NRR524304:NRS524304 OBN524304:OBO524304 OLJ524304:OLK524304 OVF524304:OVG524304 PFB524304:PFC524304 POX524304:POY524304 PYT524304:PYU524304 QIP524304:QIQ524304 QSL524304:QSM524304 RCH524304:RCI524304 RMD524304:RME524304 RVZ524304:RWA524304 SFV524304:SFW524304 SPR524304:SPS524304 SZN524304:SZO524304 TJJ524304:TJK524304 TTF524304:TTG524304 UDB524304:UDC524304 UMX524304:UMY524304 UWT524304:UWU524304 VGP524304:VGQ524304 VQL524304:VQM524304 WAH524304:WAI524304 WKD524304:WKE524304 WTZ524304:WUA524304 HN589840:HO589840 RJ589840:RK589840 ABF589840:ABG589840 ALB589840:ALC589840 AUX589840:AUY589840 BET589840:BEU589840 BOP589840:BOQ589840 BYL589840:BYM589840 CIH589840:CII589840 CSD589840:CSE589840 DBZ589840:DCA589840 DLV589840:DLW589840 DVR589840:DVS589840 EFN589840:EFO589840 EPJ589840:EPK589840 EZF589840:EZG589840 FJB589840:FJC589840 FSX589840:FSY589840 GCT589840:GCU589840 GMP589840:GMQ589840 GWL589840:GWM589840 HGH589840:HGI589840 HQD589840:HQE589840 HZZ589840:IAA589840 IJV589840:IJW589840 ITR589840:ITS589840 JDN589840:JDO589840 JNJ589840:JNK589840 JXF589840:JXG589840 KHB589840:KHC589840 KQX589840:KQY589840 LAT589840:LAU589840 LKP589840:LKQ589840 LUL589840:LUM589840 MEH589840:MEI589840 MOD589840:MOE589840 MXZ589840:MYA589840 NHV589840:NHW589840 NRR589840:NRS589840 OBN589840:OBO589840 OLJ589840:OLK589840 OVF589840:OVG589840 PFB589840:PFC589840 POX589840:POY589840 PYT589840:PYU589840 QIP589840:QIQ589840 QSL589840:QSM589840 RCH589840:RCI589840 RMD589840:RME589840 RVZ589840:RWA589840 SFV589840:SFW589840 SPR589840:SPS589840 SZN589840:SZO589840 TJJ589840:TJK589840 TTF589840:TTG589840 UDB589840:UDC589840 UMX589840:UMY589840 UWT589840:UWU589840 VGP589840:VGQ589840 VQL589840:VQM589840 WAH589840:WAI589840 WKD589840:WKE589840 WTZ589840:WUA589840 HN655376:HO655376 RJ655376:RK655376 ABF655376:ABG655376 ALB655376:ALC655376 AUX655376:AUY655376 BET655376:BEU655376 BOP655376:BOQ655376 BYL655376:BYM655376 CIH655376:CII655376 CSD655376:CSE655376 DBZ655376:DCA655376 DLV655376:DLW655376 DVR655376:DVS655376 EFN655376:EFO655376 EPJ655376:EPK655376 EZF655376:EZG655376 FJB655376:FJC655376 FSX655376:FSY655376 GCT655376:GCU655376 GMP655376:GMQ655376 GWL655376:GWM655376 HGH655376:HGI655376 HQD655376:HQE655376 HZZ655376:IAA655376 IJV655376:IJW655376 ITR655376:ITS655376 JDN655376:JDO655376 JNJ655376:JNK655376 JXF655376:JXG655376 KHB655376:KHC655376 KQX655376:KQY655376 LAT655376:LAU655376 LKP655376:LKQ655376 LUL655376:LUM655376 MEH655376:MEI655376 MOD655376:MOE655376 MXZ655376:MYA655376 NHV655376:NHW655376 NRR655376:NRS655376 OBN655376:OBO655376 OLJ655376:OLK655376 OVF655376:OVG655376 PFB655376:PFC655376 POX655376:POY655376 PYT655376:PYU655376 QIP655376:QIQ655376 QSL655376:QSM655376 RCH655376:RCI655376 RMD655376:RME655376 RVZ655376:RWA655376 SFV655376:SFW655376 SPR655376:SPS655376 SZN655376:SZO655376 TJJ655376:TJK655376 TTF655376:TTG655376 UDB655376:UDC655376 UMX655376:UMY655376 UWT655376:UWU655376 VGP655376:VGQ655376 VQL655376:VQM655376 WAH655376:WAI655376 WKD655376:WKE655376 WTZ655376:WUA655376 HN720912:HO720912 RJ720912:RK720912 ABF720912:ABG720912 ALB720912:ALC720912 AUX720912:AUY720912 BET720912:BEU720912 BOP720912:BOQ720912 BYL720912:BYM720912 CIH720912:CII720912 CSD720912:CSE720912 DBZ720912:DCA720912 DLV720912:DLW720912 DVR720912:DVS720912 EFN720912:EFO720912 EPJ720912:EPK720912 EZF720912:EZG720912 FJB720912:FJC720912 FSX720912:FSY720912 GCT720912:GCU720912 GMP720912:GMQ720912 GWL720912:GWM720912 HGH720912:HGI720912 HQD720912:HQE720912 HZZ720912:IAA720912 IJV720912:IJW720912 ITR720912:ITS720912 JDN720912:JDO720912 JNJ720912:JNK720912 JXF720912:JXG720912 KHB720912:KHC720912 KQX720912:KQY720912 LAT720912:LAU720912 LKP720912:LKQ720912 LUL720912:LUM720912 MEH720912:MEI720912 MOD720912:MOE720912 MXZ720912:MYA720912 NHV720912:NHW720912 NRR720912:NRS720912 OBN720912:OBO720912 OLJ720912:OLK720912 OVF720912:OVG720912 PFB720912:PFC720912 POX720912:POY720912 PYT720912:PYU720912 QIP720912:QIQ720912 QSL720912:QSM720912 RCH720912:RCI720912 RMD720912:RME720912 RVZ720912:RWA720912 SFV720912:SFW720912 SPR720912:SPS720912 SZN720912:SZO720912 TJJ720912:TJK720912 TTF720912:TTG720912 UDB720912:UDC720912 UMX720912:UMY720912 UWT720912:UWU720912 VGP720912:VGQ720912 VQL720912:VQM720912 WAH720912:WAI720912 WKD720912:WKE720912 WTZ720912:WUA720912 HN786448:HO786448 RJ786448:RK786448 ABF786448:ABG786448 ALB786448:ALC786448 AUX786448:AUY786448 BET786448:BEU786448 BOP786448:BOQ786448 BYL786448:BYM786448 CIH786448:CII786448 CSD786448:CSE786448 DBZ786448:DCA786448 DLV786448:DLW786448 DVR786448:DVS786448 EFN786448:EFO786448 EPJ786448:EPK786448 EZF786448:EZG786448 FJB786448:FJC786448 FSX786448:FSY786448 GCT786448:GCU786448 GMP786448:GMQ786448 GWL786448:GWM786448 HGH786448:HGI786448 HQD786448:HQE786448 HZZ786448:IAA786448 IJV786448:IJW786448 ITR786448:ITS786448 JDN786448:JDO786448 JNJ786448:JNK786448 JXF786448:JXG786448 KHB786448:KHC786448 KQX786448:KQY786448 LAT786448:LAU786448 LKP786448:LKQ786448 LUL786448:LUM786448 MEH786448:MEI786448 MOD786448:MOE786448 MXZ786448:MYA786448 NHV786448:NHW786448 NRR786448:NRS786448 OBN786448:OBO786448 OLJ786448:OLK786448 OVF786448:OVG786448 PFB786448:PFC786448 POX786448:POY786448 PYT786448:PYU786448 QIP786448:QIQ786448 QSL786448:QSM786448 RCH786448:RCI786448 RMD786448:RME786448 RVZ786448:RWA786448 SFV786448:SFW786448 SPR786448:SPS786448 SZN786448:SZO786448 TJJ786448:TJK786448 TTF786448:TTG786448 UDB786448:UDC786448 UMX786448:UMY786448 UWT786448:UWU786448 VGP786448:VGQ786448 VQL786448:VQM786448 WAH786448:WAI786448 WKD786448:WKE786448 WTZ786448:WUA786448 HN851984:HO851984 RJ851984:RK851984 ABF851984:ABG851984 ALB851984:ALC851984 AUX851984:AUY851984 BET851984:BEU851984 BOP851984:BOQ851984 BYL851984:BYM851984 CIH851984:CII851984 CSD851984:CSE851984 DBZ851984:DCA851984 DLV851984:DLW851984 DVR851984:DVS851984 EFN851984:EFO851984 EPJ851984:EPK851984 EZF851984:EZG851984 FJB851984:FJC851984 FSX851984:FSY851984 GCT851984:GCU851984 GMP851984:GMQ851984 GWL851984:GWM851984 HGH851984:HGI851984 HQD851984:HQE851984 HZZ851984:IAA851984 IJV851984:IJW851984 ITR851984:ITS851984 JDN851984:JDO851984 JNJ851984:JNK851984 JXF851984:JXG851984 KHB851984:KHC851984 KQX851984:KQY851984 LAT851984:LAU851984 LKP851984:LKQ851984 LUL851984:LUM851984 MEH851984:MEI851984 MOD851984:MOE851984 MXZ851984:MYA851984 NHV851984:NHW851984 NRR851984:NRS851984 OBN851984:OBO851984 OLJ851984:OLK851984 OVF851984:OVG851984 PFB851984:PFC851984 POX851984:POY851984 PYT851984:PYU851984 QIP851984:QIQ851984 QSL851984:QSM851984 RCH851984:RCI851984 RMD851984:RME851984 RVZ851984:RWA851984 SFV851984:SFW851984 SPR851984:SPS851984 SZN851984:SZO851984 TJJ851984:TJK851984 TTF851984:TTG851984 UDB851984:UDC851984 UMX851984:UMY851984 UWT851984:UWU851984 VGP851984:VGQ851984 VQL851984:VQM851984 WAH851984:WAI851984 WKD851984:WKE851984 WTZ851984:WUA851984 HN917520:HO917520 RJ917520:RK917520 ABF917520:ABG917520 ALB917520:ALC917520 AUX917520:AUY917520 BET917520:BEU917520 BOP917520:BOQ917520 BYL917520:BYM917520 CIH917520:CII917520 CSD917520:CSE917520 DBZ917520:DCA917520 DLV917520:DLW917520 DVR917520:DVS917520 EFN917520:EFO917520 EPJ917520:EPK917520 EZF917520:EZG917520 FJB917520:FJC917520 FSX917520:FSY917520 GCT917520:GCU917520 GMP917520:GMQ917520 GWL917520:GWM917520 HGH917520:HGI917520 HQD917520:HQE917520 HZZ917520:IAA917520 IJV917520:IJW917520 ITR917520:ITS917520 JDN917520:JDO917520 JNJ917520:JNK917520 JXF917520:JXG917520 KHB917520:KHC917520 KQX917520:KQY917520 LAT917520:LAU917520 LKP917520:LKQ917520 LUL917520:LUM917520 MEH917520:MEI917520 MOD917520:MOE917520 MXZ917520:MYA917520 NHV917520:NHW917520 NRR917520:NRS917520 OBN917520:OBO917520 OLJ917520:OLK917520 OVF917520:OVG917520 PFB917520:PFC917520 POX917520:POY917520 PYT917520:PYU917520 QIP917520:QIQ917520 QSL917520:QSM917520 RCH917520:RCI917520 RMD917520:RME917520 RVZ917520:RWA917520 SFV917520:SFW917520 SPR917520:SPS917520 SZN917520:SZO917520 TJJ917520:TJK917520 TTF917520:TTG917520 UDB917520:UDC917520 UMX917520:UMY917520 UWT917520:UWU917520 VGP917520:VGQ917520 VQL917520:VQM917520 WAH917520:WAI917520 WKD917520:WKE917520 WTZ917520:WUA917520 HN983056:HO983056 RJ983056:RK983056 ABF983056:ABG983056 ALB983056:ALC983056 AUX983056:AUY983056 BET983056:BEU983056 BOP983056:BOQ983056 BYL983056:BYM983056 CIH983056:CII983056 CSD983056:CSE983056 DBZ983056:DCA983056 DLV983056:DLW983056 DVR983056:DVS983056 EFN983056:EFO983056 EPJ983056:EPK983056 EZF983056:EZG983056 FJB983056:FJC983056 FSX983056:FSY983056 GCT983056:GCU983056 GMP983056:GMQ983056 GWL983056:GWM983056 HGH983056:HGI983056 HQD983056:HQE983056 HZZ983056:IAA983056 IJV983056:IJW983056 ITR983056:ITS983056 JDN983056:JDO983056 JNJ983056:JNK983056 JXF983056:JXG983056 KHB983056:KHC983056 KQX983056:KQY983056 LAT983056:LAU983056 LKP983056:LKQ983056 LUL983056:LUM983056 MEH983056:MEI983056 MOD983056:MOE983056 MXZ983056:MYA983056 NHV983056:NHW983056 NRR983056:NRS983056 OBN983056:OBO983056 OLJ983056:OLK983056 OVF983056:OVG983056 PFB983056:PFC983056 POX983056:POY983056 PYT983056:PYU983056 QIP983056:QIQ983056 QSL983056:QSM983056 RCH983056:RCI983056 RMD983056:RME983056 RVZ983056:RWA983056 SFV983056:SFW983056 SPR983056:SPS983056 SZN983056:SZO983056 TJJ983056:TJK983056 TTF983056:TTG983056 UDB983056:UDC983056 UMX983056:UMY983056 UWT983056:UWU983056 VGP983056:VGQ983056 VQL983056:VQM983056 WAH983056:WAI983056 WKD983056:WKE983056 WTZ983056:WUA983056 HQ65552:HR65552 RM65552:RN65552 ABI65552:ABJ65552 ALE65552:ALF65552 AVA65552:AVB65552 BEW65552:BEX65552 BOS65552:BOT65552 BYO65552:BYP65552 CIK65552:CIL65552 CSG65552:CSH65552 DCC65552:DCD65552 DLY65552:DLZ65552 DVU65552:DVV65552 EFQ65552:EFR65552 EPM65552:EPN65552 EZI65552:EZJ65552 FJE65552:FJF65552 FTA65552:FTB65552 GCW65552:GCX65552 GMS65552:GMT65552 GWO65552:GWP65552 HGK65552:HGL65552 HQG65552:HQH65552 IAC65552:IAD65552 IJY65552:IJZ65552 ITU65552:ITV65552 JDQ65552:JDR65552 JNM65552:JNN65552 JXI65552:JXJ65552 KHE65552:KHF65552 KRA65552:KRB65552 LAW65552:LAX65552 LKS65552:LKT65552 LUO65552:LUP65552 MEK65552:MEL65552 MOG65552:MOH65552 MYC65552:MYD65552 NHY65552:NHZ65552 NRU65552:NRV65552 OBQ65552:OBR65552 OLM65552:OLN65552 OVI65552:OVJ65552 PFE65552:PFF65552 PPA65552:PPB65552 PYW65552:PYX65552 QIS65552:QIT65552 QSO65552:QSP65552 RCK65552:RCL65552 RMG65552:RMH65552 RWC65552:RWD65552 SFY65552:SFZ65552 SPU65552:SPV65552 SZQ65552:SZR65552 TJM65552:TJN65552 TTI65552:TTJ65552 UDE65552:UDF65552 UNA65552:UNB65552 UWW65552:UWX65552 VGS65552:VGT65552 VQO65552:VQP65552 WAK65552:WAL65552 WKG65552:WKH65552 WUC65552:WUD65552 HQ131088:HR131088 RM131088:RN131088 ABI131088:ABJ131088 ALE131088:ALF131088 AVA131088:AVB131088 BEW131088:BEX131088 BOS131088:BOT131088 BYO131088:BYP131088 CIK131088:CIL131088 CSG131088:CSH131088 DCC131088:DCD131088 DLY131088:DLZ131088 DVU131088:DVV131088 EFQ131088:EFR131088 EPM131088:EPN131088 EZI131088:EZJ131088 FJE131088:FJF131088 FTA131088:FTB131088 GCW131088:GCX131088 GMS131088:GMT131088 GWO131088:GWP131088 HGK131088:HGL131088 HQG131088:HQH131088 IAC131088:IAD131088 IJY131088:IJZ131088 ITU131088:ITV131088 JDQ131088:JDR131088 JNM131088:JNN131088 JXI131088:JXJ131088 KHE131088:KHF131088 KRA131088:KRB131088 LAW131088:LAX131088 LKS131088:LKT131088 LUO131088:LUP131088 MEK131088:MEL131088 MOG131088:MOH131088 MYC131088:MYD131088 NHY131088:NHZ131088 NRU131088:NRV131088 OBQ131088:OBR131088 OLM131088:OLN131088 OVI131088:OVJ131088 PFE131088:PFF131088 PPA131088:PPB131088 PYW131088:PYX131088 QIS131088:QIT131088 QSO131088:QSP131088 RCK131088:RCL131088 RMG131088:RMH131088 RWC131088:RWD131088 SFY131088:SFZ131088 SPU131088:SPV131088 SZQ131088:SZR131088 TJM131088:TJN131088 TTI131088:TTJ131088 UDE131088:UDF131088 UNA131088:UNB131088 UWW131088:UWX131088 VGS131088:VGT131088 VQO131088:VQP131088 WAK131088:WAL131088 WKG131088:WKH131088 WUC131088:WUD131088 HQ196624:HR196624 RM196624:RN196624 ABI196624:ABJ196624 ALE196624:ALF196624 AVA196624:AVB196624 BEW196624:BEX196624 BOS196624:BOT196624 BYO196624:BYP196624 CIK196624:CIL196624 CSG196624:CSH196624 DCC196624:DCD196624 DLY196624:DLZ196624 DVU196624:DVV196624 EFQ196624:EFR196624 EPM196624:EPN196624 EZI196624:EZJ196624 FJE196624:FJF196624 FTA196624:FTB196624 GCW196624:GCX196624 GMS196624:GMT196624 GWO196624:GWP196624 HGK196624:HGL196624 HQG196624:HQH196624 IAC196624:IAD196624 IJY196624:IJZ196624 ITU196624:ITV196624 JDQ196624:JDR196624 JNM196624:JNN196624 JXI196624:JXJ196624 KHE196624:KHF196624 KRA196624:KRB196624 LAW196624:LAX196624 LKS196624:LKT196624 LUO196624:LUP196624 MEK196624:MEL196624 MOG196624:MOH196624 MYC196624:MYD196624 NHY196624:NHZ196624 NRU196624:NRV196624 OBQ196624:OBR196624 OLM196624:OLN196624 OVI196624:OVJ196624 PFE196624:PFF196624 PPA196624:PPB196624 PYW196624:PYX196624 QIS196624:QIT196624 QSO196624:QSP196624 RCK196624:RCL196624 RMG196624:RMH196624 RWC196624:RWD196624 SFY196624:SFZ196624 SPU196624:SPV196624 SZQ196624:SZR196624 TJM196624:TJN196624 TTI196624:TTJ196624 UDE196624:UDF196624 UNA196624:UNB196624 UWW196624:UWX196624 VGS196624:VGT196624 VQO196624:VQP196624 WAK196624:WAL196624 WKG196624:WKH196624 WUC196624:WUD196624 HQ262160:HR262160 RM262160:RN262160 ABI262160:ABJ262160 ALE262160:ALF262160 AVA262160:AVB262160 BEW262160:BEX262160 BOS262160:BOT262160 BYO262160:BYP262160 CIK262160:CIL262160 CSG262160:CSH262160 DCC262160:DCD262160 DLY262160:DLZ262160 DVU262160:DVV262160 EFQ262160:EFR262160 EPM262160:EPN262160 EZI262160:EZJ262160 FJE262160:FJF262160 FTA262160:FTB262160 GCW262160:GCX262160 GMS262160:GMT262160 GWO262160:GWP262160 HGK262160:HGL262160 HQG262160:HQH262160 IAC262160:IAD262160 IJY262160:IJZ262160 ITU262160:ITV262160 JDQ262160:JDR262160 JNM262160:JNN262160 JXI262160:JXJ262160 KHE262160:KHF262160 KRA262160:KRB262160 LAW262160:LAX262160 LKS262160:LKT262160 LUO262160:LUP262160 MEK262160:MEL262160 MOG262160:MOH262160 MYC262160:MYD262160 NHY262160:NHZ262160 NRU262160:NRV262160 OBQ262160:OBR262160 OLM262160:OLN262160 OVI262160:OVJ262160 PFE262160:PFF262160 PPA262160:PPB262160 PYW262160:PYX262160 QIS262160:QIT262160 QSO262160:QSP262160 RCK262160:RCL262160 RMG262160:RMH262160 RWC262160:RWD262160 SFY262160:SFZ262160 SPU262160:SPV262160 SZQ262160:SZR262160 TJM262160:TJN262160 TTI262160:TTJ262160 UDE262160:UDF262160 UNA262160:UNB262160 UWW262160:UWX262160 VGS262160:VGT262160 VQO262160:VQP262160 WAK262160:WAL262160 WKG262160:WKH262160 WUC262160:WUD262160 HQ327696:HR327696 RM327696:RN327696 ABI327696:ABJ327696 ALE327696:ALF327696 AVA327696:AVB327696 BEW327696:BEX327696 BOS327696:BOT327696 BYO327696:BYP327696 CIK327696:CIL327696 CSG327696:CSH327696 DCC327696:DCD327696 DLY327696:DLZ327696 DVU327696:DVV327696 EFQ327696:EFR327696 EPM327696:EPN327696 EZI327696:EZJ327696 FJE327696:FJF327696 FTA327696:FTB327696 GCW327696:GCX327696 GMS327696:GMT327696 GWO327696:GWP327696 HGK327696:HGL327696 HQG327696:HQH327696 IAC327696:IAD327696 IJY327696:IJZ327696 ITU327696:ITV327696 JDQ327696:JDR327696 JNM327696:JNN327696 JXI327696:JXJ327696 KHE327696:KHF327696 KRA327696:KRB327696 LAW327696:LAX327696 LKS327696:LKT327696 LUO327696:LUP327696 MEK327696:MEL327696 MOG327696:MOH327696 MYC327696:MYD327696 NHY327696:NHZ327696 NRU327696:NRV327696 OBQ327696:OBR327696 OLM327696:OLN327696 OVI327696:OVJ327696 PFE327696:PFF327696 PPA327696:PPB327696 PYW327696:PYX327696 QIS327696:QIT327696 QSO327696:QSP327696 RCK327696:RCL327696 RMG327696:RMH327696 RWC327696:RWD327696 SFY327696:SFZ327696 SPU327696:SPV327696 SZQ327696:SZR327696 TJM327696:TJN327696 TTI327696:TTJ327696 UDE327696:UDF327696 UNA327696:UNB327696 UWW327696:UWX327696 VGS327696:VGT327696 VQO327696:VQP327696 WAK327696:WAL327696 WKG327696:WKH327696 WUC327696:WUD327696 HQ393232:HR393232 RM393232:RN393232 ABI393232:ABJ393232 ALE393232:ALF393232 AVA393232:AVB393232 BEW393232:BEX393232 BOS393232:BOT393232 BYO393232:BYP393232 CIK393232:CIL393232 CSG393232:CSH393232 DCC393232:DCD393232 DLY393232:DLZ393232 DVU393232:DVV393232 EFQ393232:EFR393232 EPM393232:EPN393232 EZI393232:EZJ393232 FJE393232:FJF393232 FTA393232:FTB393232 GCW393232:GCX393232 GMS393232:GMT393232 GWO393232:GWP393232 HGK393232:HGL393232 HQG393232:HQH393232 IAC393232:IAD393232 IJY393232:IJZ393232 ITU393232:ITV393232 JDQ393232:JDR393232 JNM393232:JNN393232 JXI393232:JXJ393232 KHE393232:KHF393232 KRA393232:KRB393232 LAW393232:LAX393232 LKS393232:LKT393232 LUO393232:LUP393232 MEK393232:MEL393232 MOG393232:MOH393232 MYC393232:MYD393232 NHY393232:NHZ393232 NRU393232:NRV393232 OBQ393232:OBR393232 OLM393232:OLN393232 OVI393232:OVJ393232 PFE393232:PFF393232 PPA393232:PPB393232 PYW393232:PYX393232 QIS393232:QIT393232 QSO393232:QSP393232 RCK393232:RCL393232 RMG393232:RMH393232 RWC393232:RWD393232 SFY393232:SFZ393232 SPU393232:SPV393232 SZQ393232:SZR393232 TJM393232:TJN393232 TTI393232:TTJ393232 UDE393232:UDF393232 UNA393232:UNB393232 UWW393232:UWX393232 VGS393232:VGT393232 VQO393232:VQP393232 WAK393232:WAL393232 WKG393232:WKH393232 WUC393232:WUD393232 HQ458768:HR458768 RM458768:RN458768 ABI458768:ABJ458768 ALE458768:ALF458768 AVA458768:AVB458768 BEW458768:BEX458768 BOS458768:BOT458768 BYO458768:BYP458768 CIK458768:CIL458768 CSG458768:CSH458768 DCC458768:DCD458768 DLY458768:DLZ458768 DVU458768:DVV458768 EFQ458768:EFR458768 EPM458768:EPN458768 EZI458768:EZJ458768 FJE458768:FJF458768 FTA458768:FTB458768 GCW458768:GCX458768 GMS458768:GMT458768 GWO458768:GWP458768 HGK458768:HGL458768 HQG458768:HQH458768 IAC458768:IAD458768 IJY458768:IJZ458768 ITU458768:ITV458768 JDQ458768:JDR458768 JNM458768:JNN458768 JXI458768:JXJ458768 KHE458768:KHF458768 KRA458768:KRB458768 LAW458768:LAX458768 LKS458768:LKT458768 LUO458768:LUP458768 MEK458768:MEL458768 MOG458768:MOH458768 MYC458768:MYD458768 NHY458768:NHZ458768 NRU458768:NRV458768 OBQ458768:OBR458768 OLM458768:OLN458768 OVI458768:OVJ458768 PFE458768:PFF458768 PPA458768:PPB458768 PYW458768:PYX458768 QIS458768:QIT458768 QSO458768:QSP458768 RCK458768:RCL458768 RMG458768:RMH458768 RWC458768:RWD458768 SFY458768:SFZ458768 SPU458768:SPV458768 SZQ458768:SZR458768 TJM458768:TJN458768 TTI458768:TTJ458768 UDE458768:UDF458768 UNA458768:UNB458768 UWW458768:UWX458768 VGS458768:VGT458768 VQO458768:VQP458768 WAK458768:WAL458768 WKG458768:WKH458768 WUC458768:WUD458768 HQ524304:HR524304 RM524304:RN524304 ABI524304:ABJ524304 ALE524304:ALF524304 AVA524304:AVB524304 BEW524304:BEX524304 BOS524304:BOT524304 BYO524304:BYP524304 CIK524304:CIL524304 CSG524304:CSH524304 DCC524304:DCD524304 DLY524304:DLZ524304 DVU524304:DVV524304 EFQ524304:EFR524304 EPM524304:EPN524304 EZI524304:EZJ524304 FJE524304:FJF524304 FTA524304:FTB524304 GCW524304:GCX524304 GMS524304:GMT524304 GWO524304:GWP524304 HGK524304:HGL524304 HQG524304:HQH524304 IAC524304:IAD524304 IJY524304:IJZ524304 ITU524304:ITV524304 JDQ524304:JDR524304 JNM524304:JNN524304 JXI524304:JXJ524304 KHE524304:KHF524304 KRA524304:KRB524304 LAW524304:LAX524304 LKS524304:LKT524304 LUO524304:LUP524304 MEK524304:MEL524304 MOG524304:MOH524304 MYC524304:MYD524304 NHY524304:NHZ524304 NRU524304:NRV524304 OBQ524304:OBR524304 OLM524304:OLN524304 OVI524304:OVJ524304 PFE524304:PFF524304 PPA524304:PPB524304 PYW524304:PYX524304 QIS524304:QIT524304 QSO524304:QSP524304 RCK524304:RCL524304 RMG524304:RMH524304 RWC524304:RWD524304 SFY524304:SFZ524304 SPU524304:SPV524304 SZQ524304:SZR524304 TJM524304:TJN524304 TTI524304:TTJ524304 UDE524304:UDF524304 UNA524304:UNB524304 UWW524304:UWX524304 VGS524304:VGT524304 VQO524304:VQP524304 WAK524304:WAL524304 WKG524304:WKH524304 WUC524304:WUD524304 HQ589840:HR589840 RM589840:RN589840 ABI589840:ABJ589840 ALE589840:ALF589840 AVA589840:AVB589840 BEW589840:BEX589840 BOS589840:BOT589840 BYO589840:BYP589840 CIK589840:CIL589840 CSG589840:CSH589840 DCC589840:DCD589840 DLY589840:DLZ589840 DVU589840:DVV589840 EFQ589840:EFR589840 EPM589840:EPN589840 EZI589840:EZJ589840 FJE589840:FJF589840 FTA589840:FTB589840 GCW589840:GCX589840 GMS589840:GMT589840 GWO589840:GWP589840 HGK589840:HGL589840 HQG589840:HQH589840 IAC589840:IAD589840 IJY589840:IJZ589840 ITU589840:ITV589840 JDQ589840:JDR589840 JNM589840:JNN589840 JXI589840:JXJ589840 KHE589840:KHF589840 KRA589840:KRB589840 LAW589840:LAX589840 LKS589840:LKT589840 LUO589840:LUP589840 MEK589840:MEL589840 MOG589840:MOH589840 MYC589840:MYD589840 NHY589840:NHZ589840 NRU589840:NRV589840 OBQ589840:OBR589840 OLM589840:OLN589840 OVI589840:OVJ589840 PFE589840:PFF589840 PPA589840:PPB589840 PYW589840:PYX589840 QIS589840:QIT589840 QSO589840:QSP589840 RCK589840:RCL589840 RMG589840:RMH589840 RWC589840:RWD589840 SFY589840:SFZ589840 SPU589840:SPV589840 SZQ589840:SZR589840 TJM589840:TJN589840 TTI589840:TTJ589840 UDE589840:UDF589840 UNA589840:UNB589840 UWW589840:UWX589840 VGS589840:VGT589840 VQO589840:VQP589840 WAK589840:WAL589840 WKG589840:WKH589840 WUC589840:WUD589840 HQ655376:HR655376 RM655376:RN655376 ABI655376:ABJ655376 ALE655376:ALF655376 AVA655376:AVB655376 BEW655376:BEX655376 BOS655376:BOT655376 BYO655376:BYP655376 CIK655376:CIL655376 CSG655376:CSH655376 DCC655376:DCD655376 DLY655376:DLZ655376 DVU655376:DVV655376 EFQ655376:EFR655376 EPM655376:EPN655376 EZI655376:EZJ655376 FJE655376:FJF655376 FTA655376:FTB655376 GCW655376:GCX655376 GMS655376:GMT655376 GWO655376:GWP655376 HGK655376:HGL655376 HQG655376:HQH655376 IAC655376:IAD655376 IJY655376:IJZ655376 ITU655376:ITV655376 JDQ655376:JDR655376 JNM655376:JNN655376 JXI655376:JXJ655376 KHE655376:KHF655376 KRA655376:KRB655376 LAW655376:LAX655376 LKS655376:LKT655376 LUO655376:LUP655376 MEK655376:MEL655376 MOG655376:MOH655376 MYC655376:MYD655376 NHY655376:NHZ655376 NRU655376:NRV655376 OBQ655376:OBR655376 OLM655376:OLN655376 OVI655376:OVJ655376 PFE655376:PFF655376 PPA655376:PPB655376 PYW655376:PYX655376 QIS655376:QIT655376 QSO655376:QSP655376 RCK655376:RCL655376 RMG655376:RMH655376 RWC655376:RWD655376 SFY655376:SFZ655376 SPU655376:SPV655376 SZQ655376:SZR655376 TJM655376:TJN655376 TTI655376:TTJ655376 UDE655376:UDF655376 UNA655376:UNB655376 UWW655376:UWX655376 VGS655376:VGT655376 VQO655376:VQP655376 WAK655376:WAL655376 WKG655376:WKH655376 WUC655376:WUD655376 HQ720912:HR720912 RM720912:RN720912 ABI720912:ABJ720912 ALE720912:ALF720912 AVA720912:AVB720912 BEW720912:BEX720912 BOS720912:BOT720912 BYO720912:BYP720912 CIK720912:CIL720912 CSG720912:CSH720912 DCC720912:DCD720912 DLY720912:DLZ720912 DVU720912:DVV720912 EFQ720912:EFR720912 EPM720912:EPN720912 EZI720912:EZJ720912 FJE720912:FJF720912 FTA720912:FTB720912 GCW720912:GCX720912 GMS720912:GMT720912 GWO720912:GWP720912 HGK720912:HGL720912 HQG720912:HQH720912 IAC720912:IAD720912 IJY720912:IJZ720912 ITU720912:ITV720912 JDQ720912:JDR720912 JNM720912:JNN720912 JXI720912:JXJ720912 KHE720912:KHF720912 KRA720912:KRB720912 LAW720912:LAX720912 LKS720912:LKT720912 LUO720912:LUP720912 MEK720912:MEL720912 MOG720912:MOH720912 MYC720912:MYD720912 NHY720912:NHZ720912 NRU720912:NRV720912 OBQ720912:OBR720912 OLM720912:OLN720912 OVI720912:OVJ720912 PFE720912:PFF720912 PPA720912:PPB720912 PYW720912:PYX720912 QIS720912:QIT720912 QSO720912:QSP720912 RCK720912:RCL720912 RMG720912:RMH720912 RWC720912:RWD720912 SFY720912:SFZ720912 SPU720912:SPV720912 SZQ720912:SZR720912 TJM720912:TJN720912 TTI720912:TTJ720912 UDE720912:UDF720912 UNA720912:UNB720912 UWW720912:UWX720912 VGS720912:VGT720912 VQO720912:VQP720912 WAK720912:WAL720912 WKG720912:WKH720912 WUC720912:WUD720912 HQ786448:HR786448 RM786448:RN786448 ABI786448:ABJ786448 ALE786448:ALF786448 AVA786448:AVB786448 BEW786448:BEX786448 BOS786448:BOT786448 BYO786448:BYP786448 CIK786448:CIL786448 CSG786448:CSH786448 DCC786448:DCD786448 DLY786448:DLZ786448 DVU786448:DVV786448 EFQ786448:EFR786448 EPM786448:EPN786448 EZI786448:EZJ786448 FJE786448:FJF786448 FTA786448:FTB786448 GCW786448:GCX786448 GMS786448:GMT786448 GWO786448:GWP786448 HGK786448:HGL786448 HQG786448:HQH786448 IAC786448:IAD786448 IJY786448:IJZ786448 ITU786448:ITV786448 JDQ786448:JDR786448 JNM786448:JNN786448 JXI786448:JXJ786448 KHE786448:KHF786448 KRA786448:KRB786448 LAW786448:LAX786448 LKS786448:LKT786448 LUO786448:LUP786448 MEK786448:MEL786448 MOG786448:MOH786448 MYC786448:MYD786448 NHY786448:NHZ786448 NRU786448:NRV786448 OBQ786448:OBR786448 OLM786448:OLN786448 OVI786448:OVJ786448 PFE786448:PFF786448 PPA786448:PPB786448 PYW786448:PYX786448 QIS786448:QIT786448 QSO786448:QSP786448 RCK786448:RCL786448 RMG786448:RMH786448 RWC786448:RWD786448 SFY786448:SFZ786448 SPU786448:SPV786448 SZQ786448:SZR786448 TJM786448:TJN786448 TTI786448:TTJ786448 UDE786448:UDF786448 UNA786448:UNB786448 UWW786448:UWX786448 VGS786448:VGT786448 VQO786448:VQP786448 WAK786448:WAL786448 WKG786448:WKH786448 WUC786448:WUD786448 HQ851984:HR851984 RM851984:RN851984 ABI851984:ABJ851984 ALE851984:ALF851984 AVA851984:AVB851984 BEW851984:BEX851984 BOS851984:BOT851984 BYO851984:BYP851984 CIK851984:CIL851984 CSG851984:CSH851984 DCC851984:DCD851984 DLY851984:DLZ851984 DVU851984:DVV851984 EFQ851984:EFR851984 EPM851984:EPN851984 EZI851984:EZJ851984 FJE851984:FJF851984 FTA851984:FTB851984 GCW851984:GCX851984 GMS851984:GMT851984 GWO851984:GWP851984 HGK851984:HGL851984 HQG851984:HQH851984 IAC851984:IAD851984 IJY851984:IJZ851984 ITU851984:ITV851984 JDQ851984:JDR851984 JNM851984:JNN851984 JXI851984:JXJ851984 KHE851984:KHF851984 KRA851984:KRB851984 LAW851984:LAX851984 LKS851984:LKT851984 LUO851984:LUP851984 MEK851984:MEL851984 MOG851984:MOH851984 MYC851984:MYD851984 NHY851984:NHZ851984 NRU851984:NRV851984 OBQ851984:OBR851984 OLM851984:OLN851984 OVI851984:OVJ851984 PFE851984:PFF851984 PPA851984:PPB851984 PYW851984:PYX851984 QIS851984:QIT851984 QSO851984:QSP851984 RCK851984:RCL851984 RMG851984:RMH851984 RWC851984:RWD851984 SFY851984:SFZ851984 SPU851984:SPV851984 SZQ851984:SZR851984 TJM851984:TJN851984 TTI851984:TTJ851984 UDE851984:UDF851984 UNA851984:UNB851984 UWW851984:UWX851984 VGS851984:VGT851984 VQO851984:VQP851984 WAK851984:WAL851984 WKG851984:WKH851984 WUC851984:WUD851984 HQ917520:HR917520 RM917520:RN917520 ABI917520:ABJ917520 ALE917520:ALF917520 AVA917520:AVB917520 BEW917520:BEX917520 BOS917520:BOT917520 BYO917520:BYP917520 CIK917520:CIL917520 CSG917520:CSH917520 DCC917520:DCD917520 DLY917520:DLZ917520 DVU917520:DVV917520 EFQ917520:EFR917520 EPM917520:EPN917520 EZI917520:EZJ917520 FJE917520:FJF917520 FTA917520:FTB917520 GCW917520:GCX917520 GMS917520:GMT917520 GWO917520:GWP917520 HGK917520:HGL917520 HQG917520:HQH917520 IAC917520:IAD917520 IJY917520:IJZ917520 ITU917520:ITV917520 JDQ917520:JDR917520 JNM917520:JNN917520 JXI917520:JXJ917520 KHE917520:KHF917520 KRA917520:KRB917520 LAW917520:LAX917520 LKS917520:LKT917520 LUO917520:LUP917520 MEK917520:MEL917520 MOG917520:MOH917520 MYC917520:MYD917520 NHY917520:NHZ917520 NRU917520:NRV917520 OBQ917520:OBR917520 OLM917520:OLN917520 OVI917520:OVJ917520 PFE917520:PFF917520 PPA917520:PPB917520 PYW917520:PYX917520 QIS917520:QIT917520 QSO917520:QSP917520 RCK917520:RCL917520 RMG917520:RMH917520 RWC917520:RWD917520 SFY917520:SFZ917520 SPU917520:SPV917520 SZQ917520:SZR917520 TJM917520:TJN917520 TTI917520:TTJ917520 UDE917520:UDF917520 UNA917520:UNB917520 UWW917520:UWX917520 VGS917520:VGT917520 VQO917520:VQP917520 WAK917520:WAL917520 WKG917520:WKH917520 WUC917520:WUD917520 HQ983056:HR983056 RM983056:RN983056 ABI983056:ABJ983056 ALE983056:ALF983056 AVA983056:AVB983056 BEW983056:BEX983056 BOS983056:BOT983056 BYO983056:BYP983056 CIK983056:CIL983056 CSG983056:CSH983056 DCC983056:DCD983056 DLY983056:DLZ983056 DVU983056:DVV983056 EFQ983056:EFR983056 EPM983056:EPN983056 EZI983056:EZJ983056 FJE983056:FJF983056 FTA983056:FTB983056 GCW983056:GCX983056 GMS983056:GMT983056 GWO983056:GWP983056 HGK983056:HGL983056 HQG983056:HQH983056 IAC983056:IAD983056 IJY983056:IJZ983056 ITU983056:ITV983056 JDQ983056:JDR983056 JNM983056:JNN983056 JXI983056:JXJ983056 KHE983056:KHF983056 KRA983056:KRB983056 LAW983056:LAX983056 LKS983056:LKT983056 LUO983056:LUP983056 MEK983056:MEL983056 MOG983056:MOH983056 MYC983056:MYD983056 NHY983056:NHZ983056 NRU983056:NRV983056 OBQ983056:OBR983056 OLM983056:OLN983056 OVI983056:OVJ983056 PFE983056:PFF983056 PPA983056:PPB983056 PYW983056:PYX983056 QIS983056:QIT983056 QSO983056:QSP983056 RCK983056:RCL983056 RMG983056:RMH983056 RWC983056:RWD983056 SFY983056:SFZ983056 SPU983056:SPV983056 SZQ983056:SZR983056 TJM983056:TJN983056 TTI983056:TTJ983056 UDE983056:UDF983056 UNA983056:UNB983056 UWW983056:UWX983056 VGS983056:VGT983056 VQO983056:VQP983056 WAK983056:WAL983056 WKG983056:WKH983056 WUC983056:WUD983056 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I65552:IJ65552 SE65552:SF65552 ACA65552:ACB65552 ALW65552:ALX65552 AVS65552:AVT65552 BFO65552:BFP65552 BPK65552:BPL65552 BZG65552:BZH65552 CJC65552:CJD65552 CSY65552:CSZ65552 DCU65552:DCV65552 DMQ65552:DMR65552 DWM65552:DWN65552 EGI65552:EGJ65552 EQE65552:EQF65552 FAA65552:FAB65552 FJW65552:FJX65552 FTS65552:FTT65552 GDO65552:GDP65552 GNK65552:GNL65552 GXG65552:GXH65552 HHC65552:HHD65552 HQY65552:HQZ65552 IAU65552:IAV65552 IKQ65552:IKR65552 IUM65552:IUN65552 JEI65552:JEJ65552 JOE65552:JOF65552 JYA65552:JYB65552 KHW65552:KHX65552 KRS65552:KRT65552 LBO65552:LBP65552 LLK65552:LLL65552 LVG65552:LVH65552 MFC65552:MFD65552 MOY65552:MOZ65552 MYU65552:MYV65552 NIQ65552:NIR65552 NSM65552:NSN65552 OCI65552:OCJ65552 OME65552:OMF65552 OWA65552:OWB65552 PFW65552:PFX65552 PPS65552:PPT65552 PZO65552:PZP65552 QJK65552:QJL65552 QTG65552:QTH65552 RDC65552:RDD65552 RMY65552:RMZ65552 RWU65552:RWV65552 SGQ65552:SGR65552 SQM65552:SQN65552 TAI65552:TAJ65552 TKE65552:TKF65552 TUA65552:TUB65552 UDW65552:UDX65552 UNS65552:UNT65552 UXO65552:UXP65552 VHK65552:VHL65552 VRG65552:VRH65552 WBC65552:WBD65552 WKY65552:WKZ65552 WUU65552:WUV65552 II131088:IJ131088 SE131088:SF131088 ACA131088:ACB131088 ALW131088:ALX131088 AVS131088:AVT131088 BFO131088:BFP131088 BPK131088:BPL131088 BZG131088:BZH131088 CJC131088:CJD131088 CSY131088:CSZ131088 DCU131088:DCV131088 DMQ131088:DMR131088 DWM131088:DWN131088 EGI131088:EGJ131088 EQE131088:EQF131088 FAA131088:FAB131088 FJW131088:FJX131088 FTS131088:FTT131088 GDO131088:GDP131088 GNK131088:GNL131088 GXG131088:GXH131088 HHC131088:HHD131088 HQY131088:HQZ131088 IAU131088:IAV131088 IKQ131088:IKR131088 IUM131088:IUN131088 JEI131088:JEJ131088 JOE131088:JOF131088 JYA131088:JYB131088 KHW131088:KHX131088 KRS131088:KRT131088 LBO131088:LBP131088 LLK131088:LLL131088 LVG131088:LVH131088 MFC131088:MFD131088 MOY131088:MOZ131088 MYU131088:MYV131088 NIQ131088:NIR131088 NSM131088:NSN131088 OCI131088:OCJ131088 OME131088:OMF131088 OWA131088:OWB131088 PFW131088:PFX131088 PPS131088:PPT131088 PZO131088:PZP131088 QJK131088:QJL131088 QTG131088:QTH131088 RDC131088:RDD131088 RMY131088:RMZ131088 RWU131088:RWV131088 SGQ131088:SGR131088 SQM131088:SQN131088 TAI131088:TAJ131088 TKE131088:TKF131088 TUA131088:TUB131088 UDW131088:UDX131088 UNS131088:UNT131088 UXO131088:UXP131088 VHK131088:VHL131088 VRG131088:VRH131088 WBC131088:WBD131088 WKY131088:WKZ131088 WUU131088:WUV131088 II196624:IJ196624 SE196624:SF196624 ACA196624:ACB196624 ALW196624:ALX196624 AVS196624:AVT196624 BFO196624:BFP196624 BPK196624:BPL196624 BZG196624:BZH196624 CJC196624:CJD196624 CSY196624:CSZ196624 DCU196624:DCV196624 DMQ196624:DMR196624 DWM196624:DWN196624 EGI196624:EGJ196624 EQE196624:EQF196624 FAA196624:FAB196624 FJW196624:FJX196624 FTS196624:FTT196624 GDO196624:GDP196624 GNK196624:GNL196624 GXG196624:GXH196624 HHC196624:HHD196624 HQY196624:HQZ196624 IAU196624:IAV196624 IKQ196624:IKR196624 IUM196624:IUN196624 JEI196624:JEJ196624 JOE196624:JOF196624 JYA196624:JYB196624 KHW196624:KHX196624 KRS196624:KRT196624 LBO196624:LBP196624 LLK196624:LLL196624 LVG196624:LVH196624 MFC196624:MFD196624 MOY196624:MOZ196624 MYU196624:MYV196624 NIQ196624:NIR196624 NSM196624:NSN196624 OCI196624:OCJ196624 OME196624:OMF196624 OWA196624:OWB196624 PFW196624:PFX196624 PPS196624:PPT196624 PZO196624:PZP196624 QJK196624:QJL196624 QTG196624:QTH196624 RDC196624:RDD196624 RMY196624:RMZ196624 RWU196624:RWV196624 SGQ196624:SGR196624 SQM196624:SQN196624 TAI196624:TAJ196624 TKE196624:TKF196624 TUA196624:TUB196624 UDW196624:UDX196624 UNS196624:UNT196624 UXO196624:UXP196624 VHK196624:VHL196624 VRG196624:VRH196624 WBC196624:WBD196624 WKY196624:WKZ196624 WUU196624:WUV196624 II262160:IJ262160 SE262160:SF262160 ACA262160:ACB262160 ALW262160:ALX262160 AVS262160:AVT262160 BFO262160:BFP262160 BPK262160:BPL262160 BZG262160:BZH262160 CJC262160:CJD262160 CSY262160:CSZ262160 DCU262160:DCV262160 DMQ262160:DMR262160 DWM262160:DWN262160 EGI262160:EGJ262160 EQE262160:EQF262160 FAA262160:FAB262160 FJW262160:FJX262160 FTS262160:FTT262160 GDO262160:GDP262160 GNK262160:GNL262160 GXG262160:GXH262160 HHC262160:HHD262160 HQY262160:HQZ262160 IAU262160:IAV262160 IKQ262160:IKR262160 IUM262160:IUN262160 JEI262160:JEJ262160 JOE262160:JOF262160 JYA262160:JYB262160 KHW262160:KHX262160 KRS262160:KRT262160 LBO262160:LBP262160 LLK262160:LLL262160 LVG262160:LVH262160 MFC262160:MFD262160 MOY262160:MOZ262160 MYU262160:MYV262160 NIQ262160:NIR262160 NSM262160:NSN262160 OCI262160:OCJ262160 OME262160:OMF262160 OWA262160:OWB262160 PFW262160:PFX262160 PPS262160:PPT262160 PZO262160:PZP262160 QJK262160:QJL262160 QTG262160:QTH262160 RDC262160:RDD262160 RMY262160:RMZ262160 RWU262160:RWV262160 SGQ262160:SGR262160 SQM262160:SQN262160 TAI262160:TAJ262160 TKE262160:TKF262160 TUA262160:TUB262160 UDW262160:UDX262160 UNS262160:UNT262160 UXO262160:UXP262160 VHK262160:VHL262160 VRG262160:VRH262160 WBC262160:WBD262160 WKY262160:WKZ262160 WUU262160:WUV262160 II327696:IJ327696 SE327696:SF327696 ACA327696:ACB327696 ALW327696:ALX327696 AVS327696:AVT327696 BFO327696:BFP327696 BPK327696:BPL327696 BZG327696:BZH327696 CJC327696:CJD327696 CSY327696:CSZ327696 DCU327696:DCV327696 DMQ327696:DMR327696 DWM327696:DWN327696 EGI327696:EGJ327696 EQE327696:EQF327696 FAA327696:FAB327696 FJW327696:FJX327696 FTS327696:FTT327696 GDO327696:GDP327696 GNK327696:GNL327696 GXG327696:GXH327696 HHC327696:HHD327696 HQY327696:HQZ327696 IAU327696:IAV327696 IKQ327696:IKR327696 IUM327696:IUN327696 JEI327696:JEJ327696 JOE327696:JOF327696 JYA327696:JYB327696 KHW327696:KHX327696 KRS327696:KRT327696 LBO327696:LBP327696 LLK327696:LLL327696 LVG327696:LVH327696 MFC327696:MFD327696 MOY327696:MOZ327696 MYU327696:MYV327696 NIQ327696:NIR327696 NSM327696:NSN327696 OCI327696:OCJ327696 OME327696:OMF327696 OWA327696:OWB327696 PFW327696:PFX327696 PPS327696:PPT327696 PZO327696:PZP327696 QJK327696:QJL327696 QTG327696:QTH327696 RDC327696:RDD327696 RMY327696:RMZ327696 RWU327696:RWV327696 SGQ327696:SGR327696 SQM327696:SQN327696 TAI327696:TAJ327696 TKE327696:TKF327696 TUA327696:TUB327696 UDW327696:UDX327696 UNS327696:UNT327696 UXO327696:UXP327696 VHK327696:VHL327696 VRG327696:VRH327696 WBC327696:WBD327696 WKY327696:WKZ327696 WUU327696:WUV327696 II393232:IJ393232 SE393232:SF393232 ACA393232:ACB393232 ALW393232:ALX393232 AVS393232:AVT393232 BFO393232:BFP393232 BPK393232:BPL393232 BZG393232:BZH393232 CJC393232:CJD393232 CSY393232:CSZ393232 DCU393232:DCV393232 DMQ393232:DMR393232 DWM393232:DWN393232 EGI393232:EGJ393232 EQE393232:EQF393232 FAA393232:FAB393232 FJW393232:FJX393232 FTS393232:FTT393232 GDO393232:GDP393232 GNK393232:GNL393232 GXG393232:GXH393232 HHC393232:HHD393232 HQY393232:HQZ393232 IAU393232:IAV393232 IKQ393232:IKR393232 IUM393232:IUN393232 JEI393232:JEJ393232 JOE393232:JOF393232 JYA393232:JYB393232 KHW393232:KHX393232 KRS393232:KRT393232 LBO393232:LBP393232 LLK393232:LLL393232 LVG393232:LVH393232 MFC393232:MFD393232 MOY393232:MOZ393232 MYU393232:MYV393232 NIQ393232:NIR393232 NSM393232:NSN393232 OCI393232:OCJ393232 OME393232:OMF393232 OWA393232:OWB393232 PFW393232:PFX393232 PPS393232:PPT393232 PZO393232:PZP393232 QJK393232:QJL393232 QTG393232:QTH393232 RDC393232:RDD393232 RMY393232:RMZ393232 RWU393232:RWV393232 SGQ393232:SGR393232 SQM393232:SQN393232 TAI393232:TAJ393232 TKE393232:TKF393232 TUA393232:TUB393232 UDW393232:UDX393232 UNS393232:UNT393232 UXO393232:UXP393232 VHK393232:VHL393232 VRG393232:VRH393232 WBC393232:WBD393232 WKY393232:WKZ393232 WUU393232:WUV393232 II458768:IJ458768 SE458768:SF458768 ACA458768:ACB458768 ALW458768:ALX458768 AVS458768:AVT458768 BFO458768:BFP458768 BPK458768:BPL458768 BZG458768:BZH458768 CJC458768:CJD458768 CSY458768:CSZ458768 DCU458768:DCV458768 DMQ458768:DMR458768 DWM458768:DWN458768 EGI458768:EGJ458768 EQE458768:EQF458768 FAA458768:FAB458768 FJW458768:FJX458768 FTS458768:FTT458768 GDO458768:GDP458768 GNK458768:GNL458768 GXG458768:GXH458768 HHC458768:HHD458768 HQY458768:HQZ458768 IAU458768:IAV458768 IKQ458768:IKR458768 IUM458768:IUN458768 JEI458768:JEJ458768 JOE458768:JOF458768 JYA458768:JYB458768 KHW458768:KHX458768 KRS458768:KRT458768 LBO458768:LBP458768 LLK458768:LLL458768 LVG458768:LVH458768 MFC458768:MFD458768 MOY458768:MOZ458768 MYU458768:MYV458768 NIQ458768:NIR458768 NSM458768:NSN458768 OCI458768:OCJ458768 OME458768:OMF458768 OWA458768:OWB458768 PFW458768:PFX458768 PPS458768:PPT458768 PZO458768:PZP458768 QJK458768:QJL458768 QTG458768:QTH458768 RDC458768:RDD458768 RMY458768:RMZ458768 RWU458768:RWV458768 SGQ458768:SGR458768 SQM458768:SQN458768 TAI458768:TAJ458768 TKE458768:TKF458768 TUA458768:TUB458768 UDW458768:UDX458768 UNS458768:UNT458768 UXO458768:UXP458768 VHK458768:VHL458768 VRG458768:VRH458768 WBC458768:WBD458768 WKY458768:WKZ458768 WUU458768:WUV458768 II524304:IJ524304 SE524304:SF524304 ACA524304:ACB524304 ALW524304:ALX524304 AVS524304:AVT524304 BFO524304:BFP524304 BPK524304:BPL524304 BZG524304:BZH524304 CJC524304:CJD524304 CSY524304:CSZ524304 DCU524304:DCV524304 DMQ524304:DMR524304 DWM524304:DWN524304 EGI524304:EGJ524304 EQE524304:EQF524304 FAA524304:FAB524304 FJW524304:FJX524304 FTS524304:FTT524304 GDO524304:GDP524304 GNK524304:GNL524304 GXG524304:GXH524304 HHC524304:HHD524304 HQY524304:HQZ524304 IAU524304:IAV524304 IKQ524304:IKR524304 IUM524304:IUN524304 JEI524304:JEJ524304 JOE524304:JOF524304 JYA524304:JYB524304 KHW524304:KHX524304 KRS524304:KRT524304 LBO524304:LBP524304 LLK524304:LLL524304 LVG524304:LVH524304 MFC524304:MFD524304 MOY524304:MOZ524304 MYU524304:MYV524304 NIQ524304:NIR524304 NSM524304:NSN524304 OCI524304:OCJ524304 OME524304:OMF524304 OWA524304:OWB524304 PFW524304:PFX524304 PPS524304:PPT524304 PZO524304:PZP524304 QJK524304:QJL524304 QTG524304:QTH524304 RDC524304:RDD524304 RMY524304:RMZ524304 RWU524304:RWV524304 SGQ524304:SGR524304 SQM524304:SQN524304 TAI524304:TAJ524304 TKE524304:TKF524304 TUA524304:TUB524304 UDW524304:UDX524304 UNS524304:UNT524304 UXO524304:UXP524304 VHK524304:VHL524304 VRG524304:VRH524304 WBC524304:WBD524304 WKY524304:WKZ524304 WUU524304:WUV524304 II589840:IJ589840 SE589840:SF589840 ACA589840:ACB589840 ALW589840:ALX589840 AVS589840:AVT589840 BFO589840:BFP589840 BPK589840:BPL589840 BZG589840:BZH589840 CJC589840:CJD589840 CSY589840:CSZ589840 DCU589840:DCV589840 DMQ589840:DMR589840 DWM589840:DWN589840 EGI589840:EGJ589840 EQE589840:EQF589840 FAA589840:FAB589840 FJW589840:FJX589840 FTS589840:FTT589840 GDO589840:GDP589840 GNK589840:GNL589840 GXG589840:GXH589840 HHC589840:HHD589840 HQY589840:HQZ589840 IAU589840:IAV589840 IKQ589840:IKR589840 IUM589840:IUN589840 JEI589840:JEJ589840 JOE589840:JOF589840 JYA589840:JYB589840 KHW589840:KHX589840 KRS589840:KRT589840 LBO589840:LBP589840 LLK589840:LLL589840 LVG589840:LVH589840 MFC589840:MFD589840 MOY589840:MOZ589840 MYU589840:MYV589840 NIQ589840:NIR589840 NSM589840:NSN589840 OCI589840:OCJ589840 OME589840:OMF589840 OWA589840:OWB589840 PFW589840:PFX589840 PPS589840:PPT589840 PZO589840:PZP589840 QJK589840:QJL589840 QTG589840:QTH589840 RDC589840:RDD589840 RMY589840:RMZ589840 RWU589840:RWV589840 SGQ589840:SGR589840 SQM589840:SQN589840 TAI589840:TAJ589840 TKE589840:TKF589840 TUA589840:TUB589840 UDW589840:UDX589840 UNS589840:UNT589840 UXO589840:UXP589840 VHK589840:VHL589840 VRG589840:VRH589840 WBC589840:WBD589840 WKY589840:WKZ589840 WUU589840:WUV589840 II655376:IJ655376 SE655376:SF655376 ACA655376:ACB655376 ALW655376:ALX655376 AVS655376:AVT655376 BFO655376:BFP655376 BPK655376:BPL655376 BZG655376:BZH655376 CJC655376:CJD655376 CSY655376:CSZ655376 DCU655376:DCV655376 DMQ655376:DMR655376 DWM655376:DWN655376 EGI655376:EGJ655376 EQE655376:EQF655376 FAA655376:FAB655376 FJW655376:FJX655376 FTS655376:FTT655376 GDO655376:GDP655376 GNK655376:GNL655376 GXG655376:GXH655376 HHC655376:HHD655376 HQY655376:HQZ655376 IAU655376:IAV655376 IKQ655376:IKR655376 IUM655376:IUN655376 JEI655376:JEJ655376 JOE655376:JOF655376 JYA655376:JYB655376 KHW655376:KHX655376 KRS655376:KRT655376 LBO655376:LBP655376 LLK655376:LLL655376 LVG655376:LVH655376 MFC655376:MFD655376 MOY655376:MOZ655376 MYU655376:MYV655376 NIQ655376:NIR655376 NSM655376:NSN655376 OCI655376:OCJ655376 OME655376:OMF655376 OWA655376:OWB655376 PFW655376:PFX655376 PPS655376:PPT655376 PZO655376:PZP655376 QJK655376:QJL655376 QTG655376:QTH655376 RDC655376:RDD655376 RMY655376:RMZ655376 RWU655376:RWV655376 SGQ655376:SGR655376 SQM655376:SQN655376 TAI655376:TAJ655376 TKE655376:TKF655376 TUA655376:TUB655376 UDW655376:UDX655376 UNS655376:UNT655376 UXO655376:UXP655376 VHK655376:VHL655376 VRG655376:VRH655376 WBC655376:WBD655376 WKY655376:WKZ655376 WUU655376:WUV655376 II720912:IJ720912 SE720912:SF720912 ACA720912:ACB720912 ALW720912:ALX720912 AVS720912:AVT720912 BFO720912:BFP720912 BPK720912:BPL720912 BZG720912:BZH720912 CJC720912:CJD720912 CSY720912:CSZ720912 DCU720912:DCV720912 DMQ720912:DMR720912 DWM720912:DWN720912 EGI720912:EGJ720912 EQE720912:EQF720912 FAA720912:FAB720912 FJW720912:FJX720912 FTS720912:FTT720912 GDO720912:GDP720912 GNK720912:GNL720912 GXG720912:GXH720912 HHC720912:HHD720912 HQY720912:HQZ720912 IAU720912:IAV720912 IKQ720912:IKR720912 IUM720912:IUN720912 JEI720912:JEJ720912 JOE720912:JOF720912 JYA720912:JYB720912 KHW720912:KHX720912 KRS720912:KRT720912 LBO720912:LBP720912 LLK720912:LLL720912 LVG720912:LVH720912 MFC720912:MFD720912 MOY720912:MOZ720912 MYU720912:MYV720912 NIQ720912:NIR720912 NSM720912:NSN720912 OCI720912:OCJ720912 OME720912:OMF720912 OWA720912:OWB720912 PFW720912:PFX720912 PPS720912:PPT720912 PZO720912:PZP720912 QJK720912:QJL720912 QTG720912:QTH720912 RDC720912:RDD720912 RMY720912:RMZ720912 RWU720912:RWV720912 SGQ720912:SGR720912 SQM720912:SQN720912 TAI720912:TAJ720912 TKE720912:TKF720912 TUA720912:TUB720912 UDW720912:UDX720912 UNS720912:UNT720912 UXO720912:UXP720912 VHK720912:VHL720912 VRG720912:VRH720912 WBC720912:WBD720912 WKY720912:WKZ720912 WUU720912:WUV720912 II786448:IJ786448 SE786448:SF786448 ACA786448:ACB786448 ALW786448:ALX786448 AVS786448:AVT786448 BFO786448:BFP786448 BPK786448:BPL786448 BZG786448:BZH786448 CJC786448:CJD786448 CSY786448:CSZ786448 DCU786448:DCV786448 DMQ786448:DMR786448 DWM786448:DWN786448 EGI786448:EGJ786448 EQE786448:EQF786448 FAA786448:FAB786448 FJW786448:FJX786448 FTS786448:FTT786448 GDO786448:GDP786448 GNK786448:GNL786448 GXG786448:GXH786448 HHC786448:HHD786448 HQY786448:HQZ786448 IAU786448:IAV786448 IKQ786448:IKR786448 IUM786448:IUN786448 JEI786448:JEJ786448 JOE786448:JOF786448 JYA786448:JYB786448 KHW786448:KHX786448 KRS786448:KRT786448 LBO786448:LBP786448 LLK786448:LLL786448 LVG786448:LVH786448 MFC786448:MFD786448 MOY786448:MOZ786448 MYU786448:MYV786448 NIQ786448:NIR786448 NSM786448:NSN786448 OCI786448:OCJ786448 OME786448:OMF786448 OWA786448:OWB786448 PFW786448:PFX786448 PPS786448:PPT786448 PZO786448:PZP786448 QJK786448:QJL786448 QTG786448:QTH786448 RDC786448:RDD786448 RMY786448:RMZ786448 RWU786448:RWV786448 SGQ786448:SGR786448 SQM786448:SQN786448 TAI786448:TAJ786448 TKE786448:TKF786448 TUA786448:TUB786448 UDW786448:UDX786448 UNS786448:UNT786448 UXO786448:UXP786448 VHK786448:VHL786448 VRG786448:VRH786448 WBC786448:WBD786448 WKY786448:WKZ786448 WUU786448:WUV786448 II851984:IJ851984 SE851984:SF851984 ACA851984:ACB851984 ALW851984:ALX851984 AVS851984:AVT851984 BFO851984:BFP851984 BPK851984:BPL851984 BZG851984:BZH851984 CJC851984:CJD851984 CSY851984:CSZ851984 DCU851984:DCV851984 DMQ851984:DMR851984 DWM851984:DWN851984 EGI851984:EGJ851984 EQE851984:EQF851984 FAA851984:FAB851984 FJW851984:FJX851984 FTS851984:FTT851984 GDO851984:GDP851984 GNK851984:GNL851984 GXG851984:GXH851984 HHC851984:HHD851984 HQY851984:HQZ851984 IAU851984:IAV851984 IKQ851984:IKR851984 IUM851984:IUN851984 JEI851984:JEJ851984 JOE851984:JOF851984 JYA851984:JYB851984 KHW851984:KHX851984 KRS851984:KRT851984 LBO851984:LBP851984 LLK851984:LLL851984 LVG851984:LVH851984 MFC851984:MFD851984 MOY851984:MOZ851984 MYU851984:MYV851984 NIQ851984:NIR851984 NSM851984:NSN851984 OCI851984:OCJ851984 OME851984:OMF851984 OWA851984:OWB851984 PFW851984:PFX851984 PPS851984:PPT851984 PZO851984:PZP851984 QJK851984:QJL851984 QTG851984:QTH851984 RDC851984:RDD851984 RMY851984:RMZ851984 RWU851984:RWV851984 SGQ851984:SGR851984 SQM851984:SQN851984 TAI851984:TAJ851984 TKE851984:TKF851984 TUA851984:TUB851984 UDW851984:UDX851984 UNS851984:UNT851984 UXO851984:UXP851984 VHK851984:VHL851984 VRG851984:VRH851984 WBC851984:WBD851984 WKY851984:WKZ851984 WUU851984:WUV851984 II917520:IJ917520 SE917520:SF917520 ACA917520:ACB917520 ALW917520:ALX917520 AVS917520:AVT917520 BFO917520:BFP917520 BPK917520:BPL917520 BZG917520:BZH917520 CJC917520:CJD917520 CSY917520:CSZ917520 DCU917520:DCV917520 DMQ917520:DMR917520 DWM917520:DWN917520 EGI917520:EGJ917520 EQE917520:EQF917520 FAA917520:FAB917520 FJW917520:FJX917520 FTS917520:FTT917520 GDO917520:GDP917520 GNK917520:GNL917520 GXG917520:GXH917520 HHC917520:HHD917520 HQY917520:HQZ917520 IAU917520:IAV917520 IKQ917520:IKR917520 IUM917520:IUN917520 JEI917520:JEJ917520 JOE917520:JOF917520 JYA917520:JYB917520 KHW917520:KHX917520 KRS917520:KRT917520 LBO917520:LBP917520 LLK917520:LLL917520 LVG917520:LVH917520 MFC917520:MFD917520 MOY917520:MOZ917520 MYU917520:MYV917520 NIQ917520:NIR917520 NSM917520:NSN917520 OCI917520:OCJ917520 OME917520:OMF917520 OWA917520:OWB917520 PFW917520:PFX917520 PPS917520:PPT917520 PZO917520:PZP917520 QJK917520:QJL917520 QTG917520:QTH917520 RDC917520:RDD917520 RMY917520:RMZ917520 RWU917520:RWV917520 SGQ917520:SGR917520 SQM917520:SQN917520 TAI917520:TAJ917520 TKE917520:TKF917520 TUA917520:TUB917520 UDW917520:UDX917520 UNS917520:UNT917520 UXO917520:UXP917520 VHK917520:VHL917520 VRG917520:VRH917520 WBC917520:WBD917520 WKY917520:WKZ917520 WUU917520:WUV917520 II983056:IJ983056 SE983056:SF983056 ACA983056:ACB983056 ALW983056:ALX983056 AVS983056:AVT983056 BFO983056:BFP983056 BPK983056:BPL983056 BZG983056:BZH983056 CJC983056:CJD983056 CSY983056:CSZ983056 DCU983056:DCV983056 DMQ983056:DMR983056 DWM983056:DWN983056 EGI983056:EGJ983056 EQE983056:EQF983056 FAA983056:FAB983056 FJW983056:FJX983056 FTS983056:FTT983056 GDO983056:GDP983056 GNK983056:GNL983056 GXG983056:GXH983056 HHC983056:HHD983056 HQY983056:HQZ983056 IAU983056:IAV983056 IKQ983056:IKR983056 IUM983056:IUN983056 JEI983056:JEJ983056 JOE983056:JOF983056 JYA983056:JYB983056 KHW983056:KHX983056 KRS983056:KRT983056 LBO983056:LBP983056 LLK983056:LLL983056 LVG983056:LVH983056 MFC983056:MFD983056 MOY983056:MOZ983056 MYU983056:MYV983056 NIQ983056:NIR983056 NSM983056:NSN983056 OCI983056:OCJ983056 OME983056:OMF983056 OWA983056:OWB983056 PFW983056:PFX983056 PPS983056:PPT983056 PZO983056:PZP983056 QJK983056:QJL983056 QTG983056:QTH983056 RDC983056:RDD983056 RMY983056:RMZ983056 RWU983056:RWV983056 SGQ983056:SGR983056 SQM983056:SQN983056 TAI983056:TAJ983056 TKE983056:TKF983056 TUA983056:TUB983056 UDW983056:UDX983056 UNS983056:UNT983056 UXO983056:UXP983056 VHK983056:VHL983056 VRG983056:VRH983056 WBC983056:WBD983056 WKY983056:WKZ983056 WUU983056:WUV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HN19:HO19 RJ19:RK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U19:WUV19 WKY19:WKZ19 WBC19:WBD19 VRG19:VRH19 VHK19:VHL19 UXO19:UXP19 UNS19:UNT19 UDW19:UDX19 TUA19:TUB19 TKE19:TKF19 TAI19:TAJ19 SQM19:SQN19 SGQ19:SGR19 RWU19:RWV19 RMY19:RMZ19 RDC19:RDD19 QTG19:QTH19 QJK19:QJL19 PZO19:PZP19 PPS19:PPT19 PFW19:PFX19 OWA19:OWB19 OME19:OMF19 OCI19:OCJ19 NSM19:NSN19 NIQ19:NIR19 MYU19:MYV19 MOY19:MOZ19 MFC19:MFD19 LVG19:LVH19 LLK19:LLL19 LBO19:LBP19 KRS19:KRT19 KHW19:KHX19 JYA19:JYB19 JOE19:JOF19 JEI19:JEJ19 IUM19:IUN19 IKQ19:IKR19 IAU19:IAV19 HQY19:HQZ19 HHC19:HHD19 GXG19:GXH19 GNK19:GNL19 GDO19:GDP19 FTS19:FTT19 FJW19:FJX19 FAA19:FAB19 EQE19:EQF19 EGI19:EGJ19 DWM19:DWN19 DMQ19:DMR19 DCU19:DCV19 CSY19:CSZ19 CJC19:CJD19 BZG19:BZH19 BPK19:BPL19 BFO19:BFP19 AVS19:AVT19 ALW19:ALX19 ACA19:ACB19 SE19:SF19 II19:IJ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RP19:RQ19 HT19:HU19 WUC19:WUD19 WKG19:WKH19 WAK19:WAL19 VQO19:VQP19 VGS19:VGT19 UWW19:UWX19 UNA19:UNB19 UDE19:UDF19 TTI19:TTJ19 TJM19:TJN19 SZQ19:SZR19 SPU19:SPV19 SFY19:SFZ19 RWC19:RWD19 RMG19:RMH19 RCK19:RCL19 QSO19:QSP19 QIS19:QIT19 PYW19:PYX19 PPA19:PPB19 PFE19:PFF19 OVI19:OVJ19 OLM19:OLN19 OBQ19:OBR19 NRU19:NRV19 NHY19:NHZ19 MYC19:MYD19 MOG19:MOH19 MEK19:MEL19 LUO19:LUP19 LKS19:LKT19 LAW19:LAX19 KRA19:KRB19 KHE19:KHF19 JXI19:JXJ19 JNM19:JNN19 JDQ19:JDR19 ITU19:ITV19 IJY19:IJZ19 IAC19:IAD19 HQG19:HQH19 HGK19:HGL19 GWO19:GWP19 GMS19:GMT19 GCW19:GCX19 FTA19:FTB19 FJE19:FJF19 EZI19:EZJ19 EPM19:EPN19 EFQ19:EFR19 DVU19:DVV19 DLY19:DLZ19 DCC19:DCD19 CSG19:CSH19 CIK19:CIL19 BYO19:BYP19 BOS19:BOT19 BEW19:BEX19 AVA19:AVB19 ALE19:ALF19 ABI19:ABJ19 RM19:RN19 HQ19:HR19 WTZ19:WUA19 WKD19:WKE19 WAH19:WAI19 VQL19:VQM19 VGP19:VGQ19 UWT19:UWU19 UMX19:UMY19 UDB19:UDC19 TTF19:TTG19 TJJ19:TJK19 SZN19:SZO19 SPR19:SPS19 SFV19:SFW19 RVZ19:RWA19 RMD19:RME19 RCH19:RCI19 QSL19:QSM19 QIP19:QIQ19 PYT19:PYU19 POX19:POY19 PFB19:PFC19 OVF19:OVG19 OLJ19:OLK19 OBN19:OBO19 NRR19:NRS19 NHV19:NHW19 MXZ19:MYA19 MOD19:MOE19 MEH19:MEI19 LUL19:LUM19 LKP19:LKQ19 LAT19:LAU19 KQX19:KQY19 KHB19:KHC19 JXF19:JXG19 JNJ19:JNK19 JDN19:JDO19 ITR19:ITS19 IJV19:IJW19 HZZ19:IAA19 HQD19:HQE19 HGH19:HGI19 GWL19:GWM19 GMP19:GMQ19 GCT19:GCU19 FSX19:FSY19 FJB19:FJC19 EZF19:EZG19 EPJ19:EPK19 EFN19:EFO19 DVR19:DVS19 DLV19:DLW19 DBZ19:DCA19 CSD19:CSE19 CIH19:CII19 BYL19:BYM19 BOP19:BOQ19 BET19:BEU19 AUX19:AUY19 ALB19:ALC19 ABF19:ABG19">
      <formula1>HN3</formula1>
    </dataValidation>
    <dataValidation type="whole" operator="lessThanOrEqual" allowBlank="1" showInputMessage="1" showErrorMessage="1" sqref="HN65551:HO65551 RJ65551:RK65551 ABF65551:ABG65551 ALB65551:ALC65551 AUX65551:AUY65551 BET65551:BEU65551 BOP65551:BOQ65551 BYL65551:BYM65551 CIH65551:CII65551 CSD65551:CSE65551 DBZ65551:DCA65551 DLV65551:DLW65551 DVR65551:DVS65551 EFN65551:EFO65551 EPJ65551:EPK65551 EZF65551:EZG65551 FJB65551:FJC65551 FSX65551:FSY65551 GCT65551:GCU65551 GMP65551:GMQ65551 GWL65551:GWM65551 HGH65551:HGI65551 HQD65551:HQE65551 HZZ65551:IAA65551 IJV65551:IJW65551 ITR65551:ITS65551 JDN65551:JDO65551 JNJ65551:JNK65551 JXF65551:JXG65551 KHB65551:KHC65551 KQX65551:KQY65551 LAT65551:LAU65551 LKP65551:LKQ65551 LUL65551:LUM65551 MEH65551:MEI65551 MOD65551:MOE65551 MXZ65551:MYA65551 NHV65551:NHW65551 NRR65551:NRS65551 OBN65551:OBO65551 OLJ65551:OLK65551 OVF65551:OVG65551 PFB65551:PFC65551 POX65551:POY65551 PYT65551:PYU65551 QIP65551:QIQ65551 QSL65551:QSM65551 RCH65551:RCI65551 RMD65551:RME65551 RVZ65551:RWA65551 SFV65551:SFW65551 SPR65551:SPS65551 SZN65551:SZO65551 TJJ65551:TJK65551 TTF65551:TTG65551 UDB65551:UDC65551 UMX65551:UMY65551 UWT65551:UWU65551 VGP65551:VGQ65551 VQL65551:VQM65551 WAH65551:WAI65551 WKD65551:WKE65551 WTZ65551:WUA65551 HN131087:HO131087 RJ131087:RK131087 ABF131087:ABG131087 ALB131087:ALC131087 AUX131087:AUY131087 BET131087:BEU131087 BOP131087:BOQ131087 BYL131087:BYM131087 CIH131087:CII131087 CSD131087:CSE131087 DBZ131087:DCA131087 DLV131087:DLW131087 DVR131087:DVS131087 EFN131087:EFO131087 EPJ131087:EPK131087 EZF131087:EZG131087 FJB131087:FJC131087 FSX131087:FSY131087 GCT131087:GCU131087 GMP131087:GMQ131087 GWL131087:GWM131087 HGH131087:HGI131087 HQD131087:HQE131087 HZZ131087:IAA131087 IJV131087:IJW131087 ITR131087:ITS131087 JDN131087:JDO131087 JNJ131087:JNK131087 JXF131087:JXG131087 KHB131087:KHC131087 KQX131087:KQY131087 LAT131087:LAU131087 LKP131087:LKQ131087 LUL131087:LUM131087 MEH131087:MEI131087 MOD131087:MOE131087 MXZ131087:MYA131087 NHV131087:NHW131087 NRR131087:NRS131087 OBN131087:OBO131087 OLJ131087:OLK131087 OVF131087:OVG131087 PFB131087:PFC131087 POX131087:POY131087 PYT131087:PYU131087 QIP131087:QIQ131087 QSL131087:QSM131087 RCH131087:RCI131087 RMD131087:RME131087 RVZ131087:RWA131087 SFV131087:SFW131087 SPR131087:SPS131087 SZN131087:SZO131087 TJJ131087:TJK131087 TTF131087:TTG131087 UDB131087:UDC131087 UMX131087:UMY131087 UWT131087:UWU131087 VGP131087:VGQ131087 VQL131087:VQM131087 WAH131087:WAI131087 WKD131087:WKE131087 WTZ131087:WUA131087 HN196623:HO196623 RJ196623:RK196623 ABF196623:ABG196623 ALB196623:ALC196623 AUX196623:AUY196623 BET196623:BEU196623 BOP196623:BOQ196623 BYL196623:BYM196623 CIH196623:CII196623 CSD196623:CSE196623 DBZ196623:DCA196623 DLV196623:DLW196623 DVR196623:DVS196623 EFN196623:EFO196623 EPJ196623:EPK196623 EZF196623:EZG196623 FJB196623:FJC196623 FSX196623:FSY196623 GCT196623:GCU196623 GMP196623:GMQ196623 GWL196623:GWM196623 HGH196623:HGI196623 HQD196623:HQE196623 HZZ196623:IAA196623 IJV196623:IJW196623 ITR196623:ITS196623 JDN196623:JDO196623 JNJ196623:JNK196623 JXF196623:JXG196623 KHB196623:KHC196623 KQX196623:KQY196623 LAT196623:LAU196623 LKP196623:LKQ196623 LUL196623:LUM196623 MEH196623:MEI196623 MOD196623:MOE196623 MXZ196623:MYA196623 NHV196623:NHW196623 NRR196623:NRS196623 OBN196623:OBO196623 OLJ196623:OLK196623 OVF196623:OVG196623 PFB196623:PFC196623 POX196623:POY196623 PYT196623:PYU196623 QIP196623:QIQ196623 QSL196623:QSM196623 RCH196623:RCI196623 RMD196623:RME196623 RVZ196623:RWA196623 SFV196623:SFW196623 SPR196623:SPS196623 SZN196623:SZO196623 TJJ196623:TJK196623 TTF196623:TTG196623 UDB196623:UDC196623 UMX196623:UMY196623 UWT196623:UWU196623 VGP196623:VGQ196623 VQL196623:VQM196623 WAH196623:WAI196623 WKD196623:WKE196623 WTZ196623:WUA196623 HN262159:HO262159 RJ262159:RK262159 ABF262159:ABG262159 ALB262159:ALC262159 AUX262159:AUY262159 BET262159:BEU262159 BOP262159:BOQ262159 BYL262159:BYM262159 CIH262159:CII262159 CSD262159:CSE262159 DBZ262159:DCA262159 DLV262159:DLW262159 DVR262159:DVS262159 EFN262159:EFO262159 EPJ262159:EPK262159 EZF262159:EZG262159 FJB262159:FJC262159 FSX262159:FSY262159 GCT262159:GCU262159 GMP262159:GMQ262159 GWL262159:GWM262159 HGH262159:HGI262159 HQD262159:HQE262159 HZZ262159:IAA262159 IJV262159:IJW262159 ITR262159:ITS262159 JDN262159:JDO262159 JNJ262159:JNK262159 JXF262159:JXG262159 KHB262159:KHC262159 KQX262159:KQY262159 LAT262159:LAU262159 LKP262159:LKQ262159 LUL262159:LUM262159 MEH262159:MEI262159 MOD262159:MOE262159 MXZ262159:MYA262159 NHV262159:NHW262159 NRR262159:NRS262159 OBN262159:OBO262159 OLJ262159:OLK262159 OVF262159:OVG262159 PFB262159:PFC262159 POX262159:POY262159 PYT262159:PYU262159 QIP262159:QIQ262159 QSL262159:QSM262159 RCH262159:RCI262159 RMD262159:RME262159 RVZ262159:RWA262159 SFV262159:SFW262159 SPR262159:SPS262159 SZN262159:SZO262159 TJJ262159:TJK262159 TTF262159:TTG262159 UDB262159:UDC262159 UMX262159:UMY262159 UWT262159:UWU262159 VGP262159:VGQ262159 VQL262159:VQM262159 WAH262159:WAI262159 WKD262159:WKE262159 WTZ262159:WUA262159 HN327695:HO327695 RJ327695:RK327695 ABF327695:ABG327695 ALB327695:ALC327695 AUX327695:AUY327695 BET327695:BEU327695 BOP327695:BOQ327695 BYL327695:BYM327695 CIH327695:CII327695 CSD327695:CSE327695 DBZ327695:DCA327695 DLV327695:DLW327695 DVR327695:DVS327695 EFN327695:EFO327695 EPJ327695:EPK327695 EZF327695:EZG327695 FJB327695:FJC327695 FSX327695:FSY327695 GCT327695:GCU327695 GMP327695:GMQ327695 GWL327695:GWM327695 HGH327695:HGI327695 HQD327695:HQE327695 HZZ327695:IAA327695 IJV327695:IJW327695 ITR327695:ITS327695 JDN327695:JDO327695 JNJ327695:JNK327695 JXF327695:JXG327695 KHB327695:KHC327695 KQX327695:KQY327695 LAT327695:LAU327695 LKP327695:LKQ327695 LUL327695:LUM327695 MEH327695:MEI327695 MOD327695:MOE327695 MXZ327695:MYA327695 NHV327695:NHW327695 NRR327695:NRS327695 OBN327695:OBO327695 OLJ327695:OLK327695 OVF327695:OVG327695 PFB327695:PFC327695 POX327695:POY327695 PYT327695:PYU327695 QIP327695:QIQ327695 QSL327695:QSM327695 RCH327695:RCI327695 RMD327695:RME327695 RVZ327695:RWA327695 SFV327695:SFW327695 SPR327695:SPS327695 SZN327695:SZO327695 TJJ327695:TJK327695 TTF327695:TTG327695 UDB327695:UDC327695 UMX327695:UMY327695 UWT327695:UWU327695 VGP327695:VGQ327695 VQL327695:VQM327695 WAH327695:WAI327695 WKD327695:WKE327695 WTZ327695:WUA327695 HN393231:HO393231 RJ393231:RK393231 ABF393231:ABG393231 ALB393231:ALC393231 AUX393231:AUY393231 BET393231:BEU393231 BOP393231:BOQ393231 BYL393231:BYM393231 CIH393231:CII393231 CSD393231:CSE393231 DBZ393231:DCA393231 DLV393231:DLW393231 DVR393231:DVS393231 EFN393231:EFO393231 EPJ393231:EPK393231 EZF393231:EZG393231 FJB393231:FJC393231 FSX393231:FSY393231 GCT393231:GCU393231 GMP393231:GMQ393231 GWL393231:GWM393231 HGH393231:HGI393231 HQD393231:HQE393231 HZZ393231:IAA393231 IJV393231:IJW393231 ITR393231:ITS393231 JDN393231:JDO393231 JNJ393231:JNK393231 JXF393231:JXG393231 KHB393231:KHC393231 KQX393231:KQY393231 LAT393231:LAU393231 LKP393231:LKQ393231 LUL393231:LUM393231 MEH393231:MEI393231 MOD393231:MOE393231 MXZ393231:MYA393231 NHV393231:NHW393231 NRR393231:NRS393231 OBN393231:OBO393231 OLJ393231:OLK393231 OVF393231:OVG393231 PFB393231:PFC393231 POX393231:POY393231 PYT393231:PYU393231 QIP393231:QIQ393231 QSL393231:QSM393231 RCH393231:RCI393231 RMD393231:RME393231 RVZ393231:RWA393231 SFV393231:SFW393231 SPR393231:SPS393231 SZN393231:SZO393231 TJJ393231:TJK393231 TTF393231:TTG393231 UDB393231:UDC393231 UMX393231:UMY393231 UWT393231:UWU393231 VGP393231:VGQ393231 VQL393231:VQM393231 WAH393231:WAI393231 WKD393231:WKE393231 WTZ393231:WUA393231 HN458767:HO458767 RJ458767:RK458767 ABF458767:ABG458767 ALB458767:ALC458767 AUX458767:AUY458767 BET458767:BEU458767 BOP458767:BOQ458767 BYL458767:BYM458767 CIH458767:CII458767 CSD458767:CSE458767 DBZ458767:DCA458767 DLV458767:DLW458767 DVR458767:DVS458767 EFN458767:EFO458767 EPJ458767:EPK458767 EZF458767:EZG458767 FJB458767:FJC458767 FSX458767:FSY458767 GCT458767:GCU458767 GMP458767:GMQ458767 GWL458767:GWM458767 HGH458767:HGI458767 HQD458767:HQE458767 HZZ458767:IAA458767 IJV458767:IJW458767 ITR458767:ITS458767 JDN458767:JDO458767 JNJ458767:JNK458767 JXF458767:JXG458767 KHB458767:KHC458767 KQX458767:KQY458767 LAT458767:LAU458767 LKP458767:LKQ458767 LUL458767:LUM458767 MEH458767:MEI458767 MOD458767:MOE458767 MXZ458767:MYA458767 NHV458767:NHW458767 NRR458767:NRS458767 OBN458767:OBO458767 OLJ458767:OLK458767 OVF458767:OVG458767 PFB458767:PFC458767 POX458767:POY458767 PYT458767:PYU458767 QIP458767:QIQ458767 QSL458767:QSM458767 RCH458767:RCI458767 RMD458767:RME458767 RVZ458767:RWA458767 SFV458767:SFW458767 SPR458767:SPS458767 SZN458767:SZO458767 TJJ458767:TJK458767 TTF458767:TTG458767 UDB458767:UDC458767 UMX458767:UMY458767 UWT458767:UWU458767 VGP458767:VGQ458767 VQL458767:VQM458767 WAH458767:WAI458767 WKD458767:WKE458767 WTZ458767:WUA458767 HN524303:HO524303 RJ524303:RK524303 ABF524303:ABG524303 ALB524303:ALC524303 AUX524303:AUY524303 BET524303:BEU524303 BOP524303:BOQ524303 BYL524303:BYM524303 CIH524303:CII524303 CSD524303:CSE524303 DBZ524303:DCA524303 DLV524303:DLW524303 DVR524303:DVS524303 EFN524303:EFO524303 EPJ524303:EPK524303 EZF524303:EZG524303 FJB524303:FJC524303 FSX524303:FSY524303 GCT524303:GCU524303 GMP524303:GMQ524303 GWL524303:GWM524303 HGH524303:HGI524303 HQD524303:HQE524303 HZZ524303:IAA524303 IJV524303:IJW524303 ITR524303:ITS524303 JDN524303:JDO524303 JNJ524303:JNK524303 JXF524303:JXG524303 KHB524303:KHC524303 KQX524303:KQY524303 LAT524303:LAU524303 LKP524303:LKQ524303 LUL524303:LUM524303 MEH524303:MEI524303 MOD524303:MOE524303 MXZ524303:MYA524303 NHV524303:NHW524303 NRR524303:NRS524303 OBN524303:OBO524303 OLJ524303:OLK524303 OVF524303:OVG524303 PFB524303:PFC524303 POX524303:POY524303 PYT524303:PYU524303 QIP524303:QIQ524303 QSL524303:QSM524303 RCH524303:RCI524303 RMD524303:RME524303 RVZ524303:RWA524303 SFV524303:SFW524303 SPR524303:SPS524303 SZN524303:SZO524303 TJJ524303:TJK524303 TTF524303:TTG524303 UDB524303:UDC524303 UMX524303:UMY524303 UWT524303:UWU524303 VGP524303:VGQ524303 VQL524303:VQM524303 WAH524303:WAI524303 WKD524303:WKE524303 WTZ524303:WUA524303 HN589839:HO589839 RJ589839:RK589839 ABF589839:ABG589839 ALB589839:ALC589839 AUX589839:AUY589839 BET589839:BEU589839 BOP589839:BOQ589839 BYL589839:BYM589839 CIH589839:CII589839 CSD589839:CSE589839 DBZ589839:DCA589839 DLV589839:DLW589839 DVR589839:DVS589839 EFN589839:EFO589839 EPJ589839:EPK589839 EZF589839:EZG589839 FJB589839:FJC589839 FSX589839:FSY589839 GCT589839:GCU589839 GMP589839:GMQ589839 GWL589839:GWM589839 HGH589839:HGI589839 HQD589839:HQE589839 HZZ589839:IAA589839 IJV589839:IJW589839 ITR589839:ITS589839 JDN589839:JDO589839 JNJ589839:JNK589839 JXF589839:JXG589839 KHB589839:KHC589839 KQX589839:KQY589839 LAT589839:LAU589839 LKP589839:LKQ589839 LUL589839:LUM589839 MEH589839:MEI589839 MOD589839:MOE589839 MXZ589839:MYA589839 NHV589839:NHW589839 NRR589839:NRS589839 OBN589839:OBO589839 OLJ589839:OLK589839 OVF589839:OVG589839 PFB589839:PFC589839 POX589839:POY589839 PYT589839:PYU589839 QIP589839:QIQ589839 QSL589839:QSM589839 RCH589839:RCI589839 RMD589839:RME589839 RVZ589839:RWA589839 SFV589839:SFW589839 SPR589839:SPS589839 SZN589839:SZO589839 TJJ589839:TJK589839 TTF589839:TTG589839 UDB589839:UDC589839 UMX589839:UMY589839 UWT589839:UWU589839 VGP589839:VGQ589839 VQL589839:VQM589839 WAH589839:WAI589839 WKD589839:WKE589839 WTZ589839:WUA589839 HN655375:HO655375 RJ655375:RK655375 ABF655375:ABG655375 ALB655375:ALC655375 AUX655375:AUY655375 BET655375:BEU655375 BOP655375:BOQ655375 BYL655375:BYM655375 CIH655375:CII655375 CSD655375:CSE655375 DBZ655375:DCA655375 DLV655375:DLW655375 DVR655375:DVS655375 EFN655375:EFO655375 EPJ655375:EPK655375 EZF655375:EZG655375 FJB655375:FJC655375 FSX655375:FSY655375 GCT655375:GCU655375 GMP655375:GMQ655375 GWL655375:GWM655375 HGH655375:HGI655375 HQD655375:HQE655375 HZZ655375:IAA655375 IJV655375:IJW655375 ITR655375:ITS655375 JDN655375:JDO655375 JNJ655375:JNK655375 JXF655375:JXG655375 KHB655375:KHC655375 KQX655375:KQY655375 LAT655375:LAU655375 LKP655375:LKQ655375 LUL655375:LUM655375 MEH655375:MEI655375 MOD655375:MOE655375 MXZ655375:MYA655375 NHV655375:NHW655375 NRR655375:NRS655375 OBN655375:OBO655375 OLJ655375:OLK655375 OVF655375:OVG655375 PFB655375:PFC655375 POX655375:POY655375 PYT655375:PYU655375 QIP655375:QIQ655375 QSL655375:QSM655375 RCH655375:RCI655375 RMD655375:RME655375 RVZ655375:RWA655375 SFV655375:SFW655375 SPR655375:SPS655375 SZN655375:SZO655375 TJJ655375:TJK655375 TTF655375:TTG655375 UDB655375:UDC655375 UMX655375:UMY655375 UWT655375:UWU655375 VGP655375:VGQ655375 VQL655375:VQM655375 WAH655375:WAI655375 WKD655375:WKE655375 WTZ655375:WUA655375 HN720911:HO720911 RJ720911:RK720911 ABF720911:ABG720911 ALB720911:ALC720911 AUX720911:AUY720911 BET720911:BEU720911 BOP720911:BOQ720911 BYL720911:BYM720911 CIH720911:CII720911 CSD720911:CSE720911 DBZ720911:DCA720911 DLV720911:DLW720911 DVR720911:DVS720911 EFN720911:EFO720911 EPJ720911:EPK720911 EZF720911:EZG720911 FJB720911:FJC720911 FSX720911:FSY720911 GCT720911:GCU720911 GMP720911:GMQ720911 GWL720911:GWM720911 HGH720911:HGI720911 HQD720911:HQE720911 HZZ720911:IAA720911 IJV720911:IJW720911 ITR720911:ITS720911 JDN720911:JDO720911 JNJ720911:JNK720911 JXF720911:JXG720911 KHB720911:KHC720911 KQX720911:KQY720911 LAT720911:LAU720911 LKP720911:LKQ720911 LUL720911:LUM720911 MEH720911:MEI720911 MOD720911:MOE720911 MXZ720911:MYA720911 NHV720911:NHW720911 NRR720911:NRS720911 OBN720911:OBO720911 OLJ720911:OLK720911 OVF720911:OVG720911 PFB720911:PFC720911 POX720911:POY720911 PYT720911:PYU720911 QIP720911:QIQ720911 QSL720911:QSM720911 RCH720911:RCI720911 RMD720911:RME720911 RVZ720911:RWA720911 SFV720911:SFW720911 SPR720911:SPS720911 SZN720911:SZO720911 TJJ720911:TJK720911 TTF720911:TTG720911 UDB720911:UDC720911 UMX720911:UMY720911 UWT720911:UWU720911 VGP720911:VGQ720911 VQL720911:VQM720911 WAH720911:WAI720911 WKD720911:WKE720911 WTZ720911:WUA720911 HN786447:HO786447 RJ786447:RK786447 ABF786447:ABG786447 ALB786447:ALC786447 AUX786447:AUY786447 BET786447:BEU786447 BOP786447:BOQ786447 BYL786447:BYM786447 CIH786447:CII786447 CSD786447:CSE786447 DBZ786447:DCA786447 DLV786447:DLW786447 DVR786447:DVS786447 EFN786447:EFO786447 EPJ786447:EPK786447 EZF786447:EZG786447 FJB786447:FJC786447 FSX786447:FSY786447 GCT786447:GCU786447 GMP786447:GMQ786447 GWL786447:GWM786447 HGH786447:HGI786447 HQD786447:HQE786447 HZZ786447:IAA786447 IJV786447:IJW786447 ITR786447:ITS786447 JDN786447:JDO786447 JNJ786447:JNK786447 JXF786447:JXG786447 KHB786447:KHC786447 KQX786447:KQY786447 LAT786447:LAU786447 LKP786447:LKQ786447 LUL786447:LUM786447 MEH786447:MEI786447 MOD786447:MOE786447 MXZ786447:MYA786447 NHV786447:NHW786447 NRR786447:NRS786447 OBN786447:OBO786447 OLJ786447:OLK786447 OVF786447:OVG786447 PFB786447:PFC786447 POX786447:POY786447 PYT786447:PYU786447 QIP786447:QIQ786447 QSL786447:QSM786447 RCH786447:RCI786447 RMD786447:RME786447 RVZ786447:RWA786447 SFV786447:SFW786447 SPR786447:SPS786447 SZN786447:SZO786447 TJJ786447:TJK786447 TTF786447:TTG786447 UDB786447:UDC786447 UMX786447:UMY786447 UWT786447:UWU786447 VGP786447:VGQ786447 VQL786447:VQM786447 WAH786447:WAI786447 WKD786447:WKE786447 WTZ786447:WUA786447 HN851983:HO851983 RJ851983:RK851983 ABF851983:ABG851983 ALB851983:ALC851983 AUX851983:AUY851983 BET851983:BEU851983 BOP851983:BOQ851983 BYL851983:BYM851983 CIH851983:CII851983 CSD851983:CSE851983 DBZ851983:DCA851983 DLV851983:DLW851983 DVR851983:DVS851983 EFN851983:EFO851983 EPJ851983:EPK851983 EZF851983:EZG851983 FJB851983:FJC851983 FSX851983:FSY851983 GCT851983:GCU851983 GMP851983:GMQ851983 GWL851983:GWM851983 HGH851983:HGI851983 HQD851983:HQE851983 HZZ851983:IAA851983 IJV851983:IJW851983 ITR851983:ITS851983 JDN851983:JDO851983 JNJ851983:JNK851983 JXF851983:JXG851983 KHB851983:KHC851983 KQX851983:KQY851983 LAT851983:LAU851983 LKP851983:LKQ851983 LUL851983:LUM851983 MEH851983:MEI851983 MOD851983:MOE851983 MXZ851983:MYA851983 NHV851983:NHW851983 NRR851983:NRS851983 OBN851983:OBO851983 OLJ851983:OLK851983 OVF851983:OVG851983 PFB851983:PFC851983 POX851983:POY851983 PYT851983:PYU851983 QIP851983:QIQ851983 QSL851983:QSM851983 RCH851983:RCI851983 RMD851983:RME851983 RVZ851983:RWA851983 SFV851983:SFW851983 SPR851983:SPS851983 SZN851983:SZO851983 TJJ851983:TJK851983 TTF851983:TTG851983 UDB851983:UDC851983 UMX851983:UMY851983 UWT851983:UWU851983 VGP851983:VGQ851983 VQL851983:VQM851983 WAH851983:WAI851983 WKD851983:WKE851983 WTZ851983:WUA851983 HN917519:HO917519 RJ917519:RK917519 ABF917519:ABG917519 ALB917519:ALC917519 AUX917519:AUY917519 BET917519:BEU917519 BOP917519:BOQ917519 BYL917519:BYM917519 CIH917519:CII917519 CSD917519:CSE917519 DBZ917519:DCA917519 DLV917519:DLW917519 DVR917519:DVS917519 EFN917519:EFO917519 EPJ917519:EPK917519 EZF917519:EZG917519 FJB917519:FJC917519 FSX917519:FSY917519 GCT917519:GCU917519 GMP917519:GMQ917519 GWL917519:GWM917519 HGH917519:HGI917519 HQD917519:HQE917519 HZZ917519:IAA917519 IJV917519:IJW917519 ITR917519:ITS917519 JDN917519:JDO917519 JNJ917519:JNK917519 JXF917519:JXG917519 KHB917519:KHC917519 KQX917519:KQY917519 LAT917519:LAU917519 LKP917519:LKQ917519 LUL917519:LUM917519 MEH917519:MEI917519 MOD917519:MOE917519 MXZ917519:MYA917519 NHV917519:NHW917519 NRR917519:NRS917519 OBN917519:OBO917519 OLJ917519:OLK917519 OVF917519:OVG917519 PFB917519:PFC917519 POX917519:POY917519 PYT917519:PYU917519 QIP917519:QIQ917519 QSL917519:QSM917519 RCH917519:RCI917519 RMD917519:RME917519 RVZ917519:RWA917519 SFV917519:SFW917519 SPR917519:SPS917519 SZN917519:SZO917519 TJJ917519:TJK917519 TTF917519:TTG917519 UDB917519:UDC917519 UMX917519:UMY917519 UWT917519:UWU917519 VGP917519:VGQ917519 VQL917519:VQM917519 WAH917519:WAI917519 WKD917519:WKE917519 WTZ917519:WUA917519 HN983055:HO983055 RJ983055:RK983055 ABF983055:ABG983055 ALB983055:ALC983055 AUX983055:AUY983055 BET983055:BEU983055 BOP983055:BOQ983055 BYL983055:BYM983055 CIH983055:CII983055 CSD983055:CSE983055 DBZ983055:DCA983055 DLV983055:DLW983055 DVR983055:DVS983055 EFN983055:EFO983055 EPJ983055:EPK983055 EZF983055:EZG983055 FJB983055:FJC983055 FSX983055:FSY983055 GCT983055:GCU983055 GMP983055:GMQ983055 GWL983055:GWM983055 HGH983055:HGI983055 HQD983055:HQE983055 HZZ983055:IAA983055 IJV983055:IJW983055 ITR983055:ITS983055 JDN983055:JDO983055 JNJ983055:JNK983055 JXF983055:JXG983055 KHB983055:KHC983055 KQX983055:KQY983055 LAT983055:LAU983055 LKP983055:LKQ983055 LUL983055:LUM983055 MEH983055:MEI983055 MOD983055:MOE983055 MXZ983055:MYA983055 NHV983055:NHW983055 NRR983055:NRS983055 OBN983055:OBO983055 OLJ983055:OLK983055 OVF983055:OVG983055 PFB983055:PFC983055 POX983055:POY983055 PYT983055:PYU983055 QIP983055:QIQ983055 QSL983055:QSM983055 RCH983055:RCI983055 RMD983055:RME983055 RVZ983055:RWA983055 SFV983055:SFW983055 SPR983055:SPS983055 SZN983055:SZO983055 TJJ983055:TJK983055 TTF983055:TTG983055 UDB983055:UDC983055 UMX983055:UMY983055 UWT983055:UWU983055 VGP983055:VGQ983055 VQL983055:VQM983055 WAH983055:WAI983055 WKD983055:WKE983055 WTZ983055:WUA983055 HQ65551:HR65551 RM65551:RN65551 ABI65551:ABJ65551 ALE65551:ALF65551 AVA65551:AVB65551 BEW65551:BEX65551 BOS65551:BOT65551 BYO65551:BYP65551 CIK65551:CIL65551 CSG65551:CSH65551 DCC65551:DCD65551 DLY65551:DLZ65551 DVU65551:DVV65551 EFQ65551:EFR65551 EPM65551:EPN65551 EZI65551:EZJ65551 FJE65551:FJF65551 FTA65551:FTB65551 GCW65551:GCX65551 GMS65551:GMT65551 GWO65551:GWP65551 HGK65551:HGL65551 HQG65551:HQH65551 IAC65551:IAD65551 IJY65551:IJZ65551 ITU65551:ITV65551 JDQ65551:JDR65551 JNM65551:JNN65551 JXI65551:JXJ65551 KHE65551:KHF65551 KRA65551:KRB65551 LAW65551:LAX65551 LKS65551:LKT65551 LUO65551:LUP65551 MEK65551:MEL65551 MOG65551:MOH65551 MYC65551:MYD65551 NHY65551:NHZ65551 NRU65551:NRV65551 OBQ65551:OBR65551 OLM65551:OLN65551 OVI65551:OVJ65551 PFE65551:PFF65551 PPA65551:PPB65551 PYW65551:PYX65551 QIS65551:QIT65551 QSO65551:QSP65551 RCK65551:RCL65551 RMG65551:RMH65551 RWC65551:RWD65551 SFY65551:SFZ65551 SPU65551:SPV65551 SZQ65551:SZR65551 TJM65551:TJN65551 TTI65551:TTJ65551 UDE65551:UDF65551 UNA65551:UNB65551 UWW65551:UWX65551 VGS65551:VGT65551 VQO65551:VQP65551 WAK65551:WAL65551 WKG65551:WKH65551 WUC65551:WUD65551 HQ131087:HR131087 RM131087:RN131087 ABI131087:ABJ131087 ALE131087:ALF131087 AVA131087:AVB131087 BEW131087:BEX131087 BOS131087:BOT131087 BYO131087:BYP131087 CIK131087:CIL131087 CSG131087:CSH131087 DCC131087:DCD131087 DLY131087:DLZ131087 DVU131087:DVV131087 EFQ131087:EFR131087 EPM131087:EPN131087 EZI131087:EZJ131087 FJE131087:FJF131087 FTA131087:FTB131087 GCW131087:GCX131087 GMS131087:GMT131087 GWO131087:GWP131087 HGK131087:HGL131087 HQG131087:HQH131087 IAC131087:IAD131087 IJY131087:IJZ131087 ITU131087:ITV131087 JDQ131087:JDR131087 JNM131087:JNN131087 JXI131087:JXJ131087 KHE131087:KHF131087 KRA131087:KRB131087 LAW131087:LAX131087 LKS131087:LKT131087 LUO131087:LUP131087 MEK131087:MEL131087 MOG131087:MOH131087 MYC131087:MYD131087 NHY131087:NHZ131087 NRU131087:NRV131087 OBQ131087:OBR131087 OLM131087:OLN131087 OVI131087:OVJ131087 PFE131087:PFF131087 PPA131087:PPB131087 PYW131087:PYX131087 QIS131087:QIT131087 QSO131087:QSP131087 RCK131087:RCL131087 RMG131087:RMH131087 RWC131087:RWD131087 SFY131087:SFZ131087 SPU131087:SPV131087 SZQ131087:SZR131087 TJM131087:TJN131087 TTI131087:TTJ131087 UDE131087:UDF131087 UNA131087:UNB131087 UWW131087:UWX131087 VGS131087:VGT131087 VQO131087:VQP131087 WAK131087:WAL131087 WKG131087:WKH131087 WUC131087:WUD131087 HQ196623:HR196623 RM196623:RN196623 ABI196623:ABJ196623 ALE196623:ALF196623 AVA196623:AVB196623 BEW196623:BEX196623 BOS196623:BOT196623 BYO196623:BYP196623 CIK196623:CIL196623 CSG196623:CSH196623 DCC196623:DCD196623 DLY196623:DLZ196623 DVU196623:DVV196623 EFQ196623:EFR196623 EPM196623:EPN196623 EZI196623:EZJ196623 FJE196623:FJF196623 FTA196623:FTB196623 GCW196623:GCX196623 GMS196623:GMT196623 GWO196623:GWP196623 HGK196623:HGL196623 HQG196623:HQH196623 IAC196623:IAD196623 IJY196623:IJZ196623 ITU196623:ITV196623 JDQ196623:JDR196623 JNM196623:JNN196623 JXI196623:JXJ196623 KHE196623:KHF196623 KRA196623:KRB196623 LAW196623:LAX196623 LKS196623:LKT196623 LUO196623:LUP196623 MEK196623:MEL196623 MOG196623:MOH196623 MYC196623:MYD196623 NHY196623:NHZ196623 NRU196623:NRV196623 OBQ196623:OBR196623 OLM196623:OLN196623 OVI196623:OVJ196623 PFE196623:PFF196623 PPA196623:PPB196623 PYW196623:PYX196623 QIS196623:QIT196623 QSO196623:QSP196623 RCK196623:RCL196623 RMG196623:RMH196623 RWC196623:RWD196623 SFY196623:SFZ196623 SPU196623:SPV196623 SZQ196623:SZR196623 TJM196623:TJN196623 TTI196623:TTJ196623 UDE196623:UDF196623 UNA196623:UNB196623 UWW196623:UWX196623 VGS196623:VGT196623 VQO196623:VQP196623 WAK196623:WAL196623 WKG196623:WKH196623 WUC196623:WUD196623 HQ262159:HR262159 RM262159:RN262159 ABI262159:ABJ262159 ALE262159:ALF262159 AVA262159:AVB262159 BEW262159:BEX262159 BOS262159:BOT262159 BYO262159:BYP262159 CIK262159:CIL262159 CSG262159:CSH262159 DCC262159:DCD262159 DLY262159:DLZ262159 DVU262159:DVV262159 EFQ262159:EFR262159 EPM262159:EPN262159 EZI262159:EZJ262159 FJE262159:FJF262159 FTA262159:FTB262159 GCW262159:GCX262159 GMS262159:GMT262159 GWO262159:GWP262159 HGK262159:HGL262159 HQG262159:HQH262159 IAC262159:IAD262159 IJY262159:IJZ262159 ITU262159:ITV262159 JDQ262159:JDR262159 JNM262159:JNN262159 JXI262159:JXJ262159 KHE262159:KHF262159 KRA262159:KRB262159 LAW262159:LAX262159 LKS262159:LKT262159 LUO262159:LUP262159 MEK262159:MEL262159 MOG262159:MOH262159 MYC262159:MYD262159 NHY262159:NHZ262159 NRU262159:NRV262159 OBQ262159:OBR262159 OLM262159:OLN262159 OVI262159:OVJ262159 PFE262159:PFF262159 PPA262159:PPB262159 PYW262159:PYX262159 QIS262159:QIT262159 QSO262159:QSP262159 RCK262159:RCL262159 RMG262159:RMH262159 RWC262159:RWD262159 SFY262159:SFZ262159 SPU262159:SPV262159 SZQ262159:SZR262159 TJM262159:TJN262159 TTI262159:TTJ262159 UDE262159:UDF262159 UNA262159:UNB262159 UWW262159:UWX262159 VGS262159:VGT262159 VQO262159:VQP262159 WAK262159:WAL262159 WKG262159:WKH262159 WUC262159:WUD262159 HQ327695:HR327695 RM327695:RN327695 ABI327695:ABJ327695 ALE327695:ALF327695 AVA327695:AVB327695 BEW327695:BEX327695 BOS327695:BOT327695 BYO327695:BYP327695 CIK327695:CIL327695 CSG327695:CSH327695 DCC327695:DCD327695 DLY327695:DLZ327695 DVU327695:DVV327695 EFQ327695:EFR327695 EPM327695:EPN327695 EZI327695:EZJ327695 FJE327695:FJF327695 FTA327695:FTB327695 GCW327695:GCX327695 GMS327695:GMT327695 GWO327695:GWP327695 HGK327695:HGL327695 HQG327695:HQH327695 IAC327695:IAD327695 IJY327695:IJZ327695 ITU327695:ITV327695 JDQ327695:JDR327695 JNM327695:JNN327695 JXI327695:JXJ327695 KHE327695:KHF327695 KRA327695:KRB327695 LAW327695:LAX327695 LKS327695:LKT327695 LUO327695:LUP327695 MEK327695:MEL327695 MOG327695:MOH327695 MYC327695:MYD327695 NHY327695:NHZ327695 NRU327695:NRV327695 OBQ327695:OBR327695 OLM327695:OLN327695 OVI327695:OVJ327695 PFE327695:PFF327695 PPA327695:PPB327695 PYW327695:PYX327695 QIS327695:QIT327695 QSO327695:QSP327695 RCK327695:RCL327695 RMG327695:RMH327695 RWC327695:RWD327695 SFY327695:SFZ327695 SPU327695:SPV327695 SZQ327695:SZR327695 TJM327695:TJN327695 TTI327695:TTJ327695 UDE327695:UDF327695 UNA327695:UNB327695 UWW327695:UWX327695 VGS327695:VGT327695 VQO327695:VQP327695 WAK327695:WAL327695 WKG327695:WKH327695 WUC327695:WUD327695 HQ393231:HR393231 RM393231:RN393231 ABI393231:ABJ393231 ALE393231:ALF393231 AVA393231:AVB393231 BEW393231:BEX393231 BOS393231:BOT393231 BYO393231:BYP393231 CIK393231:CIL393231 CSG393231:CSH393231 DCC393231:DCD393231 DLY393231:DLZ393231 DVU393231:DVV393231 EFQ393231:EFR393231 EPM393231:EPN393231 EZI393231:EZJ393231 FJE393231:FJF393231 FTA393231:FTB393231 GCW393231:GCX393231 GMS393231:GMT393231 GWO393231:GWP393231 HGK393231:HGL393231 HQG393231:HQH393231 IAC393231:IAD393231 IJY393231:IJZ393231 ITU393231:ITV393231 JDQ393231:JDR393231 JNM393231:JNN393231 JXI393231:JXJ393231 KHE393231:KHF393231 KRA393231:KRB393231 LAW393231:LAX393231 LKS393231:LKT393231 LUO393231:LUP393231 MEK393231:MEL393231 MOG393231:MOH393231 MYC393231:MYD393231 NHY393231:NHZ393231 NRU393231:NRV393231 OBQ393231:OBR393231 OLM393231:OLN393231 OVI393231:OVJ393231 PFE393231:PFF393231 PPA393231:PPB393231 PYW393231:PYX393231 QIS393231:QIT393231 QSO393231:QSP393231 RCK393231:RCL393231 RMG393231:RMH393231 RWC393231:RWD393231 SFY393231:SFZ393231 SPU393231:SPV393231 SZQ393231:SZR393231 TJM393231:TJN393231 TTI393231:TTJ393231 UDE393231:UDF393231 UNA393231:UNB393231 UWW393231:UWX393231 VGS393231:VGT393231 VQO393231:VQP393231 WAK393231:WAL393231 WKG393231:WKH393231 WUC393231:WUD393231 HQ458767:HR458767 RM458767:RN458767 ABI458767:ABJ458767 ALE458767:ALF458767 AVA458767:AVB458767 BEW458767:BEX458767 BOS458767:BOT458767 BYO458767:BYP458767 CIK458767:CIL458767 CSG458767:CSH458767 DCC458767:DCD458767 DLY458767:DLZ458767 DVU458767:DVV458767 EFQ458767:EFR458767 EPM458767:EPN458767 EZI458767:EZJ458767 FJE458767:FJF458767 FTA458767:FTB458767 GCW458767:GCX458767 GMS458767:GMT458767 GWO458767:GWP458767 HGK458767:HGL458767 HQG458767:HQH458767 IAC458767:IAD458767 IJY458767:IJZ458767 ITU458767:ITV458767 JDQ458767:JDR458767 JNM458767:JNN458767 JXI458767:JXJ458767 KHE458767:KHF458767 KRA458767:KRB458767 LAW458767:LAX458767 LKS458767:LKT458767 LUO458767:LUP458767 MEK458767:MEL458767 MOG458767:MOH458767 MYC458767:MYD458767 NHY458767:NHZ458767 NRU458767:NRV458767 OBQ458767:OBR458767 OLM458767:OLN458767 OVI458767:OVJ458767 PFE458767:PFF458767 PPA458767:PPB458767 PYW458767:PYX458767 QIS458767:QIT458767 QSO458767:QSP458767 RCK458767:RCL458767 RMG458767:RMH458767 RWC458767:RWD458767 SFY458767:SFZ458767 SPU458767:SPV458767 SZQ458767:SZR458767 TJM458767:TJN458767 TTI458767:TTJ458767 UDE458767:UDF458767 UNA458767:UNB458767 UWW458767:UWX458767 VGS458767:VGT458767 VQO458767:VQP458767 WAK458767:WAL458767 WKG458767:WKH458767 WUC458767:WUD458767 HQ524303:HR524303 RM524303:RN524303 ABI524303:ABJ524303 ALE524303:ALF524303 AVA524303:AVB524303 BEW524303:BEX524303 BOS524303:BOT524303 BYO524303:BYP524303 CIK524303:CIL524303 CSG524303:CSH524303 DCC524303:DCD524303 DLY524303:DLZ524303 DVU524303:DVV524303 EFQ524303:EFR524303 EPM524303:EPN524303 EZI524303:EZJ524303 FJE524303:FJF524303 FTA524303:FTB524303 GCW524303:GCX524303 GMS524303:GMT524303 GWO524303:GWP524303 HGK524303:HGL524303 HQG524303:HQH524303 IAC524303:IAD524303 IJY524303:IJZ524303 ITU524303:ITV524303 JDQ524303:JDR524303 JNM524303:JNN524303 JXI524303:JXJ524303 KHE524303:KHF524303 KRA524303:KRB524303 LAW524303:LAX524303 LKS524303:LKT524303 LUO524303:LUP524303 MEK524303:MEL524303 MOG524303:MOH524303 MYC524303:MYD524303 NHY524303:NHZ524303 NRU524303:NRV524303 OBQ524303:OBR524303 OLM524303:OLN524303 OVI524303:OVJ524303 PFE524303:PFF524303 PPA524303:PPB524303 PYW524303:PYX524303 QIS524303:QIT524303 QSO524303:QSP524303 RCK524303:RCL524303 RMG524303:RMH524303 RWC524303:RWD524303 SFY524303:SFZ524303 SPU524303:SPV524303 SZQ524303:SZR524303 TJM524303:TJN524303 TTI524303:TTJ524303 UDE524303:UDF524303 UNA524303:UNB524303 UWW524303:UWX524303 VGS524303:VGT524303 VQO524303:VQP524303 WAK524303:WAL524303 WKG524303:WKH524303 WUC524303:WUD524303 HQ589839:HR589839 RM589839:RN589839 ABI589839:ABJ589839 ALE589839:ALF589839 AVA589839:AVB589839 BEW589839:BEX589839 BOS589839:BOT589839 BYO589839:BYP589839 CIK589839:CIL589839 CSG589839:CSH589839 DCC589839:DCD589839 DLY589839:DLZ589839 DVU589839:DVV589839 EFQ589839:EFR589839 EPM589839:EPN589839 EZI589839:EZJ589839 FJE589839:FJF589839 FTA589839:FTB589839 GCW589839:GCX589839 GMS589839:GMT589839 GWO589839:GWP589839 HGK589839:HGL589839 HQG589839:HQH589839 IAC589839:IAD589839 IJY589839:IJZ589839 ITU589839:ITV589839 JDQ589839:JDR589839 JNM589839:JNN589839 JXI589839:JXJ589839 KHE589839:KHF589839 KRA589839:KRB589839 LAW589839:LAX589839 LKS589839:LKT589839 LUO589839:LUP589839 MEK589839:MEL589839 MOG589839:MOH589839 MYC589839:MYD589839 NHY589839:NHZ589839 NRU589839:NRV589839 OBQ589839:OBR589839 OLM589839:OLN589839 OVI589839:OVJ589839 PFE589839:PFF589839 PPA589839:PPB589839 PYW589839:PYX589839 QIS589839:QIT589839 QSO589839:QSP589839 RCK589839:RCL589839 RMG589839:RMH589839 RWC589839:RWD589839 SFY589839:SFZ589839 SPU589839:SPV589839 SZQ589839:SZR589839 TJM589839:TJN589839 TTI589839:TTJ589839 UDE589839:UDF589839 UNA589839:UNB589839 UWW589839:UWX589839 VGS589839:VGT589839 VQO589839:VQP589839 WAK589839:WAL589839 WKG589839:WKH589839 WUC589839:WUD589839 HQ655375:HR655375 RM655375:RN655375 ABI655375:ABJ655375 ALE655375:ALF655375 AVA655375:AVB655375 BEW655375:BEX655375 BOS655375:BOT655375 BYO655375:BYP655375 CIK655375:CIL655375 CSG655375:CSH655375 DCC655375:DCD655375 DLY655375:DLZ655375 DVU655375:DVV655375 EFQ655375:EFR655375 EPM655375:EPN655375 EZI655375:EZJ655375 FJE655375:FJF655375 FTA655375:FTB655375 GCW655375:GCX655375 GMS655375:GMT655375 GWO655375:GWP655375 HGK655375:HGL655375 HQG655375:HQH655375 IAC655375:IAD655375 IJY655375:IJZ655375 ITU655375:ITV655375 JDQ655375:JDR655375 JNM655375:JNN655375 JXI655375:JXJ655375 KHE655375:KHF655375 KRA655375:KRB655375 LAW655375:LAX655375 LKS655375:LKT655375 LUO655375:LUP655375 MEK655375:MEL655375 MOG655375:MOH655375 MYC655375:MYD655375 NHY655375:NHZ655375 NRU655375:NRV655375 OBQ655375:OBR655375 OLM655375:OLN655375 OVI655375:OVJ655375 PFE655375:PFF655375 PPA655375:PPB655375 PYW655375:PYX655375 QIS655375:QIT655375 QSO655375:QSP655375 RCK655375:RCL655375 RMG655375:RMH655375 RWC655375:RWD655375 SFY655375:SFZ655375 SPU655375:SPV655375 SZQ655375:SZR655375 TJM655375:TJN655375 TTI655375:TTJ655375 UDE655375:UDF655375 UNA655375:UNB655375 UWW655375:UWX655375 VGS655375:VGT655375 VQO655375:VQP655375 WAK655375:WAL655375 WKG655375:WKH655375 WUC655375:WUD655375 HQ720911:HR720911 RM720911:RN720911 ABI720911:ABJ720911 ALE720911:ALF720911 AVA720911:AVB720911 BEW720911:BEX720911 BOS720911:BOT720911 BYO720911:BYP720911 CIK720911:CIL720911 CSG720911:CSH720911 DCC720911:DCD720911 DLY720911:DLZ720911 DVU720911:DVV720911 EFQ720911:EFR720911 EPM720911:EPN720911 EZI720911:EZJ720911 FJE720911:FJF720911 FTA720911:FTB720911 GCW720911:GCX720911 GMS720911:GMT720911 GWO720911:GWP720911 HGK720911:HGL720911 HQG720911:HQH720911 IAC720911:IAD720911 IJY720911:IJZ720911 ITU720911:ITV720911 JDQ720911:JDR720911 JNM720911:JNN720911 JXI720911:JXJ720911 KHE720911:KHF720911 KRA720911:KRB720911 LAW720911:LAX720911 LKS720911:LKT720911 LUO720911:LUP720911 MEK720911:MEL720911 MOG720911:MOH720911 MYC720911:MYD720911 NHY720911:NHZ720911 NRU720911:NRV720911 OBQ720911:OBR720911 OLM720911:OLN720911 OVI720911:OVJ720911 PFE720911:PFF720911 PPA720911:PPB720911 PYW720911:PYX720911 QIS720911:QIT720911 QSO720911:QSP720911 RCK720911:RCL720911 RMG720911:RMH720911 RWC720911:RWD720911 SFY720911:SFZ720911 SPU720911:SPV720911 SZQ720911:SZR720911 TJM720911:TJN720911 TTI720911:TTJ720911 UDE720911:UDF720911 UNA720911:UNB720911 UWW720911:UWX720911 VGS720911:VGT720911 VQO720911:VQP720911 WAK720911:WAL720911 WKG720911:WKH720911 WUC720911:WUD720911 HQ786447:HR786447 RM786447:RN786447 ABI786447:ABJ786447 ALE786447:ALF786447 AVA786447:AVB786447 BEW786447:BEX786447 BOS786447:BOT786447 BYO786447:BYP786447 CIK786447:CIL786447 CSG786447:CSH786447 DCC786447:DCD786447 DLY786447:DLZ786447 DVU786447:DVV786447 EFQ786447:EFR786447 EPM786447:EPN786447 EZI786447:EZJ786447 FJE786447:FJF786447 FTA786447:FTB786447 GCW786447:GCX786447 GMS786447:GMT786447 GWO786447:GWP786447 HGK786447:HGL786447 HQG786447:HQH786447 IAC786447:IAD786447 IJY786447:IJZ786447 ITU786447:ITV786447 JDQ786447:JDR786447 JNM786447:JNN786447 JXI786447:JXJ786447 KHE786447:KHF786447 KRA786447:KRB786447 LAW786447:LAX786447 LKS786447:LKT786447 LUO786447:LUP786447 MEK786447:MEL786447 MOG786447:MOH786447 MYC786447:MYD786447 NHY786447:NHZ786447 NRU786447:NRV786447 OBQ786447:OBR786447 OLM786447:OLN786447 OVI786447:OVJ786447 PFE786447:PFF786447 PPA786447:PPB786447 PYW786447:PYX786447 QIS786447:QIT786447 QSO786447:QSP786447 RCK786447:RCL786447 RMG786447:RMH786447 RWC786447:RWD786447 SFY786447:SFZ786447 SPU786447:SPV786447 SZQ786447:SZR786447 TJM786447:TJN786447 TTI786447:TTJ786447 UDE786447:UDF786447 UNA786447:UNB786447 UWW786447:UWX786447 VGS786447:VGT786447 VQO786447:VQP786447 WAK786447:WAL786447 WKG786447:WKH786447 WUC786447:WUD786447 HQ851983:HR851983 RM851983:RN851983 ABI851983:ABJ851983 ALE851983:ALF851983 AVA851983:AVB851983 BEW851983:BEX851983 BOS851983:BOT851983 BYO851983:BYP851983 CIK851983:CIL851983 CSG851983:CSH851983 DCC851983:DCD851983 DLY851983:DLZ851983 DVU851983:DVV851983 EFQ851983:EFR851983 EPM851983:EPN851983 EZI851983:EZJ851983 FJE851983:FJF851983 FTA851983:FTB851983 GCW851983:GCX851983 GMS851983:GMT851983 GWO851983:GWP851983 HGK851983:HGL851983 HQG851983:HQH851983 IAC851983:IAD851983 IJY851983:IJZ851983 ITU851983:ITV851983 JDQ851983:JDR851983 JNM851983:JNN851983 JXI851983:JXJ851983 KHE851983:KHF851983 KRA851983:KRB851983 LAW851983:LAX851983 LKS851983:LKT851983 LUO851983:LUP851983 MEK851983:MEL851983 MOG851983:MOH851983 MYC851983:MYD851983 NHY851983:NHZ851983 NRU851983:NRV851983 OBQ851983:OBR851983 OLM851983:OLN851983 OVI851983:OVJ851983 PFE851983:PFF851983 PPA851983:PPB851983 PYW851983:PYX851983 QIS851983:QIT851983 QSO851983:QSP851983 RCK851983:RCL851983 RMG851983:RMH851983 RWC851983:RWD851983 SFY851983:SFZ851983 SPU851983:SPV851983 SZQ851983:SZR851983 TJM851983:TJN851983 TTI851983:TTJ851983 UDE851983:UDF851983 UNA851983:UNB851983 UWW851983:UWX851983 VGS851983:VGT851983 VQO851983:VQP851983 WAK851983:WAL851983 WKG851983:WKH851983 WUC851983:WUD851983 HQ917519:HR917519 RM917519:RN917519 ABI917519:ABJ917519 ALE917519:ALF917519 AVA917519:AVB917519 BEW917519:BEX917519 BOS917519:BOT917519 BYO917519:BYP917519 CIK917519:CIL917519 CSG917519:CSH917519 DCC917519:DCD917519 DLY917519:DLZ917519 DVU917519:DVV917519 EFQ917519:EFR917519 EPM917519:EPN917519 EZI917519:EZJ917519 FJE917519:FJF917519 FTA917519:FTB917519 GCW917519:GCX917519 GMS917519:GMT917519 GWO917519:GWP917519 HGK917519:HGL917519 HQG917519:HQH917519 IAC917519:IAD917519 IJY917519:IJZ917519 ITU917519:ITV917519 JDQ917519:JDR917519 JNM917519:JNN917519 JXI917519:JXJ917519 KHE917519:KHF917519 KRA917519:KRB917519 LAW917519:LAX917519 LKS917519:LKT917519 LUO917519:LUP917519 MEK917519:MEL917519 MOG917519:MOH917519 MYC917519:MYD917519 NHY917519:NHZ917519 NRU917519:NRV917519 OBQ917519:OBR917519 OLM917519:OLN917519 OVI917519:OVJ917519 PFE917519:PFF917519 PPA917519:PPB917519 PYW917519:PYX917519 QIS917519:QIT917519 QSO917519:QSP917519 RCK917519:RCL917519 RMG917519:RMH917519 RWC917519:RWD917519 SFY917519:SFZ917519 SPU917519:SPV917519 SZQ917519:SZR917519 TJM917519:TJN917519 TTI917519:TTJ917519 UDE917519:UDF917519 UNA917519:UNB917519 UWW917519:UWX917519 VGS917519:VGT917519 VQO917519:VQP917519 WAK917519:WAL917519 WKG917519:WKH917519 WUC917519:WUD917519 HQ983055:HR983055 RM983055:RN983055 ABI983055:ABJ983055 ALE983055:ALF983055 AVA983055:AVB983055 BEW983055:BEX983055 BOS983055:BOT983055 BYO983055:BYP983055 CIK983055:CIL983055 CSG983055:CSH983055 DCC983055:DCD983055 DLY983055:DLZ983055 DVU983055:DVV983055 EFQ983055:EFR983055 EPM983055:EPN983055 EZI983055:EZJ983055 FJE983055:FJF983055 FTA983055:FTB983055 GCW983055:GCX983055 GMS983055:GMT983055 GWO983055:GWP983055 HGK983055:HGL983055 HQG983055:HQH983055 IAC983055:IAD983055 IJY983055:IJZ983055 ITU983055:ITV983055 JDQ983055:JDR983055 JNM983055:JNN983055 JXI983055:JXJ983055 KHE983055:KHF983055 KRA983055:KRB983055 LAW983055:LAX983055 LKS983055:LKT983055 LUO983055:LUP983055 MEK983055:MEL983055 MOG983055:MOH983055 MYC983055:MYD983055 NHY983055:NHZ983055 NRU983055:NRV983055 OBQ983055:OBR983055 OLM983055:OLN983055 OVI983055:OVJ983055 PFE983055:PFF983055 PPA983055:PPB983055 PYW983055:PYX983055 QIS983055:QIT983055 QSO983055:QSP983055 RCK983055:RCL983055 RMG983055:RMH983055 RWC983055:RWD983055 SFY983055:SFZ983055 SPU983055:SPV983055 SZQ983055:SZR983055 TJM983055:TJN983055 TTI983055:TTJ983055 UDE983055:UDF983055 UNA983055:UNB983055 UWW983055:UWX983055 VGS983055:VGT983055 VQO983055:VQP983055 WAK983055:WAL983055 WKG983055:WKH983055 WUC983055:WUD983055 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I65551:IJ65551 SE65551:SF65551 ACA65551:ACB65551 ALW65551:ALX65551 AVS65551:AVT65551 BFO65551:BFP65551 BPK65551:BPL65551 BZG65551:BZH65551 CJC65551:CJD65551 CSY65551:CSZ65551 DCU65551:DCV65551 DMQ65551:DMR65551 DWM65551:DWN65551 EGI65551:EGJ65551 EQE65551:EQF65551 FAA65551:FAB65551 FJW65551:FJX65551 FTS65551:FTT65551 GDO65551:GDP65551 GNK65551:GNL65551 GXG65551:GXH65551 HHC65551:HHD65551 HQY65551:HQZ65551 IAU65551:IAV65551 IKQ65551:IKR65551 IUM65551:IUN65551 JEI65551:JEJ65551 JOE65551:JOF65551 JYA65551:JYB65551 KHW65551:KHX65551 KRS65551:KRT65551 LBO65551:LBP65551 LLK65551:LLL65551 LVG65551:LVH65551 MFC65551:MFD65551 MOY65551:MOZ65551 MYU65551:MYV65551 NIQ65551:NIR65551 NSM65551:NSN65551 OCI65551:OCJ65551 OME65551:OMF65551 OWA65551:OWB65551 PFW65551:PFX65551 PPS65551:PPT65551 PZO65551:PZP65551 QJK65551:QJL65551 QTG65551:QTH65551 RDC65551:RDD65551 RMY65551:RMZ65551 RWU65551:RWV65551 SGQ65551:SGR65551 SQM65551:SQN65551 TAI65551:TAJ65551 TKE65551:TKF65551 TUA65551:TUB65551 UDW65551:UDX65551 UNS65551:UNT65551 UXO65551:UXP65551 VHK65551:VHL65551 VRG65551:VRH65551 WBC65551:WBD65551 WKY65551:WKZ65551 WUU65551:WUV65551 II131087:IJ131087 SE131087:SF131087 ACA131087:ACB131087 ALW131087:ALX131087 AVS131087:AVT131087 BFO131087:BFP131087 BPK131087:BPL131087 BZG131087:BZH131087 CJC131087:CJD131087 CSY131087:CSZ131087 DCU131087:DCV131087 DMQ131087:DMR131087 DWM131087:DWN131087 EGI131087:EGJ131087 EQE131087:EQF131087 FAA131087:FAB131087 FJW131087:FJX131087 FTS131087:FTT131087 GDO131087:GDP131087 GNK131087:GNL131087 GXG131087:GXH131087 HHC131087:HHD131087 HQY131087:HQZ131087 IAU131087:IAV131087 IKQ131087:IKR131087 IUM131087:IUN131087 JEI131087:JEJ131087 JOE131087:JOF131087 JYA131087:JYB131087 KHW131087:KHX131087 KRS131087:KRT131087 LBO131087:LBP131087 LLK131087:LLL131087 LVG131087:LVH131087 MFC131087:MFD131087 MOY131087:MOZ131087 MYU131087:MYV131087 NIQ131087:NIR131087 NSM131087:NSN131087 OCI131087:OCJ131087 OME131087:OMF131087 OWA131087:OWB131087 PFW131087:PFX131087 PPS131087:PPT131087 PZO131087:PZP131087 QJK131087:QJL131087 QTG131087:QTH131087 RDC131087:RDD131087 RMY131087:RMZ131087 RWU131087:RWV131087 SGQ131087:SGR131087 SQM131087:SQN131087 TAI131087:TAJ131087 TKE131087:TKF131087 TUA131087:TUB131087 UDW131087:UDX131087 UNS131087:UNT131087 UXO131087:UXP131087 VHK131087:VHL131087 VRG131087:VRH131087 WBC131087:WBD131087 WKY131087:WKZ131087 WUU131087:WUV131087 II196623:IJ196623 SE196623:SF196623 ACA196623:ACB196623 ALW196623:ALX196623 AVS196623:AVT196623 BFO196623:BFP196623 BPK196623:BPL196623 BZG196623:BZH196623 CJC196623:CJD196623 CSY196623:CSZ196623 DCU196623:DCV196623 DMQ196623:DMR196623 DWM196623:DWN196623 EGI196623:EGJ196623 EQE196623:EQF196623 FAA196623:FAB196623 FJW196623:FJX196623 FTS196623:FTT196623 GDO196623:GDP196623 GNK196623:GNL196623 GXG196623:GXH196623 HHC196623:HHD196623 HQY196623:HQZ196623 IAU196623:IAV196623 IKQ196623:IKR196623 IUM196623:IUN196623 JEI196623:JEJ196623 JOE196623:JOF196623 JYA196623:JYB196623 KHW196623:KHX196623 KRS196623:KRT196623 LBO196623:LBP196623 LLK196623:LLL196623 LVG196623:LVH196623 MFC196623:MFD196623 MOY196623:MOZ196623 MYU196623:MYV196623 NIQ196623:NIR196623 NSM196623:NSN196623 OCI196623:OCJ196623 OME196623:OMF196623 OWA196623:OWB196623 PFW196623:PFX196623 PPS196623:PPT196623 PZO196623:PZP196623 QJK196623:QJL196623 QTG196623:QTH196623 RDC196623:RDD196623 RMY196623:RMZ196623 RWU196623:RWV196623 SGQ196623:SGR196623 SQM196623:SQN196623 TAI196623:TAJ196623 TKE196623:TKF196623 TUA196623:TUB196623 UDW196623:UDX196623 UNS196623:UNT196623 UXO196623:UXP196623 VHK196623:VHL196623 VRG196623:VRH196623 WBC196623:WBD196623 WKY196623:WKZ196623 WUU196623:WUV196623 II262159:IJ262159 SE262159:SF262159 ACA262159:ACB262159 ALW262159:ALX262159 AVS262159:AVT262159 BFO262159:BFP262159 BPK262159:BPL262159 BZG262159:BZH262159 CJC262159:CJD262159 CSY262159:CSZ262159 DCU262159:DCV262159 DMQ262159:DMR262159 DWM262159:DWN262159 EGI262159:EGJ262159 EQE262159:EQF262159 FAA262159:FAB262159 FJW262159:FJX262159 FTS262159:FTT262159 GDO262159:GDP262159 GNK262159:GNL262159 GXG262159:GXH262159 HHC262159:HHD262159 HQY262159:HQZ262159 IAU262159:IAV262159 IKQ262159:IKR262159 IUM262159:IUN262159 JEI262159:JEJ262159 JOE262159:JOF262159 JYA262159:JYB262159 KHW262159:KHX262159 KRS262159:KRT262159 LBO262159:LBP262159 LLK262159:LLL262159 LVG262159:LVH262159 MFC262159:MFD262159 MOY262159:MOZ262159 MYU262159:MYV262159 NIQ262159:NIR262159 NSM262159:NSN262159 OCI262159:OCJ262159 OME262159:OMF262159 OWA262159:OWB262159 PFW262159:PFX262159 PPS262159:PPT262159 PZO262159:PZP262159 QJK262159:QJL262159 QTG262159:QTH262159 RDC262159:RDD262159 RMY262159:RMZ262159 RWU262159:RWV262159 SGQ262159:SGR262159 SQM262159:SQN262159 TAI262159:TAJ262159 TKE262159:TKF262159 TUA262159:TUB262159 UDW262159:UDX262159 UNS262159:UNT262159 UXO262159:UXP262159 VHK262159:VHL262159 VRG262159:VRH262159 WBC262159:WBD262159 WKY262159:WKZ262159 WUU262159:WUV262159 II327695:IJ327695 SE327695:SF327695 ACA327695:ACB327695 ALW327695:ALX327695 AVS327695:AVT327695 BFO327695:BFP327695 BPK327695:BPL327695 BZG327695:BZH327695 CJC327695:CJD327695 CSY327695:CSZ327695 DCU327695:DCV327695 DMQ327695:DMR327695 DWM327695:DWN327695 EGI327695:EGJ327695 EQE327695:EQF327695 FAA327695:FAB327695 FJW327695:FJX327695 FTS327695:FTT327695 GDO327695:GDP327695 GNK327695:GNL327695 GXG327695:GXH327695 HHC327695:HHD327695 HQY327695:HQZ327695 IAU327695:IAV327695 IKQ327695:IKR327695 IUM327695:IUN327695 JEI327695:JEJ327695 JOE327695:JOF327695 JYA327695:JYB327695 KHW327695:KHX327695 KRS327695:KRT327695 LBO327695:LBP327695 LLK327695:LLL327695 LVG327695:LVH327695 MFC327695:MFD327695 MOY327695:MOZ327695 MYU327695:MYV327695 NIQ327695:NIR327695 NSM327695:NSN327695 OCI327695:OCJ327695 OME327695:OMF327695 OWA327695:OWB327695 PFW327695:PFX327695 PPS327695:PPT327695 PZO327695:PZP327695 QJK327695:QJL327695 QTG327695:QTH327695 RDC327695:RDD327695 RMY327695:RMZ327695 RWU327695:RWV327695 SGQ327695:SGR327695 SQM327695:SQN327695 TAI327695:TAJ327695 TKE327695:TKF327695 TUA327695:TUB327695 UDW327695:UDX327695 UNS327695:UNT327695 UXO327695:UXP327695 VHK327695:VHL327695 VRG327695:VRH327695 WBC327695:WBD327695 WKY327695:WKZ327695 WUU327695:WUV327695 II393231:IJ393231 SE393231:SF393231 ACA393231:ACB393231 ALW393231:ALX393231 AVS393231:AVT393231 BFO393231:BFP393231 BPK393231:BPL393231 BZG393231:BZH393231 CJC393231:CJD393231 CSY393231:CSZ393231 DCU393231:DCV393231 DMQ393231:DMR393231 DWM393231:DWN393231 EGI393231:EGJ393231 EQE393231:EQF393231 FAA393231:FAB393231 FJW393231:FJX393231 FTS393231:FTT393231 GDO393231:GDP393231 GNK393231:GNL393231 GXG393231:GXH393231 HHC393231:HHD393231 HQY393231:HQZ393231 IAU393231:IAV393231 IKQ393231:IKR393231 IUM393231:IUN393231 JEI393231:JEJ393231 JOE393231:JOF393231 JYA393231:JYB393231 KHW393231:KHX393231 KRS393231:KRT393231 LBO393231:LBP393231 LLK393231:LLL393231 LVG393231:LVH393231 MFC393231:MFD393231 MOY393231:MOZ393231 MYU393231:MYV393231 NIQ393231:NIR393231 NSM393231:NSN393231 OCI393231:OCJ393231 OME393231:OMF393231 OWA393231:OWB393231 PFW393231:PFX393231 PPS393231:PPT393231 PZO393231:PZP393231 QJK393231:QJL393231 QTG393231:QTH393231 RDC393231:RDD393231 RMY393231:RMZ393231 RWU393231:RWV393231 SGQ393231:SGR393231 SQM393231:SQN393231 TAI393231:TAJ393231 TKE393231:TKF393231 TUA393231:TUB393231 UDW393231:UDX393231 UNS393231:UNT393231 UXO393231:UXP393231 VHK393231:VHL393231 VRG393231:VRH393231 WBC393231:WBD393231 WKY393231:WKZ393231 WUU393231:WUV393231 II458767:IJ458767 SE458767:SF458767 ACA458767:ACB458767 ALW458767:ALX458767 AVS458767:AVT458767 BFO458767:BFP458767 BPK458767:BPL458767 BZG458767:BZH458767 CJC458767:CJD458767 CSY458767:CSZ458767 DCU458767:DCV458767 DMQ458767:DMR458767 DWM458767:DWN458767 EGI458767:EGJ458767 EQE458767:EQF458767 FAA458767:FAB458767 FJW458767:FJX458767 FTS458767:FTT458767 GDO458767:GDP458767 GNK458767:GNL458767 GXG458767:GXH458767 HHC458767:HHD458767 HQY458767:HQZ458767 IAU458767:IAV458767 IKQ458767:IKR458767 IUM458767:IUN458767 JEI458767:JEJ458767 JOE458767:JOF458767 JYA458767:JYB458767 KHW458767:KHX458767 KRS458767:KRT458767 LBO458767:LBP458767 LLK458767:LLL458767 LVG458767:LVH458767 MFC458767:MFD458767 MOY458767:MOZ458767 MYU458767:MYV458767 NIQ458767:NIR458767 NSM458767:NSN458767 OCI458767:OCJ458767 OME458767:OMF458767 OWA458767:OWB458767 PFW458767:PFX458767 PPS458767:PPT458767 PZO458767:PZP458767 QJK458767:QJL458767 QTG458767:QTH458767 RDC458767:RDD458767 RMY458767:RMZ458767 RWU458767:RWV458767 SGQ458767:SGR458767 SQM458767:SQN458767 TAI458767:TAJ458767 TKE458767:TKF458767 TUA458767:TUB458767 UDW458767:UDX458767 UNS458767:UNT458767 UXO458767:UXP458767 VHK458767:VHL458767 VRG458767:VRH458767 WBC458767:WBD458767 WKY458767:WKZ458767 WUU458767:WUV458767 II524303:IJ524303 SE524303:SF524303 ACA524303:ACB524303 ALW524303:ALX524303 AVS524303:AVT524303 BFO524303:BFP524303 BPK524303:BPL524303 BZG524303:BZH524303 CJC524303:CJD524303 CSY524303:CSZ524303 DCU524303:DCV524303 DMQ524303:DMR524303 DWM524303:DWN524303 EGI524303:EGJ524303 EQE524303:EQF524303 FAA524303:FAB524303 FJW524303:FJX524303 FTS524303:FTT524303 GDO524303:GDP524303 GNK524303:GNL524303 GXG524303:GXH524303 HHC524303:HHD524303 HQY524303:HQZ524303 IAU524303:IAV524303 IKQ524303:IKR524303 IUM524303:IUN524303 JEI524303:JEJ524303 JOE524303:JOF524303 JYA524303:JYB524303 KHW524303:KHX524303 KRS524303:KRT524303 LBO524303:LBP524303 LLK524303:LLL524303 LVG524303:LVH524303 MFC524303:MFD524303 MOY524303:MOZ524303 MYU524303:MYV524303 NIQ524303:NIR524303 NSM524303:NSN524303 OCI524303:OCJ524303 OME524303:OMF524303 OWA524303:OWB524303 PFW524303:PFX524303 PPS524303:PPT524303 PZO524303:PZP524303 QJK524303:QJL524303 QTG524303:QTH524303 RDC524303:RDD524303 RMY524303:RMZ524303 RWU524303:RWV524303 SGQ524303:SGR524303 SQM524303:SQN524303 TAI524303:TAJ524303 TKE524303:TKF524303 TUA524303:TUB524303 UDW524303:UDX524303 UNS524303:UNT524303 UXO524303:UXP524303 VHK524303:VHL524303 VRG524303:VRH524303 WBC524303:WBD524303 WKY524303:WKZ524303 WUU524303:WUV524303 II589839:IJ589839 SE589839:SF589839 ACA589839:ACB589839 ALW589839:ALX589839 AVS589839:AVT589839 BFO589839:BFP589839 BPK589839:BPL589839 BZG589839:BZH589839 CJC589839:CJD589839 CSY589839:CSZ589839 DCU589839:DCV589839 DMQ589839:DMR589839 DWM589839:DWN589839 EGI589839:EGJ589839 EQE589839:EQF589839 FAA589839:FAB589839 FJW589839:FJX589839 FTS589839:FTT589839 GDO589839:GDP589839 GNK589839:GNL589839 GXG589839:GXH589839 HHC589839:HHD589839 HQY589839:HQZ589839 IAU589839:IAV589839 IKQ589839:IKR589839 IUM589839:IUN589839 JEI589839:JEJ589839 JOE589839:JOF589839 JYA589839:JYB589839 KHW589839:KHX589839 KRS589839:KRT589839 LBO589839:LBP589839 LLK589839:LLL589839 LVG589839:LVH589839 MFC589839:MFD589839 MOY589839:MOZ589839 MYU589839:MYV589839 NIQ589839:NIR589839 NSM589839:NSN589839 OCI589839:OCJ589839 OME589839:OMF589839 OWA589839:OWB589839 PFW589839:PFX589839 PPS589839:PPT589839 PZO589839:PZP589839 QJK589839:QJL589839 QTG589839:QTH589839 RDC589839:RDD589839 RMY589839:RMZ589839 RWU589839:RWV589839 SGQ589839:SGR589839 SQM589839:SQN589839 TAI589839:TAJ589839 TKE589839:TKF589839 TUA589839:TUB589839 UDW589839:UDX589839 UNS589839:UNT589839 UXO589839:UXP589839 VHK589839:VHL589839 VRG589839:VRH589839 WBC589839:WBD589839 WKY589839:WKZ589839 WUU589839:WUV589839 II655375:IJ655375 SE655375:SF655375 ACA655375:ACB655375 ALW655375:ALX655375 AVS655375:AVT655375 BFO655375:BFP655375 BPK655375:BPL655375 BZG655375:BZH655375 CJC655375:CJD655375 CSY655375:CSZ655375 DCU655375:DCV655375 DMQ655375:DMR655375 DWM655375:DWN655375 EGI655375:EGJ655375 EQE655375:EQF655375 FAA655375:FAB655375 FJW655375:FJX655375 FTS655375:FTT655375 GDO655375:GDP655375 GNK655375:GNL655375 GXG655375:GXH655375 HHC655375:HHD655375 HQY655375:HQZ655375 IAU655375:IAV655375 IKQ655375:IKR655375 IUM655375:IUN655375 JEI655375:JEJ655375 JOE655375:JOF655375 JYA655375:JYB655375 KHW655375:KHX655375 KRS655375:KRT655375 LBO655375:LBP655375 LLK655375:LLL655375 LVG655375:LVH655375 MFC655375:MFD655375 MOY655375:MOZ655375 MYU655375:MYV655375 NIQ655375:NIR655375 NSM655375:NSN655375 OCI655375:OCJ655375 OME655375:OMF655375 OWA655375:OWB655375 PFW655375:PFX655375 PPS655375:PPT655375 PZO655375:PZP655375 QJK655375:QJL655375 QTG655375:QTH655375 RDC655375:RDD655375 RMY655375:RMZ655375 RWU655375:RWV655375 SGQ655375:SGR655375 SQM655375:SQN655375 TAI655375:TAJ655375 TKE655375:TKF655375 TUA655375:TUB655375 UDW655375:UDX655375 UNS655375:UNT655375 UXO655375:UXP655375 VHK655375:VHL655375 VRG655375:VRH655375 WBC655375:WBD655375 WKY655375:WKZ655375 WUU655375:WUV655375 II720911:IJ720911 SE720911:SF720911 ACA720911:ACB720911 ALW720911:ALX720911 AVS720911:AVT720911 BFO720911:BFP720911 BPK720911:BPL720911 BZG720911:BZH720911 CJC720911:CJD720911 CSY720911:CSZ720911 DCU720911:DCV720911 DMQ720911:DMR720911 DWM720911:DWN720911 EGI720911:EGJ720911 EQE720911:EQF720911 FAA720911:FAB720911 FJW720911:FJX720911 FTS720911:FTT720911 GDO720911:GDP720911 GNK720911:GNL720911 GXG720911:GXH720911 HHC720911:HHD720911 HQY720911:HQZ720911 IAU720911:IAV720911 IKQ720911:IKR720911 IUM720911:IUN720911 JEI720911:JEJ720911 JOE720911:JOF720911 JYA720911:JYB720911 KHW720911:KHX720911 KRS720911:KRT720911 LBO720911:LBP720911 LLK720911:LLL720911 LVG720911:LVH720911 MFC720911:MFD720911 MOY720911:MOZ720911 MYU720911:MYV720911 NIQ720911:NIR720911 NSM720911:NSN720911 OCI720911:OCJ720911 OME720911:OMF720911 OWA720911:OWB720911 PFW720911:PFX720911 PPS720911:PPT720911 PZO720911:PZP720911 QJK720911:QJL720911 QTG720911:QTH720911 RDC720911:RDD720911 RMY720911:RMZ720911 RWU720911:RWV720911 SGQ720911:SGR720911 SQM720911:SQN720911 TAI720911:TAJ720911 TKE720911:TKF720911 TUA720911:TUB720911 UDW720911:UDX720911 UNS720911:UNT720911 UXO720911:UXP720911 VHK720911:VHL720911 VRG720911:VRH720911 WBC720911:WBD720911 WKY720911:WKZ720911 WUU720911:WUV720911 II786447:IJ786447 SE786447:SF786447 ACA786447:ACB786447 ALW786447:ALX786447 AVS786447:AVT786447 BFO786447:BFP786447 BPK786447:BPL786447 BZG786447:BZH786447 CJC786447:CJD786447 CSY786447:CSZ786447 DCU786447:DCV786447 DMQ786447:DMR786447 DWM786447:DWN786447 EGI786447:EGJ786447 EQE786447:EQF786447 FAA786447:FAB786447 FJW786447:FJX786447 FTS786447:FTT786447 GDO786447:GDP786447 GNK786447:GNL786447 GXG786447:GXH786447 HHC786447:HHD786447 HQY786447:HQZ786447 IAU786447:IAV786447 IKQ786447:IKR786447 IUM786447:IUN786447 JEI786447:JEJ786447 JOE786447:JOF786447 JYA786447:JYB786447 KHW786447:KHX786447 KRS786447:KRT786447 LBO786447:LBP786447 LLK786447:LLL786447 LVG786447:LVH786447 MFC786447:MFD786447 MOY786447:MOZ786447 MYU786447:MYV786447 NIQ786447:NIR786447 NSM786447:NSN786447 OCI786447:OCJ786447 OME786447:OMF786447 OWA786447:OWB786447 PFW786447:PFX786447 PPS786447:PPT786447 PZO786447:PZP786447 QJK786447:QJL786447 QTG786447:QTH786447 RDC786447:RDD786447 RMY786447:RMZ786447 RWU786447:RWV786447 SGQ786447:SGR786447 SQM786447:SQN786447 TAI786447:TAJ786447 TKE786447:TKF786447 TUA786447:TUB786447 UDW786447:UDX786447 UNS786447:UNT786447 UXO786447:UXP786447 VHK786447:VHL786447 VRG786447:VRH786447 WBC786447:WBD786447 WKY786447:WKZ786447 WUU786447:WUV786447 II851983:IJ851983 SE851983:SF851983 ACA851983:ACB851983 ALW851983:ALX851983 AVS851983:AVT851983 BFO851983:BFP851983 BPK851983:BPL851983 BZG851983:BZH851983 CJC851983:CJD851983 CSY851983:CSZ851983 DCU851983:DCV851983 DMQ851983:DMR851983 DWM851983:DWN851983 EGI851983:EGJ851983 EQE851983:EQF851983 FAA851983:FAB851983 FJW851983:FJX851983 FTS851983:FTT851983 GDO851983:GDP851983 GNK851983:GNL851983 GXG851983:GXH851983 HHC851983:HHD851983 HQY851983:HQZ851983 IAU851983:IAV851983 IKQ851983:IKR851983 IUM851983:IUN851983 JEI851983:JEJ851983 JOE851983:JOF851983 JYA851983:JYB851983 KHW851983:KHX851983 KRS851983:KRT851983 LBO851983:LBP851983 LLK851983:LLL851983 LVG851983:LVH851983 MFC851983:MFD851983 MOY851983:MOZ851983 MYU851983:MYV851983 NIQ851983:NIR851983 NSM851983:NSN851983 OCI851983:OCJ851983 OME851983:OMF851983 OWA851983:OWB851983 PFW851983:PFX851983 PPS851983:PPT851983 PZO851983:PZP851983 QJK851983:QJL851983 QTG851983:QTH851983 RDC851983:RDD851983 RMY851983:RMZ851983 RWU851983:RWV851983 SGQ851983:SGR851983 SQM851983:SQN851983 TAI851983:TAJ851983 TKE851983:TKF851983 TUA851983:TUB851983 UDW851983:UDX851983 UNS851983:UNT851983 UXO851983:UXP851983 VHK851983:VHL851983 VRG851983:VRH851983 WBC851983:WBD851983 WKY851983:WKZ851983 WUU851983:WUV851983 II917519:IJ917519 SE917519:SF917519 ACA917519:ACB917519 ALW917519:ALX917519 AVS917519:AVT917519 BFO917519:BFP917519 BPK917519:BPL917519 BZG917519:BZH917519 CJC917519:CJD917519 CSY917519:CSZ917519 DCU917519:DCV917519 DMQ917519:DMR917519 DWM917519:DWN917519 EGI917519:EGJ917519 EQE917519:EQF917519 FAA917519:FAB917519 FJW917519:FJX917519 FTS917519:FTT917519 GDO917519:GDP917519 GNK917519:GNL917519 GXG917519:GXH917519 HHC917519:HHD917519 HQY917519:HQZ917519 IAU917519:IAV917519 IKQ917519:IKR917519 IUM917519:IUN917519 JEI917519:JEJ917519 JOE917519:JOF917519 JYA917519:JYB917519 KHW917519:KHX917519 KRS917519:KRT917519 LBO917519:LBP917519 LLK917519:LLL917519 LVG917519:LVH917519 MFC917519:MFD917519 MOY917519:MOZ917519 MYU917519:MYV917519 NIQ917519:NIR917519 NSM917519:NSN917519 OCI917519:OCJ917519 OME917519:OMF917519 OWA917519:OWB917519 PFW917519:PFX917519 PPS917519:PPT917519 PZO917519:PZP917519 QJK917519:QJL917519 QTG917519:QTH917519 RDC917519:RDD917519 RMY917519:RMZ917519 RWU917519:RWV917519 SGQ917519:SGR917519 SQM917519:SQN917519 TAI917519:TAJ917519 TKE917519:TKF917519 TUA917519:TUB917519 UDW917519:UDX917519 UNS917519:UNT917519 UXO917519:UXP917519 VHK917519:VHL917519 VRG917519:VRH917519 WBC917519:WBD917519 WKY917519:WKZ917519 WUU917519:WUV917519 II983055:IJ983055 SE983055:SF983055 ACA983055:ACB983055 ALW983055:ALX983055 AVS983055:AVT983055 BFO983055:BFP983055 BPK983055:BPL983055 BZG983055:BZH983055 CJC983055:CJD983055 CSY983055:CSZ983055 DCU983055:DCV983055 DMQ983055:DMR983055 DWM983055:DWN983055 EGI983055:EGJ983055 EQE983055:EQF983055 FAA983055:FAB983055 FJW983055:FJX983055 FTS983055:FTT983055 GDO983055:GDP983055 GNK983055:GNL983055 GXG983055:GXH983055 HHC983055:HHD983055 HQY983055:HQZ983055 IAU983055:IAV983055 IKQ983055:IKR983055 IUM983055:IUN983055 JEI983055:JEJ983055 JOE983055:JOF983055 JYA983055:JYB983055 KHW983055:KHX983055 KRS983055:KRT983055 LBO983055:LBP983055 LLK983055:LLL983055 LVG983055:LVH983055 MFC983055:MFD983055 MOY983055:MOZ983055 MYU983055:MYV983055 NIQ983055:NIR983055 NSM983055:NSN983055 OCI983055:OCJ983055 OME983055:OMF983055 OWA983055:OWB983055 PFW983055:PFX983055 PPS983055:PPT983055 PZO983055:PZP983055 QJK983055:QJL983055 QTG983055:QTH983055 RDC983055:RDD983055 RMY983055:RMZ983055 RWU983055:RWV983055 SGQ983055:SGR983055 SQM983055:SQN983055 TAI983055:TAJ983055 TKE983055:TKF983055 TUA983055:TUB983055 UDW983055:UDX983055 UNS983055:UNT983055 UXO983055:UXP983055 VHK983055:VHL983055 VRG983055:VRH983055 WBC983055:WBD983055 WKY983055:WKZ983055 WUU983055:WUV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HN18:HO18 RJ18:RK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U18:WUV18 WKY18:WKZ18 WBC18:WBD18 VRG18:VRH18 VHK18:VHL18 UXO18:UXP18 UNS18:UNT18 UDW18:UDX18 TUA18:TUB18 TKE18:TKF18 TAI18:TAJ18 SQM18:SQN18 SGQ18:SGR18 RWU18:RWV18 RMY18:RMZ18 RDC18:RDD18 QTG18:QTH18 QJK18:QJL18 PZO18:PZP18 PPS18:PPT18 PFW18:PFX18 OWA18:OWB18 OME18:OMF18 OCI18:OCJ18 NSM18:NSN18 NIQ18:NIR18 MYU18:MYV18 MOY18:MOZ18 MFC18:MFD18 LVG18:LVH18 LLK18:LLL18 LBO18:LBP18 KRS18:KRT18 KHW18:KHX18 JYA18:JYB18 JOE18:JOF18 JEI18:JEJ18 IUM18:IUN18 IKQ18:IKR18 IAU18:IAV18 HQY18:HQZ18 HHC18:HHD18 GXG18:GXH18 GNK18:GNL18 GDO18:GDP18 FTS18:FTT18 FJW18:FJX18 FAA18:FAB18 EQE18:EQF18 EGI18:EGJ18 DWM18:DWN18 DMQ18:DMR18 DCU18:DCV18 CSY18:CSZ18 CJC18:CJD18 BZG18:BZH18 BPK18:BPL18 BFO18:BFP18 AVS18:AVT18 ALW18:ALX18 ACA18:ACB18 SE18:SF18 II18:IJ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RP18:RQ18 HT18:HU18 WUC18:WUD18 WKG18:WKH18 WAK18:WAL18 VQO18:VQP18 VGS18:VGT18 UWW18:UWX18 UNA18:UNB18 UDE18:UDF18 TTI18:TTJ18 TJM18:TJN18 SZQ18:SZR18 SPU18:SPV18 SFY18:SFZ18 RWC18:RWD18 RMG18:RMH18 RCK18:RCL18 QSO18:QSP18 QIS18:QIT18 PYW18:PYX18 PPA18:PPB18 PFE18:PFF18 OVI18:OVJ18 OLM18:OLN18 OBQ18:OBR18 NRU18:NRV18 NHY18:NHZ18 MYC18:MYD18 MOG18:MOH18 MEK18:MEL18 LUO18:LUP18 LKS18:LKT18 LAW18:LAX18 KRA18:KRB18 KHE18:KHF18 JXI18:JXJ18 JNM18:JNN18 JDQ18:JDR18 ITU18:ITV18 IJY18:IJZ18 IAC18:IAD18 HQG18:HQH18 HGK18:HGL18 GWO18:GWP18 GMS18:GMT18 GCW18:GCX18 FTA18:FTB18 FJE18:FJF18 EZI18:EZJ18 EPM18:EPN18 EFQ18:EFR18 DVU18:DVV18 DLY18:DLZ18 DCC18:DCD18 CSG18:CSH18 CIK18:CIL18 BYO18:BYP18 BOS18:BOT18 BEW18:BEX18 AVA18:AVB18 ALE18:ALF18 ABI18:ABJ18 RM18:RN18 HQ18:HR18 WTZ18:WUA18 WKD18:WKE18 WAH18:WAI18 VQL18:VQM18 VGP18:VGQ18 UWT18:UWU18 UMX18:UMY18 UDB18:UDC18 TTF18:TTG18 TJJ18:TJK18 SZN18:SZO18 SPR18:SPS18 SFV18:SFW18 RVZ18:RWA18 RMD18:RME18 RCH18:RCI18 QSL18:QSM18 QIP18:QIQ18 PYT18:PYU18 POX18:POY18 PFB18:PFC18 OVF18:OVG18 OLJ18:OLK18 OBN18:OBO18 NRR18:NRS18 NHV18:NHW18 MXZ18:MYA18 MOD18:MOE18 MEH18:MEI18 LUL18:LUM18 LKP18:LKQ18 LAT18:LAU18 KQX18:KQY18 KHB18:KHC18 JXF18:JXG18 JNJ18:JNK18 JDN18:JDO18 ITR18:ITS18 IJV18:IJW18 HZZ18:IAA18 HQD18:HQE18 HGH18:HGI18 GWL18:GWM18 GMP18:GMQ18 GCT18:GCU18 FSX18:FSY18 FJB18:FJC18 EZF18:EZG18 EPJ18:EPK18 EFN18:EFO18 DVR18:DVS18 DLV18:DLW18 DBZ18:DCA18 CSD18:CSE18 CIH18:CII18 BYL18:BYM18 BOP18:BOQ18 BET18:BEU18 AUX18:AUY18 ALB18:ALC18 ABF18:ABG18">
      <formula1>HN3</formula1>
    </dataValidation>
    <dataValidation type="whole" operator="lessThanOrEqual" allowBlank="1" showInputMessage="1" showErrorMessage="1" sqref="HN65550:HO65550 RJ65550:RK65550 ABF65550:ABG65550 ALB65550:ALC65550 AUX65550:AUY65550 BET65550:BEU65550 BOP65550:BOQ65550 BYL65550:BYM65550 CIH65550:CII65550 CSD65550:CSE65550 DBZ65550:DCA65550 DLV65550:DLW65550 DVR65550:DVS65550 EFN65550:EFO65550 EPJ65550:EPK65550 EZF65550:EZG65550 FJB65550:FJC65550 FSX65550:FSY65550 GCT65550:GCU65550 GMP65550:GMQ65550 GWL65550:GWM65550 HGH65550:HGI65550 HQD65550:HQE65550 HZZ65550:IAA65550 IJV65550:IJW65550 ITR65550:ITS65550 JDN65550:JDO65550 JNJ65550:JNK65550 JXF65550:JXG65550 KHB65550:KHC65550 KQX65550:KQY65550 LAT65550:LAU65550 LKP65550:LKQ65550 LUL65550:LUM65550 MEH65550:MEI65550 MOD65550:MOE65550 MXZ65550:MYA65550 NHV65550:NHW65550 NRR65550:NRS65550 OBN65550:OBO65550 OLJ65550:OLK65550 OVF65550:OVG65550 PFB65550:PFC65550 POX65550:POY65550 PYT65550:PYU65550 QIP65550:QIQ65550 QSL65550:QSM65550 RCH65550:RCI65550 RMD65550:RME65550 RVZ65550:RWA65550 SFV65550:SFW65550 SPR65550:SPS65550 SZN65550:SZO65550 TJJ65550:TJK65550 TTF65550:TTG65550 UDB65550:UDC65550 UMX65550:UMY65550 UWT65550:UWU65550 VGP65550:VGQ65550 VQL65550:VQM65550 WAH65550:WAI65550 WKD65550:WKE65550 WTZ65550:WUA65550 HN131086:HO131086 RJ131086:RK131086 ABF131086:ABG131086 ALB131086:ALC131086 AUX131086:AUY131086 BET131086:BEU131086 BOP131086:BOQ131086 BYL131086:BYM131086 CIH131086:CII131086 CSD131086:CSE131086 DBZ131086:DCA131086 DLV131086:DLW131086 DVR131086:DVS131086 EFN131086:EFO131086 EPJ131086:EPK131086 EZF131086:EZG131086 FJB131086:FJC131086 FSX131086:FSY131086 GCT131086:GCU131086 GMP131086:GMQ131086 GWL131086:GWM131086 HGH131086:HGI131086 HQD131086:HQE131086 HZZ131086:IAA131086 IJV131086:IJW131086 ITR131086:ITS131086 JDN131086:JDO131086 JNJ131086:JNK131086 JXF131086:JXG131086 KHB131086:KHC131086 KQX131086:KQY131086 LAT131086:LAU131086 LKP131086:LKQ131086 LUL131086:LUM131086 MEH131086:MEI131086 MOD131086:MOE131086 MXZ131086:MYA131086 NHV131086:NHW131086 NRR131086:NRS131086 OBN131086:OBO131086 OLJ131086:OLK131086 OVF131086:OVG131086 PFB131086:PFC131086 POX131086:POY131086 PYT131086:PYU131086 QIP131086:QIQ131086 QSL131086:QSM131086 RCH131086:RCI131086 RMD131086:RME131086 RVZ131086:RWA131086 SFV131086:SFW131086 SPR131086:SPS131086 SZN131086:SZO131086 TJJ131086:TJK131086 TTF131086:TTG131086 UDB131086:UDC131086 UMX131086:UMY131086 UWT131086:UWU131086 VGP131086:VGQ131086 VQL131086:VQM131086 WAH131086:WAI131086 WKD131086:WKE131086 WTZ131086:WUA131086 HN196622:HO196622 RJ196622:RK196622 ABF196622:ABG196622 ALB196622:ALC196622 AUX196622:AUY196622 BET196622:BEU196622 BOP196622:BOQ196622 BYL196622:BYM196622 CIH196622:CII196622 CSD196622:CSE196622 DBZ196622:DCA196622 DLV196622:DLW196622 DVR196622:DVS196622 EFN196622:EFO196622 EPJ196622:EPK196622 EZF196622:EZG196622 FJB196622:FJC196622 FSX196622:FSY196622 GCT196622:GCU196622 GMP196622:GMQ196622 GWL196622:GWM196622 HGH196622:HGI196622 HQD196622:HQE196622 HZZ196622:IAA196622 IJV196622:IJW196622 ITR196622:ITS196622 JDN196622:JDO196622 JNJ196622:JNK196622 JXF196622:JXG196622 KHB196622:KHC196622 KQX196622:KQY196622 LAT196622:LAU196622 LKP196622:LKQ196622 LUL196622:LUM196622 MEH196622:MEI196622 MOD196622:MOE196622 MXZ196622:MYA196622 NHV196622:NHW196622 NRR196622:NRS196622 OBN196622:OBO196622 OLJ196622:OLK196622 OVF196622:OVG196622 PFB196622:PFC196622 POX196622:POY196622 PYT196622:PYU196622 QIP196622:QIQ196622 QSL196622:QSM196622 RCH196622:RCI196622 RMD196622:RME196622 RVZ196622:RWA196622 SFV196622:SFW196622 SPR196622:SPS196622 SZN196622:SZO196622 TJJ196622:TJK196622 TTF196622:TTG196622 UDB196622:UDC196622 UMX196622:UMY196622 UWT196622:UWU196622 VGP196622:VGQ196622 VQL196622:VQM196622 WAH196622:WAI196622 WKD196622:WKE196622 WTZ196622:WUA196622 HN262158:HO262158 RJ262158:RK262158 ABF262158:ABG262158 ALB262158:ALC262158 AUX262158:AUY262158 BET262158:BEU262158 BOP262158:BOQ262158 BYL262158:BYM262158 CIH262158:CII262158 CSD262158:CSE262158 DBZ262158:DCA262158 DLV262158:DLW262158 DVR262158:DVS262158 EFN262158:EFO262158 EPJ262158:EPK262158 EZF262158:EZG262158 FJB262158:FJC262158 FSX262158:FSY262158 GCT262158:GCU262158 GMP262158:GMQ262158 GWL262158:GWM262158 HGH262158:HGI262158 HQD262158:HQE262158 HZZ262158:IAA262158 IJV262158:IJW262158 ITR262158:ITS262158 JDN262158:JDO262158 JNJ262158:JNK262158 JXF262158:JXG262158 KHB262158:KHC262158 KQX262158:KQY262158 LAT262158:LAU262158 LKP262158:LKQ262158 LUL262158:LUM262158 MEH262158:MEI262158 MOD262158:MOE262158 MXZ262158:MYA262158 NHV262158:NHW262158 NRR262158:NRS262158 OBN262158:OBO262158 OLJ262158:OLK262158 OVF262158:OVG262158 PFB262158:PFC262158 POX262158:POY262158 PYT262158:PYU262158 QIP262158:QIQ262158 QSL262158:QSM262158 RCH262158:RCI262158 RMD262158:RME262158 RVZ262158:RWA262158 SFV262158:SFW262158 SPR262158:SPS262158 SZN262158:SZO262158 TJJ262158:TJK262158 TTF262158:TTG262158 UDB262158:UDC262158 UMX262158:UMY262158 UWT262158:UWU262158 VGP262158:VGQ262158 VQL262158:VQM262158 WAH262158:WAI262158 WKD262158:WKE262158 WTZ262158:WUA262158 HN327694:HO327694 RJ327694:RK327694 ABF327694:ABG327694 ALB327694:ALC327694 AUX327694:AUY327694 BET327694:BEU327694 BOP327694:BOQ327694 BYL327694:BYM327694 CIH327694:CII327694 CSD327694:CSE327694 DBZ327694:DCA327694 DLV327694:DLW327694 DVR327694:DVS327694 EFN327694:EFO327694 EPJ327694:EPK327694 EZF327694:EZG327694 FJB327694:FJC327694 FSX327694:FSY327694 GCT327694:GCU327694 GMP327694:GMQ327694 GWL327694:GWM327694 HGH327694:HGI327694 HQD327694:HQE327694 HZZ327694:IAA327694 IJV327694:IJW327694 ITR327694:ITS327694 JDN327694:JDO327694 JNJ327694:JNK327694 JXF327694:JXG327694 KHB327694:KHC327694 KQX327694:KQY327694 LAT327694:LAU327694 LKP327694:LKQ327694 LUL327694:LUM327694 MEH327694:MEI327694 MOD327694:MOE327694 MXZ327694:MYA327694 NHV327694:NHW327694 NRR327694:NRS327694 OBN327694:OBO327694 OLJ327694:OLK327694 OVF327694:OVG327694 PFB327694:PFC327694 POX327694:POY327694 PYT327694:PYU327694 QIP327694:QIQ327694 QSL327694:QSM327694 RCH327694:RCI327694 RMD327694:RME327694 RVZ327694:RWA327694 SFV327694:SFW327694 SPR327694:SPS327694 SZN327694:SZO327694 TJJ327694:TJK327694 TTF327694:TTG327694 UDB327694:UDC327694 UMX327694:UMY327694 UWT327694:UWU327694 VGP327694:VGQ327694 VQL327694:VQM327694 WAH327694:WAI327694 WKD327694:WKE327694 WTZ327694:WUA327694 HN393230:HO393230 RJ393230:RK393230 ABF393230:ABG393230 ALB393230:ALC393230 AUX393230:AUY393230 BET393230:BEU393230 BOP393230:BOQ393230 BYL393230:BYM393230 CIH393230:CII393230 CSD393230:CSE393230 DBZ393230:DCA393230 DLV393230:DLW393230 DVR393230:DVS393230 EFN393230:EFO393230 EPJ393230:EPK393230 EZF393230:EZG393230 FJB393230:FJC393230 FSX393230:FSY393230 GCT393230:GCU393230 GMP393230:GMQ393230 GWL393230:GWM393230 HGH393230:HGI393230 HQD393230:HQE393230 HZZ393230:IAA393230 IJV393230:IJW393230 ITR393230:ITS393230 JDN393230:JDO393230 JNJ393230:JNK393230 JXF393230:JXG393230 KHB393230:KHC393230 KQX393230:KQY393230 LAT393230:LAU393230 LKP393230:LKQ393230 LUL393230:LUM393230 MEH393230:MEI393230 MOD393230:MOE393230 MXZ393230:MYA393230 NHV393230:NHW393230 NRR393230:NRS393230 OBN393230:OBO393230 OLJ393230:OLK393230 OVF393230:OVG393230 PFB393230:PFC393230 POX393230:POY393230 PYT393230:PYU393230 QIP393230:QIQ393230 QSL393230:QSM393230 RCH393230:RCI393230 RMD393230:RME393230 RVZ393230:RWA393230 SFV393230:SFW393230 SPR393230:SPS393230 SZN393230:SZO393230 TJJ393230:TJK393230 TTF393230:TTG393230 UDB393230:UDC393230 UMX393230:UMY393230 UWT393230:UWU393230 VGP393230:VGQ393230 VQL393230:VQM393230 WAH393230:WAI393230 WKD393230:WKE393230 WTZ393230:WUA393230 HN458766:HO458766 RJ458766:RK458766 ABF458766:ABG458766 ALB458766:ALC458766 AUX458766:AUY458766 BET458766:BEU458766 BOP458766:BOQ458766 BYL458766:BYM458766 CIH458766:CII458766 CSD458766:CSE458766 DBZ458766:DCA458766 DLV458766:DLW458766 DVR458766:DVS458766 EFN458766:EFO458766 EPJ458766:EPK458766 EZF458766:EZG458766 FJB458766:FJC458766 FSX458766:FSY458766 GCT458766:GCU458766 GMP458766:GMQ458766 GWL458766:GWM458766 HGH458766:HGI458766 HQD458766:HQE458766 HZZ458766:IAA458766 IJV458766:IJW458766 ITR458766:ITS458766 JDN458766:JDO458766 JNJ458766:JNK458766 JXF458766:JXG458766 KHB458766:KHC458766 KQX458766:KQY458766 LAT458766:LAU458766 LKP458766:LKQ458766 LUL458766:LUM458766 MEH458766:MEI458766 MOD458766:MOE458766 MXZ458766:MYA458766 NHV458766:NHW458766 NRR458766:NRS458766 OBN458766:OBO458766 OLJ458766:OLK458766 OVF458766:OVG458766 PFB458766:PFC458766 POX458766:POY458766 PYT458766:PYU458766 QIP458766:QIQ458766 QSL458766:QSM458766 RCH458766:RCI458766 RMD458766:RME458766 RVZ458766:RWA458766 SFV458766:SFW458766 SPR458766:SPS458766 SZN458766:SZO458766 TJJ458766:TJK458766 TTF458766:TTG458766 UDB458766:UDC458766 UMX458766:UMY458766 UWT458766:UWU458766 VGP458766:VGQ458766 VQL458766:VQM458766 WAH458766:WAI458766 WKD458766:WKE458766 WTZ458766:WUA458766 HN524302:HO524302 RJ524302:RK524302 ABF524302:ABG524302 ALB524302:ALC524302 AUX524302:AUY524302 BET524302:BEU524302 BOP524302:BOQ524302 BYL524302:BYM524302 CIH524302:CII524302 CSD524302:CSE524302 DBZ524302:DCA524302 DLV524302:DLW524302 DVR524302:DVS524302 EFN524302:EFO524302 EPJ524302:EPK524302 EZF524302:EZG524302 FJB524302:FJC524302 FSX524302:FSY524302 GCT524302:GCU524302 GMP524302:GMQ524302 GWL524302:GWM524302 HGH524302:HGI524302 HQD524302:HQE524302 HZZ524302:IAA524302 IJV524302:IJW524302 ITR524302:ITS524302 JDN524302:JDO524302 JNJ524302:JNK524302 JXF524302:JXG524302 KHB524302:KHC524302 KQX524302:KQY524302 LAT524302:LAU524302 LKP524302:LKQ524302 LUL524302:LUM524302 MEH524302:MEI524302 MOD524302:MOE524302 MXZ524302:MYA524302 NHV524302:NHW524302 NRR524302:NRS524302 OBN524302:OBO524302 OLJ524302:OLK524302 OVF524302:OVG524302 PFB524302:PFC524302 POX524302:POY524302 PYT524302:PYU524302 QIP524302:QIQ524302 QSL524302:QSM524302 RCH524302:RCI524302 RMD524302:RME524302 RVZ524302:RWA524302 SFV524302:SFW524302 SPR524302:SPS524302 SZN524302:SZO524302 TJJ524302:TJK524302 TTF524302:TTG524302 UDB524302:UDC524302 UMX524302:UMY524302 UWT524302:UWU524302 VGP524302:VGQ524302 VQL524302:VQM524302 WAH524302:WAI524302 WKD524302:WKE524302 WTZ524302:WUA524302 HN589838:HO589838 RJ589838:RK589838 ABF589838:ABG589838 ALB589838:ALC589838 AUX589838:AUY589838 BET589838:BEU589838 BOP589838:BOQ589838 BYL589838:BYM589838 CIH589838:CII589838 CSD589838:CSE589838 DBZ589838:DCA589838 DLV589838:DLW589838 DVR589838:DVS589838 EFN589838:EFO589838 EPJ589838:EPK589838 EZF589838:EZG589838 FJB589838:FJC589838 FSX589838:FSY589838 GCT589838:GCU589838 GMP589838:GMQ589838 GWL589838:GWM589838 HGH589838:HGI589838 HQD589838:HQE589838 HZZ589838:IAA589838 IJV589838:IJW589838 ITR589838:ITS589838 JDN589838:JDO589838 JNJ589838:JNK589838 JXF589838:JXG589838 KHB589838:KHC589838 KQX589838:KQY589838 LAT589838:LAU589838 LKP589838:LKQ589838 LUL589838:LUM589838 MEH589838:MEI589838 MOD589838:MOE589838 MXZ589838:MYA589838 NHV589838:NHW589838 NRR589838:NRS589838 OBN589838:OBO589838 OLJ589838:OLK589838 OVF589838:OVG589838 PFB589838:PFC589838 POX589838:POY589838 PYT589838:PYU589838 QIP589838:QIQ589838 QSL589838:QSM589838 RCH589838:RCI589838 RMD589838:RME589838 RVZ589838:RWA589838 SFV589838:SFW589838 SPR589838:SPS589838 SZN589838:SZO589838 TJJ589838:TJK589838 TTF589838:TTG589838 UDB589838:UDC589838 UMX589838:UMY589838 UWT589838:UWU589838 VGP589838:VGQ589838 VQL589838:VQM589838 WAH589838:WAI589838 WKD589838:WKE589838 WTZ589838:WUA589838 HN655374:HO655374 RJ655374:RK655374 ABF655374:ABG655374 ALB655374:ALC655374 AUX655374:AUY655374 BET655374:BEU655374 BOP655374:BOQ655374 BYL655374:BYM655374 CIH655374:CII655374 CSD655374:CSE655374 DBZ655374:DCA655374 DLV655374:DLW655374 DVR655374:DVS655374 EFN655374:EFO655374 EPJ655374:EPK655374 EZF655374:EZG655374 FJB655374:FJC655374 FSX655374:FSY655374 GCT655374:GCU655374 GMP655374:GMQ655374 GWL655374:GWM655374 HGH655374:HGI655374 HQD655374:HQE655374 HZZ655374:IAA655374 IJV655374:IJW655374 ITR655374:ITS655374 JDN655374:JDO655374 JNJ655374:JNK655374 JXF655374:JXG655374 KHB655374:KHC655374 KQX655374:KQY655374 LAT655374:LAU655374 LKP655374:LKQ655374 LUL655374:LUM655374 MEH655374:MEI655374 MOD655374:MOE655374 MXZ655374:MYA655374 NHV655374:NHW655374 NRR655374:NRS655374 OBN655374:OBO655374 OLJ655374:OLK655374 OVF655374:OVG655374 PFB655374:PFC655374 POX655374:POY655374 PYT655374:PYU655374 QIP655374:QIQ655374 QSL655374:QSM655374 RCH655374:RCI655374 RMD655374:RME655374 RVZ655374:RWA655374 SFV655374:SFW655374 SPR655374:SPS655374 SZN655374:SZO655374 TJJ655374:TJK655374 TTF655374:TTG655374 UDB655374:UDC655374 UMX655374:UMY655374 UWT655374:UWU655374 VGP655374:VGQ655374 VQL655374:VQM655374 WAH655374:WAI655374 WKD655374:WKE655374 WTZ655374:WUA655374 HN720910:HO720910 RJ720910:RK720910 ABF720910:ABG720910 ALB720910:ALC720910 AUX720910:AUY720910 BET720910:BEU720910 BOP720910:BOQ720910 BYL720910:BYM720910 CIH720910:CII720910 CSD720910:CSE720910 DBZ720910:DCA720910 DLV720910:DLW720910 DVR720910:DVS720910 EFN720910:EFO720910 EPJ720910:EPK720910 EZF720910:EZG720910 FJB720910:FJC720910 FSX720910:FSY720910 GCT720910:GCU720910 GMP720910:GMQ720910 GWL720910:GWM720910 HGH720910:HGI720910 HQD720910:HQE720910 HZZ720910:IAA720910 IJV720910:IJW720910 ITR720910:ITS720910 JDN720910:JDO720910 JNJ720910:JNK720910 JXF720910:JXG720910 KHB720910:KHC720910 KQX720910:KQY720910 LAT720910:LAU720910 LKP720910:LKQ720910 LUL720910:LUM720910 MEH720910:MEI720910 MOD720910:MOE720910 MXZ720910:MYA720910 NHV720910:NHW720910 NRR720910:NRS720910 OBN720910:OBO720910 OLJ720910:OLK720910 OVF720910:OVG720910 PFB720910:PFC720910 POX720910:POY720910 PYT720910:PYU720910 QIP720910:QIQ720910 QSL720910:QSM720910 RCH720910:RCI720910 RMD720910:RME720910 RVZ720910:RWA720910 SFV720910:SFW720910 SPR720910:SPS720910 SZN720910:SZO720910 TJJ720910:TJK720910 TTF720910:TTG720910 UDB720910:UDC720910 UMX720910:UMY720910 UWT720910:UWU720910 VGP720910:VGQ720910 VQL720910:VQM720910 WAH720910:WAI720910 WKD720910:WKE720910 WTZ720910:WUA720910 HN786446:HO786446 RJ786446:RK786446 ABF786446:ABG786446 ALB786446:ALC786446 AUX786446:AUY786446 BET786446:BEU786446 BOP786446:BOQ786446 BYL786446:BYM786446 CIH786446:CII786446 CSD786446:CSE786446 DBZ786446:DCA786446 DLV786446:DLW786446 DVR786446:DVS786446 EFN786446:EFO786446 EPJ786446:EPK786446 EZF786446:EZG786446 FJB786446:FJC786446 FSX786446:FSY786446 GCT786446:GCU786446 GMP786446:GMQ786446 GWL786446:GWM786446 HGH786446:HGI786446 HQD786446:HQE786446 HZZ786446:IAA786446 IJV786446:IJW786446 ITR786446:ITS786446 JDN786446:JDO786446 JNJ786446:JNK786446 JXF786446:JXG786446 KHB786446:KHC786446 KQX786446:KQY786446 LAT786446:LAU786446 LKP786446:LKQ786446 LUL786446:LUM786446 MEH786446:MEI786446 MOD786446:MOE786446 MXZ786446:MYA786446 NHV786446:NHW786446 NRR786446:NRS786446 OBN786446:OBO786446 OLJ786446:OLK786446 OVF786446:OVG786446 PFB786446:PFC786446 POX786446:POY786446 PYT786446:PYU786446 QIP786446:QIQ786446 QSL786446:QSM786446 RCH786446:RCI786446 RMD786446:RME786446 RVZ786446:RWA786446 SFV786446:SFW786446 SPR786446:SPS786446 SZN786446:SZO786446 TJJ786446:TJK786446 TTF786446:TTG786446 UDB786446:UDC786446 UMX786446:UMY786446 UWT786446:UWU786446 VGP786446:VGQ786446 VQL786446:VQM786446 WAH786446:WAI786446 WKD786446:WKE786446 WTZ786446:WUA786446 HN851982:HO851982 RJ851982:RK851982 ABF851982:ABG851982 ALB851982:ALC851982 AUX851982:AUY851982 BET851982:BEU851982 BOP851982:BOQ851982 BYL851982:BYM851982 CIH851982:CII851982 CSD851982:CSE851982 DBZ851982:DCA851982 DLV851982:DLW851982 DVR851982:DVS851982 EFN851982:EFO851982 EPJ851982:EPK851982 EZF851982:EZG851982 FJB851982:FJC851982 FSX851982:FSY851982 GCT851982:GCU851982 GMP851982:GMQ851982 GWL851982:GWM851982 HGH851982:HGI851982 HQD851982:HQE851982 HZZ851982:IAA851982 IJV851982:IJW851982 ITR851982:ITS851982 JDN851982:JDO851982 JNJ851982:JNK851982 JXF851982:JXG851982 KHB851982:KHC851982 KQX851982:KQY851982 LAT851982:LAU851982 LKP851982:LKQ851982 LUL851982:LUM851982 MEH851982:MEI851982 MOD851982:MOE851982 MXZ851982:MYA851982 NHV851982:NHW851982 NRR851982:NRS851982 OBN851982:OBO851982 OLJ851982:OLK851982 OVF851982:OVG851982 PFB851982:PFC851982 POX851982:POY851982 PYT851982:PYU851982 QIP851982:QIQ851982 QSL851982:QSM851982 RCH851982:RCI851982 RMD851982:RME851982 RVZ851982:RWA851982 SFV851982:SFW851982 SPR851982:SPS851982 SZN851982:SZO851982 TJJ851982:TJK851982 TTF851982:TTG851982 UDB851982:UDC851982 UMX851982:UMY851982 UWT851982:UWU851982 VGP851982:VGQ851982 VQL851982:VQM851982 WAH851982:WAI851982 WKD851982:WKE851982 WTZ851982:WUA851982 HN917518:HO917518 RJ917518:RK917518 ABF917518:ABG917518 ALB917518:ALC917518 AUX917518:AUY917518 BET917518:BEU917518 BOP917518:BOQ917518 BYL917518:BYM917518 CIH917518:CII917518 CSD917518:CSE917518 DBZ917518:DCA917518 DLV917518:DLW917518 DVR917518:DVS917518 EFN917518:EFO917518 EPJ917518:EPK917518 EZF917518:EZG917518 FJB917518:FJC917518 FSX917518:FSY917518 GCT917518:GCU917518 GMP917518:GMQ917518 GWL917518:GWM917518 HGH917518:HGI917518 HQD917518:HQE917518 HZZ917518:IAA917518 IJV917518:IJW917518 ITR917518:ITS917518 JDN917518:JDO917518 JNJ917518:JNK917518 JXF917518:JXG917518 KHB917518:KHC917518 KQX917518:KQY917518 LAT917518:LAU917518 LKP917518:LKQ917518 LUL917518:LUM917518 MEH917518:MEI917518 MOD917518:MOE917518 MXZ917518:MYA917518 NHV917518:NHW917518 NRR917518:NRS917518 OBN917518:OBO917518 OLJ917518:OLK917518 OVF917518:OVG917518 PFB917518:PFC917518 POX917518:POY917518 PYT917518:PYU917518 QIP917518:QIQ917518 QSL917518:QSM917518 RCH917518:RCI917518 RMD917518:RME917518 RVZ917518:RWA917518 SFV917518:SFW917518 SPR917518:SPS917518 SZN917518:SZO917518 TJJ917518:TJK917518 TTF917518:TTG917518 UDB917518:UDC917518 UMX917518:UMY917518 UWT917518:UWU917518 VGP917518:VGQ917518 VQL917518:VQM917518 WAH917518:WAI917518 WKD917518:WKE917518 WTZ917518:WUA917518 HN983054:HO983054 RJ983054:RK983054 ABF983054:ABG983054 ALB983054:ALC983054 AUX983054:AUY983054 BET983054:BEU983054 BOP983054:BOQ983054 BYL983054:BYM983054 CIH983054:CII983054 CSD983054:CSE983054 DBZ983054:DCA983054 DLV983054:DLW983054 DVR983054:DVS983054 EFN983054:EFO983054 EPJ983054:EPK983054 EZF983054:EZG983054 FJB983054:FJC983054 FSX983054:FSY983054 GCT983054:GCU983054 GMP983054:GMQ983054 GWL983054:GWM983054 HGH983054:HGI983054 HQD983054:HQE983054 HZZ983054:IAA983054 IJV983054:IJW983054 ITR983054:ITS983054 JDN983054:JDO983054 JNJ983054:JNK983054 JXF983054:JXG983054 KHB983054:KHC983054 KQX983054:KQY983054 LAT983054:LAU983054 LKP983054:LKQ983054 LUL983054:LUM983054 MEH983054:MEI983054 MOD983054:MOE983054 MXZ983054:MYA983054 NHV983054:NHW983054 NRR983054:NRS983054 OBN983054:OBO983054 OLJ983054:OLK983054 OVF983054:OVG983054 PFB983054:PFC983054 POX983054:POY983054 PYT983054:PYU983054 QIP983054:QIQ983054 QSL983054:QSM983054 RCH983054:RCI983054 RMD983054:RME983054 RVZ983054:RWA983054 SFV983054:SFW983054 SPR983054:SPS983054 SZN983054:SZO983054 TJJ983054:TJK983054 TTF983054:TTG983054 UDB983054:UDC983054 UMX983054:UMY983054 UWT983054:UWU983054 VGP983054:VGQ983054 VQL983054:VQM983054 WAH983054:WAI983054 WKD983054:WKE983054 WTZ983054:WUA983054 HQ65550:HR65550 RM65550:RN65550 ABI65550:ABJ65550 ALE65550:ALF65550 AVA65550:AVB65550 BEW65550:BEX65550 BOS65550:BOT65550 BYO65550:BYP65550 CIK65550:CIL65550 CSG65550:CSH65550 DCC65550:DCD65550 DLY65550:DLZ65550 DVU65550:DVV65550 EFQ65550:EFR65550 EPM65550:EPN65550 EZI65550:EZJ65550 FJE65550:FJF65550 FTA65550:FTB65550 GCW65550:GCX65550 GMS65550:GMT65550 GWO65550:GWP65550 HGK65550:HGL65550 HQG65550:HQH65550 IAC65550:IAD65550 IJY65550:IJZ65550 ITU65550:ITV65550 JDQ65550:JDR65550 JNM65550:JNN65550 JXI65550:JXJ65550 KHE65550:KHF65550 KRA65550:KRB65550 LAW65550:LAX65550 LKS65550:LKT65550 LUO65550:LUP65550 MEK65550:MEL65550 MOG65550:MOH65550 MYC65550:MYD65550 NHY65550:NHZ65550 NRU65550:NRV65550 OBQ65550:OBR65550 OLM65550:OLN65550 OVI65550:OVJ65550 PFE65550:PFF65550 PPA65550:PPB65550 PYW65550:PYX65550 QIS65550:QIT65550 QSO65550:QSP65550 RCK65550:RCL65550 RMG65550:RMH65550 RWC65550:RWD65550 SFY65550:SFZ65550 SPU65550:SPV65550 SZQ65550:SZR65550 TJM65550:TJN65550 TTI65550:TTJ65550 UDE65550:UDF65550 UNA65550:UNB65550 UWW65550:UWX65550 VGS65550:VGT65550 VQO65550:VQP65550 WAK65550:WAL65550 WKG65550:WKH65550 WUC65550:WUD65550 HQ131086:HR131086 RM131086:RN131086 ABI131086:ABJ131086 ALE131086:ALF131086 AVA131086:AVB131086 BEW131086:BEX131086 BOS131086:BOT131086 BYO131086:BYP131086 CIK131086:CIL131086 CSG131086:CSH131086 DCC131086:DCD131086 DLY131086:DLZ131086 DVU131086:DVV131086 EFQ131086:EFR131086 EPM131086:EPN131086 EZI131086:EZJ131086 FJE131086:FJF131086 FTA131086:FTB131086 GCW131086:GCX131086 GMS131086:GMT131086 GWO131086:GWP131086 HGK131086:HGL131086 HQG131086:HQH131086 IAC131086:IAD131086 IJY131086:IJZ131086 ITU131086:ITV131086 JDQ131086:JDR131086 JNM131086:JNN131086 JXI131086:JXJ131086 KHE131086:KHF131086 KRA131086:KRB131086 LAW131086:LAX131086 LKS131086:LKT131086 LUO131086:LUP131086 MEK131086:MEL131086 MOG131086:MOH131086 MYC131086:MYD131086 NHY131086:NHZ131086 NRU131086:NRV131086 OBQ131086:OBR131086 OLM131086:OLN131086 OVI131086:OVJ131086 PFE131086:PFF131086 PPA131086:PPB131086 PYW131086:PYX131086 QIS131086:QIT131086 QSO131086:QSP131086 RCK131086:RCL131086 RMG131086:RMH131086 RWC131086:RWD131086 SFY131086:SFZ131086 SPU131086:SPV131086 SZQ131086:SZR131086 TJM131086:TJN131086 TTI131086:TTJ131086 UDE131086:UDF131086 UNA131086:UNB131086 UWW131086:UWX131086 VGS131086:VGT131086 VQO131086:VQP131086 WAK131086:WAL131086 WKG131086:WKH131086 WUC131086:WUD131086 HQ196622:HR196622 RM196622:RN196622 ABI196622:ABJ196622 ALE196622:ALF196622 AVA196622:AVB196622 BEW196622:BEX196622 BOS196622:BOT196622 BYO196622:BYP196622 CIK196622:CIL196622 CSG196622:CSH196622 DCC196622:DCD196622 DLY196622:DLZ196622 DVU196622:DVV196622 EFQ196622:EFR196622 EPM196622:EPN196622 EZI196622:EZJ196622 FJE196622:FJF196622 FTA196622:FTB196622 GCW196622:GCX196622 GMS196622:GMT196622 GWO196622:GWP196622 HGK196622:HGL196622 HQG196622:HQH196622 IAC196622:IAD196622 IJY196622:IJZ196622 ITU196622:ITV196622 JDQ196622:JDR196622 JNM196622:JNN196622 JXI196622:JXJ196622 KHE196622:KHF196622 KRA196622:KRB196622 LAW196622:LAX196622 LKS196622:LKT196622 LUO196622:LUP196622 MEK196622:MEL196622 MOG196622:MOH196622 MYC196622:MYD196622 NHY196622:NHZ196622 NRU196622:NRV196622 OBQ196622:OBR196622 OLM196622:OLN196622 OVI196622:OVJ196622 PFE196622:PFF196622 PPA196622:PPB196622 PYW196622:PYX196622 QIS196622:QIT196622 QSO196622:QSP196622 RCK196622:RCL196622 RMG196622:RMH196622 RWC196622:RWD196622 SFY196622:SFZ196622 SPU196622:SPV196622 SZQ196622:SZR196622 TJM196622:TJN196622 TTI196622:TTJ196622 UDE196622:UDF196622 UNA196622:UNB196622 UWW196622:UWX196622 VGS196622:VGT196622 VQO196622:VQP196622 WAK196622:WAL196622 WKG196622:WKH196622 WUC196622:WUD196622 HQ262158:HR262158 RM262158:RN262158 ABI262158:ABJ262158 ALE262158:ALF262158 AVA262158:AVB262158 BEW262158:BEX262158 BOS262158:BOT262158 BYO262158:BYP262158 CIK262158:CIL262158 CSG262158:CSH262158 DCC262158:DCD262158 DLY262158:DLZ262158 DVU262158:DVV262158 EFQ262158:EFR262158 EPM262158:EPN262158 EZI262158:EZJ262158 FJE262158:FJF262158 FTA262158:FTB262158 GCW262158:GCX262158 GMS262158:GMT262158 GWO262158:GWP262158 HGK262158:HGL262158 HQG262158:HQH262158 IAC262158:IAD262158 IJY262158:IJZ262158 ITU262158:ITV262158 JDQ262158:JDR262158 JNM262158:JNN262158 JXI262158:JXJ262158 KHE262158:KHF262158 KRA262158:KRB262158 LAW262158:LAX262158 LKS262158:LKT262158 LUO262158:LUP262158 MEK262158:MEL262158 MOG262158:MOH262158 MYC262158:MYD262158 NHY262158:NHZ262158 NRU262158:NRV262158 OBQ262158:OBR262158 OLM262158:OLN262158 OVI262158:OVJ262158 PFE262158:PFF262158 PPA262158:PPB262158 PYW262158:PYX262158 QIS262158:QIT262158 QSO262158:QSP262158 RCK262158:RCL262158 RMG262158:RMH262158 RWC262158:RWD262158 SFY262158:SFZ262158 SPU262158:SPV262158 SZQ262158:SZR262158 TJM262158:TJN262158 TTI262158:TTJ262158 UDE262158:UDF262158 UNA262158:UNB262158 UWW262158:UWX262158 VGS262158:VGT262158 VQO262158:VQP262158 WAK262158:WAL262158 WKG262158:WKH262158 WUC262158:WUD262158 HQ327694:HR327694 RM327694:RN327694 ABI327694:ABJ327694 ALE327694:ALF327694 AVA327694:AVB327694 BEW327694:BEX327694 BOS327694:BOT327694 BYO327694:BYP327694 CIK327694:CIL327694 CSG327694:CSH327694 DCC327694:DCD327694 DLY327694:DLZ327694 DVU327694:DVV327694 EFQ327694:EFR327694 EPM327694:EPN327694 EZI327694:EZJ327694 FJE327694:FJF327694 FTA327694:FTB327694 GCW327694:GCX327694 GMS327694:GMT327694 GWO327694:GWP327694 HGK327694:HGL327694 HQG327694:HQH327694 IAC327694:IAD327694 IJY327694:IJZ327694 ITU327694:ITV327694 JDQ327694:JDR327694 JNM327694:JNN327694 JXI327694:JXJ327694 KHE327694:KHF327694 KRA327694:KRB327694 LAW327694:LAX327694 LKS327694:LKT327694 LUO327694:LUP327694 MEK327694:MEL327694 MOG327694:MOH327694 MYC327694:MYD327694 NHY327694:NHZ327694 NRU327694:NRV327694 OBQ327694:OBR327694 OLM327694:OLN327694 OVI327694:OVJ327694 PFE327694:PFF327694 PPA327694:PPB327694 PYW327694:PYX327694 QIS327694:QIT327694 QSO327694:QSP327694 RCK327694:RCL327694 RMG327694:RMH327694 RWC327694:RWD327694 SFY327694:SFZ327694 SPU327694:SPV327694 SZQ327694:SZR327694 TJM327694:TJN327694 TTI327694:TTJ327694 UDE327694:UDF327694 UNA327694:UNB327694 UWW327694:UWX327694 VGS327694:VGT327694 VQO327694:VQP327694 WAK327694:WAL327694 WKG327694:WKH327694 WUC327694:WUD327694 HQ393230:HR393230 RM393230:RN393230 ABI393230:ABJ393230 ALE393230:ALF393230 AVA393230:AVB393230 BEW393230:BEX393230 BOS393230:BOT393230 BYO393230:BYP393230 CIK393230:CIL393230 CSG393230:CSH393230 DCC393230:DCD393230 DLY393230:DLZ393230 DVU393230:DVV393230 EFQ393230:EFR393230 EPM393230:EPN393230 EZI393230:EZJ393230 FJE393230:FJF393230 FTA393230:FTB393230 GCW393230:GCX393230 GMS393230:GMT393230 GWO393230:GWP393230 HGK393230:HGL393230 HQG393230:HQH393230 IAC393230:IAD393230 IJY393230:IJZ393230 ITU393230:ITV393230 JDQ393230:JDR393230 JNM393230:JNN393230 JXI393230:JXJ393230 KHE393230:KHF393230 KRA393230:KRB393230 LAW393230:LAX393230 LKS393230:LKT393230 LUO393230:LUP393230 MEK393230:MEL393230 MOG393230:MOH393230 MYC393230:MYD393230 NHY393230:NHZ393230 NRU393230:NRV393230 OBQ393230:OBR393230 OLM393230:OLN393230 OVI393230:OVJ393230 PFE393230:PFF393230 PPA393230:PPB393230 PYW393230:PYX393230 QIS393230:QIT393230 QSO393230:QSP393230 RCK393230:RCL393230 RMG393230:RMH393230 RWC393230:RWD393230 SFY393230:SFZ393230 SPU393230:SPV393230 SZQ393230:SZR393230 TJM393230:TJN393230 TTI393230:TTJ393230 UDE393230:UDF393230 UNA393230:UNB393230 UWW393230:UWX393230 VGS393230:VGT393230 VQO393230:VQP393230 WAK393230:WAL393230 WKG393230:WKH393230 WUC393230:WUD393230 HQ458766:HR458766 RM458766:RN458766 ABI458766:ABJ458766 ALE458766:ALF458766 AVA458766:AVB458766 BEW458766:BEX458766 BOS458766:BOT458766 BYO458766:BYP458766 CIK458766:CIL458766 CSG458766:CSH458766 DCC458766:DCD458766 DLY458766:DLZ458766 DVU458766:DVV458766 EFQ458766:EFR458766 EPM458766:EPN458766 EZI458766:EZJ458766 FJE458766:FJF458766 FTA458766:FTB458766 GCW458766:GCX458766 GMS458766:GMT458766 GWO458766:GWP458766 HGK458766:HGL458766 HQG458766:HQH458766 IAC458766:IAD458766 IJY458766:IJZ458766 ITU458766:ITV458766 JDQ458766:JDR458766 JNM458766:JNN458766 JXI458766:JXJ458766 KHE458766:KHF458766 KRA458766:KRB458766 LAW458766:LAX458766 LKS458766:LKT458766 LUO458766:LUP458766 MEK458766:MEL458766 MOG458766:MOH458766 MYC458766:MYD458766 NHY458766:NHZ458766 NRU458766:NRV458766 OBQ458766:OBR458766 OLM458766:OLN458766 OVI458766:OVJ458766 PFE458766:PFF458766 PPA458766:PPB458766 PYW458766:PYX458766 QIS458766:QIT458766 QSO458766:QSP458766 RCK458766:RCL458766 RMG458766:RMH458766 RWC458766:RWD458766 SFY458766:SFZ458766 SPU458766:SPV458766 SZQ458766:SZR458766 TJM458766:TJN458766 TTI458766:TTJ458766 UDE458766:UDF458766 UNA458766:UNB458766 UWW458766:UWX458766 VGS458766:VGT458766 VQO458766:VQP458766 WAK458766:WAL458766 WKG458766:WKH458766 WUC458766:WUD458766 HQ524302:HR524302 RM524302:RN524302 ABI524302:ABJ524302 ALE524302:ALF524302 AVA524302:AVB524302 BEW524302:BEX524302 BOS524302:BOT524302 BYO524302:BYP524302 CIK524302:CIL524302 CSG524302:CSH524302 DCC524302:DCD524302 DLY524302:DLZ524302 DVU524302:DVV524302 EFQ524302:EFR524302 EPM524302:EPN524302 EZI524302:EZJ524302 FJE524302:FJF524302 FTA524302:FTB524302 GCW524302:GCX524302 GMS524302:GMT524302 GWO524302:GWP524302 HGK524302:HGL524302 HQG524302:HQH524302 IAC524302:IAD524302 IJY524302:IJZ524302 ITU524302:ITV524302 JDQ524302:JDR524302 JNM524302:JNN524302 JXI524302:JXJ524302 KHE524302:KHF524302 KRA524302:KRB524302 LAW524302:LAX524302 LKS524302:LKT524302 LUO524302:LUP524302 MEK524302:MEL524302 MOG524302:MOH524302 MYC524302:MYD524302 NHY524302:NHZ524302 NRU524302:NRV524302 OBQ524302:OBR524302 OLM524302:OLN524302 OVI524302:OVJ524302 PFE524302:PFF524302 PPA524302:PPB524302 PYW524302:PYX524302 QIS524302:QIT524302 QSO524302:QSP524302 RCK524302:RCL524302 RMG524302:RMH524302 RWC524302:RWD524302 SFY524302:SFZ524302 SPU524302:SPV524302 SZQ524302:SZR524302 TJM524302:TJN524302 TTI524302:TTJ524302 UDE524302:UDF524302 UNA524302:UNB524302 UWW524302:UWX524302 VGS524302:VGT524302 VQO524302:VQP524302 WAK524302:WAL524302 WKG524302:WKH524302 WUC524302:WUD524302 HQ589838:HR589838 RM589838:RN589838 ABI589838:ABJ589838 ALE589838:ALF589838 AVA589838:AVB589838 BEW589838:BEX589838 BOS589838:BOT589838 BYO589838:BYP589838 CIK589838:CIL589838 CSG589838:CSH589838 DCC589838:DCD589838 DLY589838:DLZ589838 DVU589838:DVV589838 EFQ589838:EFR589838 EPM589838:EPN589838 EZI589838:EZJ589838 FJE589838:FJF589838 FTA589838:FTB589838 GCW589838:GCX589838 GMS589838:GMT589838 GWO589838:GWP589838 HGK589838:HGL589838 HQG589838:HQH589838 IAC589838:IAD589838 IJY589838:IJZ589838 ITU589838:ITV589838 JDQ589838:JDR589838 JNM589838:JNN589838 JXI589838:JXJ589838 KHE589838:KHF589838 KRA589838:KRB589838 LAW589838:LAX589838 LKS589838:LKT589838 LUO589838:LUP589838 MEK589838:MEL589838 MOG589838:MOH589838 MYC589838:MYD589838 NHY589838:NHZ589838 NRU589838:NRV589838 OBQ589838:OBR589838 OLM589838:OLN589838 OVI589838:OVJ589838 PFE589838:PFF589838 PPA589838:PPB589838 PYW589838:PYX589838 QIS589838:QIT589838 QSO589838:QSP589838 RCK589838:RCL589838 RMG589838:RMH589838 RWC589838:RWD589838 SFY589838:SFZ589838 SPU589838:SPV589838 SZQ589838:SZR589838 TJM589838:TJN589838 TTI589838:TTJ589838 UDE589838:UDF589838 UNA589838:UNB589838 UWW589838:UWX589838 VGS589838:VGT589838 VQO589838:VQP589838 WAK589838:WAL589838 WKG589838:WKH589838 WUC589838:WUD589838 HQ655374:HR655374 RM655374:RN655374 ABI655374:ABJ655374 ALE655374:ALF655374 AVA655374:AVB655374 BEW655374:BEX655374 BOS655374:BOT655374 BYO655374:BYP655374 CIK655374:CIL655374 CSG655374:CSH655374 DCC655374:DCD655374 DLY655374:DLZ655374 DVU655374:DVV655374 EFQ655374:EFR655374 EPM655374:EPN655374 EZI655374:EZJ655374 FJE655374:FJF655374 FTA655374:FTB655374 GCW655374:GCX655374 GMS655374:GMT655374 GWO655374:GWP655374 HGK655374:HGL655374 HQG655374:HQH655374 IAC655374:IAD655374 IJY655374:IJZ655374 ITU655374:ITV655374 JDQ655374:JDR655374 JNM655374:JNN655374 JXI655374:JXJ655374 KHE655374:KHF655374 KRA655374:KRB655374 LAW655374:LAX655374 LKS655374:LKT655374 LUO655374:LUP655374 MEK655374:MEL655374 MOG655374:MOH655374 MYC655374:MYD655374 NHY655374:NHZ655374 NRU655374:NRV655374 OBQ655374:OBR655374 OLM655374:OLN655374 OVI655374:OVJ655374 PFE655374:PFF655374 PPA655374:PPB655374 PYW655374:PYX655374 QIS655374:QIT655374 QSO655374:QSP655374 RCK655374:RCL655374 RMG655374:RMH655374 RWC655374:RWD655374 SFY655374:SFZ655374 SPU655374:SPV655374 SZQ655374:SZR655374 TJM655374:TJN655374 TTI655374:TTJ655374 UDE655374:UDF655374 UNA655374:UNB655374 UWW655374:UWX655374 VGS655374:VGT655374 VQO655374:VQP655374 WAK655374:WAL655374 WKG655374:WKH655374 WUC655374:WUD655374 HQ720910:HR720910 RM720910:RN720910 ABI720910:ABJ720910 ALE720910:ALF720910 AVA720910:AVB720910 BEW720910:BEX720910 BOS720910:BOT720910 BYO720910:BYP720910 CIK720910:CIL720910 CSG720910:CSH720910 DCC720910:DCD720910 DLY720910:DLZ720910 DVU720910:DVV720910 EFQ720910:EFR720910 EPM720910:EPN720910 EZI720910:EZJ720910 FJE720910:FJF720910 FTA720910:FTB720910 GCW720910:GCX720910 GMS720910:GMT720910 GWO720910:GWP720910 HGK720910:HGL720910 HQG720910:HQH720910 IAC720910:IAD720910 IJY720910:IJZ720910 ITU720910:ITV720910 JDQ720910:JDR720910 JNM720910:JNN720910 JXI720910:JXJ720910 KHE720910:KHF720910 KRA720910:KRB720910 LAW720910:LAX720910 LKS720910:LKT720910 LUO720910:LUP720910 MEK720910:MEL720910 MOG720910:MOH720910 MYC720910:MYD720910 NHY720910:NHZ720910 NRU720910:NRV720910 OBQ720910:OBR720910 OLM720910:OLN720910 OVI720910:OVJ720910 PFE720910:PFF720910 PPA720910:PPB720910 PYW720910:PYX720910 QIS720910:QIT720910 QSO720910:QSP720910 RCK720910:RCL720910 RMG720910:RMH720910 RWC720910:RWD720910 SFY720910:SFZ720910 SPU720910:SPV720910 SZQ720910:SZR720910 TJM720910:TJN720910 TTI720910:TTJ720910 UDE720910:UDF720910 UNA720910:UNB720910 UWW720910:UWX720910 VGS720910:VGT720910 VQO720910:VQP720910 WAK720910:WAL720910 WKG720910:WKH720910 WUC720910:WUD720910 HQ786446:HR786446 RM786446:RN786446 ABI786446:ABJ786446 ALE786446:ALF786446 AVA786446:AVB786446 BEW786446:BEX786446 BOS786446:BOT786446 BYO786446:BYP786446 CIK786446:CIL786446 CSG786446:CSH786446 DCC786446:DCD786446 DLY786446:DLZ786446 DVU786446:DVV786446 EFQ786446:EFR786446 EPM786446:EPN786446 EZI786446:EZJ786446 FJE786446:FJF786446 FTA786446:FTB786446 GCW786446:GCX786446 GMS786446:GMT786446 GWO786446:GWP786446 HGK786446:HGL786446 HQG786446:HQH786446 IAC786446:IAD786446 IJY786446:IJZ786446 ITU786446:ITV786446 JDQ786446:JDR786446 JNM786446:JNN786446 JXI786446:JXJ786446 KHE786446:KHF786446 KRA786446:KRB786446 LAW786446:LAX786446 LKS786446:LKT786446 LUO786446:LUP786446 MEK786446:MEL786446 MOG786446:MOH786446 MYC786446:MYD786446 NHY786446:NHZ786446 NRU786446:NRV786446 OBQ786446:OBR786446 OLM786446:OLN786446 OVI786446:OVJ786446 PFE786446:PFF786446 PPA786446:PPB786446 PYW786446:PYX786446 QIS786446:QIT786446 QSO786446:QSP786446 RCK786446:RCL786446 RMG786446:RMH786446 RWC786446:RWD786446 SFY786446:SFZ786446 SPU786446:SPV786446 SZQ786446:SZR786446 TJM786446:TJN786446 TTI786446:TTJ786446 UDE786446:UDF786446 UNA786446:UNB786446 UWW786446:UWX786446 VGS786446:VGT786446 VQO786446:VQP786446 WAK786446:WAL786446 WKG786446:WKH786446 WUC786446:WUD786446 HQ851982:HR851982 RM851982:RN851982 ABI851982:ABJ851982 ALE851982:ALF851982 AVA851982:AVB851982 BEW851982:BEX851982 BOS851982:BOT851982 BYO851982:BYP851982 CIK851982:CIL851982 CSG851982:CSH851982 DCC851982:DCD851982 DLY851982:DLZ851982 DVU851982:DVV851982 EFQ851982:EFR851982 EPM851982:EPN851982 EZI851982:EZJ851982 FJE851982:FJF851982 FTA851982:FTB851982 GCW851982:GCX851982 GMS851982:GMT851982 GWO851982:GWP851982 HGK851982:HGL851982 HQG851982:HQH851982 IAC851982:IAD851982 IJY851982:IJZ851982 ITU851982:ITV851982 JDQ851982:JDR851982 JNM851982:JNN851982 JXI851982:JXJ851982 KHE851982:KHF851982 KRA851982:KRB851982 LAW851982:LAX851982 LKS851982:LKT851982 LUO851982:LUP851982 MEK851982:MEL851982 MOG851982:MOH851982 MYC851982:MYD851982 NHY851982:NHZ851982 NRU851982:NRV851982 OBQ851982:OBR851982 OLM851982:OLN851982 OVI851982:OVJ851982 PFE851982:PFF851982 PPA851982:PPB851982 PYW851982:PYX851982 QIS851982:QIT851982 QSO851982:QSP851982 RCK851982:RCL851982 RMG851982:RMH851982 RWC851982:RWD851982 SFY851982:SFZ851982 SPU851982:SPV851982 SZQ851982:SZR851982 TJM851982:TJN851982 TTI851982:TTJ851982 UDE851982:UDF851982 UNA851982:UNB851982 UWW851982:UWX851982 VGS851982:VGT851982 VQO851982:VQP851982 WAK851982:WAL851982 WKG851982:WKH851982 WUC851982:WUD851982 HQ917518:HR917518 RM917518:RN917518 ABI917518:ABJ917518 ALE917518:ALF917518 AVA917518:AVB917518 BEW917518:BEX917518 BOS917518:BOT917518 BYO917518:BYP917518 CIK917518:CIL917518 CSG917518:CSH917518 DCC917518:DCD917518 DLY917518:DLZ917518 DVU917518:DVV917518 EFQ917518:EFR917518 EPM917518:EPN917518 EZI917518:EZJ917518 FJE917518:FJF917518 FTA917518:FTB917518 GCW917518:GCX917518 GMS917518:GMT917518 GWO917518:GWP917518 HGK917518:HGL917518 HQG917518:HQH917518 IAC917518:IAD917518 IJY917518:IJZ917518 ITU917518:ITV917518 JDQ917518:JDR917518 JNM917518:JNN917518 JXI917518:JXJ917518 KHE917518:KHF917518 KRA917518:KRB917518 LAW917518:LAX917518 LKS917518:LKT917518 LUO917518:LUP917518 MEK917518:MEL917518 MOG917518:MOH917518 MYC917518:MYD917518 NHY917518:NHZ917518 NRU917518:NRV917518 OBQ917518:OBR917518 OLM917518:OLN917518 OVI917518:OVJ917518 PFE917518:PFF917518 PPA917518:PPB917518 PYW917518:PYX917518 QIS917518:QIT917518 QSO917518:QSP917518 RCK917518:RCL917518 RMG917518:RMH917518 RWC917518:RWD917518 SFY917518:SFZ917518 SPU917518:SPV917518 SZQ917518:SZR917518 TJM917518:TJN917518 TTI917518:TTJ917518 UDE917518:UDF917518 UNA917518:UNB917518 UWW917518:UWX917518 VGS917518:VGT917518 VQO917518:VQP917518 WAK917518:WAL917518 WKG917518:WKH917518 WUC917518:WUD917518 HQ983054:HR983054 RM983054:RN983054 ABI983054:ABJ983054 ALE983054:ALF983054 AVA983054:AVB983054 BEW983054:BEX983054 BOS983054:BOT983054 BYO983054:BYP983054 CIK983054:CIL983054 CSG983054:CSH983054 DCC983054:DCD983054 DLY983054:DLZ983054 DVU983054:DVV983054 EFQ983054:EFR983054 EPM983054:EPN983054 EZI983054:EZJ983054 FJE983054:FJF983054 FTA983054:FTB983054 GCW983054:GCX983054 GMS983054:GMT983054 GWO983054:GWP983054 HGK983054:HGL983054 HQG983054:HQH983054 IAC983054:IAD983054 IJY983054:IJZ983054 ITU983054:ITV983054 JDQ983054:JDR983054 JNM983054:JNN983054 JXI983054:JXJ983054 KHE983054:KHF983054 KRA983054:KRB983054 LAW983054:LAX983054 LKS983054:LKT983054 LUO983054:LUP983054 MEK983054:MEL983054 MOG983054:MOH983054 MYC983054:MYD983054 NHY983054:NHZ983054 NRU983054:NRV983054 OBQ983054:OBR983054 OLM983054:OLN983054 OVI983054:OVJ983054 PFE983054:PFF983054 PPA983054:PPB983054 PYW983054:PYX983054 QIS983054:QIT983054 QSO983054:QSP983054 RCK983054:RCL983054 RMG983054:RMH983054 RWC983054:RWD983054 SFY983054:SFZ983054 SPU983054:SPV983054 SZQ983054:SZR983054 TJM983054:TJN983054 TTI983054:TTJ983054 UDE983054:UDF983054 UNA983054:UNB983054 UWW983054:UWX983054 VGS983054:VGT983054 VQO983054:VQP983054 WAK983054:WAL983054 WKG983054:WKH983054 WUC983054:WUD983054 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I65550:IJ65550 SE65550:SF65550 ACA65550:ACB65550 ALW65550:ALX65550 AVS65550:AVT65550 BFO65550:BFP65550 BPK65550:BPL65550 BZG65550:BZH65550 CJC65550:CJD65550 CSY65550:CSZ65550 DCU65550:DCV65550 DMQ65550:DMR65550 DWM65550:DWN65550 EGI65550:EGJ65550 EQE65550:EQF65550 FAA65550:FAB65550 FJW65550:FJX65550 FTS65550:FTT65550 GDO65550:GDP65550 GNK65550:GNL65550 GXG65550:GXH65550 HHC65550:HHD65550 HQY65550:HQZ65550 IAU65550:IAV65550 IKQ65550:IKR65550 IUM65550:IUN65550 JEI65550:JEJ65550 JOE65550:JOF65550 JYA65550:JYB65550 KHW65550:KHX65550 KRS65550:KRT65550 LBO65550:LBP65550 LLK65550:LLL65550 LVG65550:LVH65550 MFC65550:MFD65550 MOY65550:MOZ65550 MYU65550:MYV65550 NIQ65550:NIR65550 NSM65550:NSN65550 OCI65550:OCJ65550 OME65550:OMF65550 OWA65550:OWB65550 PFW65550:PFX65550 PPS65550:PPT65550 PZO65550:PZP65550 QJK65550:QJL65550 QTG65550:QTH65550 RDC65550:RDD65550 RMY65550:RMZ65550 RWU65550:RWV65550 SGQ65550:SGR65550 SQM65550:SQN65550 TAI65550:TAJ65550 TKE65550:TKF65550 TUA65550:TUB65550 UDW65550:UDX65550 UNS65550:UNT65550 UXO65550:UXP65550 VHK65550:VHL65550 VRG65550:VRH65550 WBC65550:WBD65550 WKY65550:WKZ65550 WUU65550:WUV65550 II131086:IJ131086 SE131086:SF131086 ACA131086:ACB131086 ALW131086:ALX131086 AVS131086:AVT131086 BFO131086:BFP131086 BPK131086:BPL131086 BZG131086:BZH131086 CJC131086:CJD131086 CSY131086:CSZ131086 DCU131086:DCV131086 DMQ131086:DMR131086 DWM131086:DWN131086 EGI131086:EGJ131086 EQE131086:EQF131086 FAA131086:FAB131086 FJW131086:FJX131086 FTS131086:FTT131086 GDO131086:GDP131086 GNK131086:GNL131086 GXG131086:GXH131086 HHC131086:HHD131086 HQY131086:HQZ131086 IAU131086:IAV131086 IKQ131086:IKR131086 IUM131086:IUN131086 JEI131086:JEJ131086 JOE131086:JOF131086 JYA131086:JYB131086 KHW131086:KHX131086 KRS131086:KRT131086 LBO131086:LBP131086 LLK131086:LLL131086 LVG131086:LVH131086 MFC131086:MFD131086 MOY131086:MOZ131086 MYU131086:MYV131086 NIQ131086:NIR131086 NSM131086:NSN131086 OCI131086:OCJ131086 OME131086:OMF131086 OWA131086:OWB131086 PFW131086:PFX131086 PPS131086:PPT131086 PZO131086:PZP131086 QJK131086:QJL131086 QTG131086:QTH131086 RDC131086:RDD131086 RMY131086:RMZ131086 RWU131086:RWV131086 SGQ131086:SGR131086 SQM131086:SQN131086 TAI131086:TAJ131086 TKE131086:TKF131086 TUA131086:TUB131086 UDW131086:UDX131086 UNS131086:UNT131086 UXO131086:UXP131086 VHK131086:VHL131086 VRG131086:VRH131086 WBC131086:WBD131086 WKY131086:WKZ131086 WUU131086:WUV131086 II196622:IJ196622 SE196622:SF196622 ACA196622:ACB196622 ALW196622:ALX196622 AVS196622:AVT196622 BFO196622:BFP196622 BPK196622:BPL196622 BZG196622:BZH196622 CJC196622:CJD196622 CSY196622:CSZ196622 DCU196622:DCV196622 DMQ196622:DMR196622 DWM196622:DWN196622 EGI196622:EGJ196622 EQE196622:EQF196622 FAA196622:FAB196622 FJW196622:FJX196622 FTS196622:FTT196622 GDO196622:GDP196622 GNK196622:GNL196622 GXG196622:GXH196622 HHC196622:HHD196622 HQY196622:HQZ196622 IAU196622:IAV196622 IKQ196622:IKR196622 IUM196622:IUN196622 JEI196622:JEJ196622 JOE196622:JOF196622 JYA196622:JYB196622 KHW196622:KHX196622 KRS196622:KRT196622 LBO196622:LBP196622 LLK196622:LLL196622 LVG196622:LVH196622 MFC196622:MFD196622 MOY196622:MOZ196622 MYU196622:MYV196622 NIQ196622:NIR196622 NSM196622:NSN196622 OCI196622:OCJ196622 OME196622:OMF196622 OWA196622:OWB196622 PFW196622:PFX196622 PPS196622:PPT196622 PZO196622:PZP196622 QJK196622:QJL196622 QTG196622:QTH196622 RDC196622:RDD196622 RMY196622:RMZ196622 RWU196622:RWV196622 SGQ196622:SGR196622 SQM196622:SQN196622 TAI196622:TAJ196622 TKE196622:TKF196622 TUA196622:TUB196622 UDW196622:UDX196622 UNS196622:UNT196622 UXO196622:UXP196622 VHK196622:VHL196622 VRG196622:VRH196622 WBC196622:WBD196622 WKY196622:WKZ196622 WUU196622:WUV196622 II262158:IJ262158 SE262158:SF262158 ACA262158:ACB262158 ALW262158:ALX262158 AVS262158:AVT262158 BFO262158:BFP262158 BPK262158:BPL262158 BZG262158:BZH262158 CJC262158:CJD262158 CSY262158:CSZ262158 DCU262158:DCV262158 DMQ262158:DMR262158 DWM262158:DWN262158 EGI262158:EGJ262158 EQE262158:EQF262158 FAA262158:FAB262158 FJW262158:FJX262158 FTS262158:FTT262158 GDO262158:GDP262158 GNK262158:GNL262158 GXG262158:GXH262158 HHC262158:HHD262158 HQY262158:HQZ262158 IAU262158:IAV262158 IKQ262158:IKR262158 IUM262158:IUN262158 JEI262158:JEJ262158 JOE262158:JOF262158 JYA262158:JYB262158 KHW262158:KHX262158 KRS262158:KRT262158 LBO262158:LBP262158 LLK262158:LLL262158 LVG262158:LVH262158 MFC262158:MFD262158 MOY262158:MOZ262158 MYU262158:MYV262158 NIQ262158:NIR262158 NSM262158:NSN262158 OCI262158:OCJ262158 OME262158:OMF262158 OWA262158:OWB262158 PFW262158:PFX262158 PPS262158:PPT262158 PZO262158:PZP262158 QJK262158:QJL262158 QTG262158:QTH262158 RDC262158:RDD262158 RMY262158:RMZ262158 RWU262158:RWV262158 SGQ262158:SGR262158 SQM262158:SQN262158 TAI262158:TAJ262158 TKE262158:TKF262158 TUA262158:TUB262158 UDW262158:UDX262158 UNS262158:UNT262158 UXO262158:UXP262158 VHK262158:VHL262158 VRG262158:VRH262158 WBC262158:WBD262158 WKY262158:WKZ262158 WUU262158:WUV262158 II327694:IJ327694 SE327694:SF327694 ACA327694:ACB327694 ALW327694:ALX327694 AVS327694:AVT327694 BFO327694:BFP327694 BPK327694:BPL327694 BZG327694:BZH327694 CJC327694:CJD327694 CSY327694:CSZ327694 DCU327694:DCV327694 DMQ327694:DMR327694 DWM327694:DWN327694 EGI327694:EGJ327694 EQE327694:EQF327694 FAA327694:FAB327694 FJW327694:FJX327694 FTS327694:FTT327694 GDO327694:GDP327694 GNK327694:GNL327694 GXG327694:GXH327694 HHC327694:HHD327694 HQY327694:HQZ327694 IAU327694:IAV327694 IKQ327694:IKR327694 IUM327694:IUN327694 JEI327694:JEJ327694 JOE327694:JOF327694 JYA327694:JYB327694 KHW327694:KHX327694 KRS327694:KRT327694 LBO327694:LBP327694 LLK327694:LLL327694 LVG327694:LVH327694 MFC327694:MFD327694 MOY327694:MOZ327694 MYU327694:MYV327694 NIQ327694:NIR327694 NSM327694:NSN327694 OCI327694:OCJ327694 OME327694:OMF327694 OWA327694:OWB327694 PFW327694:PFX327694 PPS327694:PPT327694 PZO327694:PZP327694 QJK327694:QJL327694 QTG327694:QTH327694 RDC327694:RDD327694 RMY327694:RMZ327694 RWU327694:RWV327694 SGQ327694:SGR327694 SQM327694:SQN327694 TAI327694:TAJ327694 TKE327694:TKF327694 TUA327694:TUB327694 UDW327694:UDX327694 UNS327694:UNT327694 UXO327694:UXP327694 VHK327694:VHL327694 VRG327694:VRH327694 WBC327694:WBD327694 WKY327694:WKZ327694 WUU327694:WUV327694 II393230:IJ393230 SE393230:SF393230 ACA393230:ACB393230 ALW393230:ALX393230 AVS393230:AVT393230 BFO393230:BFP393230 BPK393230:BPL393230 BZG393230:BZH393230 CJC393230:CJD393230 CSY393230:CSZ393230 DCU393230:DCV393230 DMQ393230:DMR393230 DWM393230:DWN393230 EGI393230:EGJ393230 EQE393230:EQF393230 FAA393230:FAB393230 FJW393230:FJX393230 FTS393230:FTT393230 GDO393230:GDP393230 GNK393230:GNL393230 GXG393230:GXH393230 HHC393230:HHD393230 HQY393230:HQZ393230 IAU393230:IAV393230 IKQ393230:IKR393230 IUM393230:IUN393230 JEI393230:JEJ393230 JOE393230:JOF393230 JYA393230:JYB393230 KHW393230:KHX393230 KRS393230:KRT393230 LBO393230:LBP393230 LLK393230:LLL393230 LVG393230:LVH393230 MFC393230:MFD393230 MOY393230:MOZ393230 MYU393230:MYV393230 NIQ393230:NIR393230 NSM393230:NSN393230 OCI393230:OCJ393230 OME393230:OMF393230 OWA393230:OWB393230 PFW393230:PFX393230 PPS393230:PPT393230 PZO393230:PZP393230 QJK393230:QJL393230 QTG393230:QTH393230 RDC393230:RDD393230 RMY393230:RMZ393230 RWU393230:RWV393230 SGQ393230:SGR393230 SQM393230:SQN393230 TAI393230:TAJ393230 TKE393230:TKF393230 TUA393230:TUB393230 UDW393230:UDX393230 UNS393230:UNT393230 UXO393230:UXP393230 VHK393230:VHL393230 VRG393230:VRH393230 WBC393230:WBD393230 WKY393230:WKZ393230 WUU393230:WUV393230 II458766:IJ458766 SE458766:SF458766 ACA458766:ACB458766 ALW458766:ALX458766 AVS458766:AVT458766 BFO458766:BFP458766 BPK458766:BPL458766 BZG458766:BZH458766 CJC458766:CJD458766 CSY458766:CSZ458766 DCU458766:DCV458766 DMQ458766:DMR458766 DWM458766:DWN458766 EGI458766:EGJ458766 EQE458766:EQF458766 FAA458766:FAB458766 FJW458766:FJX458766 FTS458766:FTT458766 GDO458766:GDP458766 GNK458766:GNL458766 GXG458766:GXH458766 HHC458766:HHD458766 HQY458766:HQZ458766 IAU458766:IAV458766 IKQ458766:IKR458766 IUM458766:IUN458766 JEI458766:JEJ458766 JOE458766:JOF458766 JYA458766:JYB458766 KHW458766:KHX458766 KRS458766:KRT458766 LBO458766:LBP458766 LLK458766:LLL458766 LVG458766:LVH458766 MFC458766:MFD458766 MOY458766:MOZ458766 MYU458766:MYV458766 NIQ458766:NIR458766 NSM458766:NSN458766 OCI458766:OCJ458766 OME458766:OMF458766 OWA458766:OWB458766 PFW458766:PFX458766 PPS458766:PPT458766 PZO458766:PZP458766 QJK458766:QJL458766 QTG458766:QTH458766 RDC458766:RDD458766 RMY458766:RMZ458766 RWU458766:RWV458766 SGQ458766:SGR458766 SQM458766:SQN458766 TAI458766:TAJ458766 TKE458766:TKF458766 TUA458766:TUB458766 UDW458766:UDX458766 UNS458766:UNT458766 UXO458766:UXP458766 VHK458766:VHL458766 VRG458766:VRH458766 WBC458766:WBD458766 WKY458766:WKZ458766 WUU458766:WUV458766 II524302:IJ524302 SE524302:SF524302 ACA524302:ACB524302 ALW524302:ALX524302 AVS524302:AVT524302 BFO524302:BFP524302 BPK524302:BPL524302 BZG524302:BZH524302 CJC524302:CJD524302 CSY524302:CSZ524302 DCU524302:DCV524302 DMQ524302:DMR524302 DWM524302:DWN524302 EGI524302:EGJ524302 EQE524302:EQF524302 FAA524302:FAB524302 FJW524302:FJX524302 FTS524302:FTT524302 GDO524302:GDP524302 GNK524302:GNL524302 GXG524302:GXH524302 HHC524302:HHD524302 HQY524302:HQZ524302 IAU524302:IAV524302 IKQ524302:IKR524302 IUM524302:IUN524302 JEI524302:JEJ524302 JOE524302:JOF524302 JYA524302:JYB524302 KHW524302:KHX524302 KRS524302:KRT524302 LBO524302:LBP524302 LLK524302:LLL524302 LVG524302:LVH524302 MFC524302:MFD524302 MOY524302:MOZ524302 MYU524302:MYV524302 NIQ524302:NIR524302 NSM524302:NSN524302 OCI524302:OCJ524302 OME524302:OMF524302 OWA524302:OWB524302 PFW524302:PFX524302 PPS524302:PPT524302 PZO524302:PZP524302 QJK524302:QJL524302 QTG524302:QTH524302 RDC524302:RDD524302 RMY524302:RMZ524302 RWU524302:RWV524302 SGQ524302:SGR524302 SQM524302:SQN524302 TAI524302:TAJ524302 TKE524302:TKF524302 TUA524302:TUB524302 UDW524302:UDX524302 UNS524302:UNT524302 UXO524302:UXP524302 VHK524302:VHL524302 VRG524302:VRH524302 WBC524302:WBD524302 WKY524302:WKZ524302 WUU524302:WUV524302 II589838:IJ589838 SE589838:SF589838 ACA589838:ACB589838 ALW589838:ALX589838 AVS589838:AVT589838 BFO589838:BFP589838 BPK589838:BPL589838 BZG589838:BZH589838 CJC589838:CJD589838 CSY589838:CSZ589838 DCU589838:DCV589838 DMQ589838:DMR589838 DWM589838:DWN589838 EGI589838:EGJ589838 EQE589838:EQF589838 FAA589838:FAB589838 FJW589838:FJX589838 FTS589838:FTT589838 GDO589838:GDP589838 GNK589838:GNL589838 GXG589838:GXH589838 HHC589838:HHD589838 HQY589838:HQZ589838 IAU589838:IAV589838 IKQ589838:IKR589838 IUM589838:IUN589838 JEI589838:JEJ589838 JOE589838:JOF589838 JYA589838:JYB589838 KHW589838:KHX589838 KRS589838:KRT589838 LBO589838:LBP589838 LLK589838:LLL589838 LVG589838:LVH589838 MFC589838:MFD589838 MOY589838:MOZ589838 MYU589838:MYV589838 NIQ589838:NIR589838 NSM589838:NSN589838 OCI589838:OCJ589838 OME589838:OMF589838 OWA589838:OWB589838 PFW589838:PFX589838 PPS589838:PPT589838 PZO589838:PZP589838 QJK589838:QJL589838 QTG589838:QTH589838 RDC589838:RDD589838 RMY589838:RMZ589838 RWU589838:RWV589838 SGQ589838:SGR589838 SQM589838:SQN589838 TAI589838:TAJ589838 TKE589838:TKF589838 TUA589838:TUB589838 UDW589838:UDX589838 UNS589838:UNT589838 UXO589838:UXP589838 VHK589838:VHL589838 VRG589838:VRH589838 WBC589838:WBD589838 WKY589838:WKZ589838 WUU589838:WUV589838 II655374:IJ655374 SE655374:SF655374 ACA655374:ACB655374 ALW655374:ALX655374 AVS655374:AVT655374 BFO655374:BFP655374 BPK655374:BPL655374 BZG655374:BZH655374 CJC655374:CJD655374 CSY655374:CSZ655374 DCU655374:DCV655374 DMQ655374:DMR655374 DWM655374:DWN655374 EGI655374:EGJ655374 EQE655374:EQF655374 FAA655374:FAB655374 FJW655374:FJX655374 FTS655374:FTT655374 GDO655374:GDP655374 GNK655374:GNL655374 GXG655374:GXH655374 HHC655374:HHD655374 HQY655374:HQZ655374 IAU655374:IAV655374 IKQ655374:IKR655374 IUM655374:IUN655374 JEI655374:JEJ655374 JOE655374:JOF655374 JYA655374:JYB655374 KHW655374:KHX655374 KRS655374:KRT655374 LBO655374:LBP655374 LLK655374:LLL655374 LVG655374:LVH655374 MFC655374:MFD655374 MOY655374:MOZ655374 MYU655374:MYV655374 NIQ655374:NIR655374 NSM655374:NSN655374 OCI655374:OCJ655374 OME655374:OMF655374 OWA655374:OWB655374 PFW655374:PFX655374 PPS655374:PPT655374 PZO655374:PZP655374 QJK655374:QJL655374 QTG655374:QTH655374 RDC655374:RDD655374 RMY655374:RMZ655374 RWU655374:RWV655374 SGQ655374:SGR655374 SQM655374:SQN655374 TAI655374:TAJ655374 TKE655374:TKF655374 TUA655374:TUB655374 UDW655374:UDX655374 UNS655374:UNT655374 UXO655374:UXP655374 VHK655374:VHL655374 VRG655374:VRH655374 WBC655374:WBD655374 WKY655374:WKZ655374 WUU655374:WUV655374 II720910:IJ720910 SE720910:SF720910 ACA720910:ACB720910 ALW720910:ALX720910 AVS720910:AVT720910 BFO720910:BFP720910 BPK720910:BPL720910 BZG720910:BZH720910 CJC720910:CJD720910 CSY720910:CSZ720910 DCU720910:DCV720910 DMQ720910:DMR720910 DWM720910:DWN720910 EGI720910:EGJ720910 EQE720910:EQF720910 FAA720910:FAB720910 FJW720910:FJX720910 FTS720910:FTT720910 GDO720910:GDP720910 GNK720910:GNL720910 GXG720910:GXH720910 HHC720910:HHD720910 HQY720910:HQZ720910 IAU720910:IAV720910 IKQ720910:IKR720910 IUM720910:IUN720910 JEI720910:JEJ720910 JOE720910:JOF720910 JYA720910:JYB720910 KHW720910:KHX720910 KRS720910:KRT720910 LBO720910:LBP720910 LLK720910:LLL720910 LVG720910:LVH720910 MFC720910:MFD720910 MOY720910:MOZ720910 MYU720910:MYV720910 NIQ720910:NIR720910 NSM720910:NSN720910 OCI720910:OCJ720910 OME720910:OMF720910 OWA720910:OWB720910 PFW720910:PFX720910 PPS720910:PPT720910 PZO720910:PZP720910 QJK720910:QJL720910 QTG720910:QTH720910 RDC720910:RDD720910 RMY720910:RMZ720910 RWU720910:RWV720910 SGQ720910:SGR720910 SQM720910:SQN720910 TAI720910:TAJ720910 TKE720910:TKF720910 TUA720910:TUB720910 UDW720910:UDX720910 UNS720910:UNT720910 UXO720910:UXP720910 VHK720910:VHL720910 VRG720910:VRH720910 WBC720910:WBD720910 WKY720910:WKZ720910 WUU720910:WUV720910 II786446:IJ786446 SE786446:SF786446 ACA786446:ACB786446 ALW786446:ALX786446 AVS786446:AVT786446 BFO786446:BFP786446 BPK786446:BPL786446 BZG786446:BZH786446 CJC786446:CJD786446 CSY786446:CSZ786446 DCU786446:DCV786446 DMQ786446:DMR786446 DWM786446:DWN786446 EGI786446:EGJ786446 EQE786446:EQF786446 FAA786446:FAB786446 FJW786446:FJX786446 FTS786446:FTT786446 GDO786446:GDP786446 GNK786446:GNL786446 GXG786446:GXH786446 HHC786446:HHD786446 HQY786446:HQZ786446 IAU786446:IAV786446 IKQ786446:IKR786446 IUM786446:IUN786446 JEI786446:JEJ786446 JOE786446:JOF786446 JYA786446:JYB786446 KHW786446:KHX786446 KRS786446:KRT786446 LBO786446:LBP786446 LLK786446:LLL786446 LVG786446:LVH786446 MFC786446:MFD786446 MOY786446:MOZ786446 MYU786446:MYV786446 NIQ786446:NIR786446 NSM786446:NSN786446 OCI786446:OCJ786446 OME786446:OMF786446 OWA786446:OWB786446 PFW786446:PFX786446 PPS786446:PPT786446 PZO786446:PZP786446 QJK786446:QJL786446 QTG786446:QTH786446 RDC786446:RDD786446 RMY786446:RMZ786446 RWU786446:RWV786446 SGQ786446:SGR786446 SQM786446:SQN786446 TAI786446:TAJ786446 TKE786446:TKF786446 TUA786446:TUB786446 UDW786446:UDX786446 UNS786446:UNT786446 UXO786446:UXP786446 VHK786446:VHL786446 VRG786446:VRH786446 WBC786446:WBD786446 WKY786446:WKZ786446 WUU786446:WUV786446 II851982:IJ851982 SE851982:SF851982 ACA851982:ACB851982 ALW851982:ALX851982 AVS851982:AVT851982 BFO851982:BFP851982 BPK851982:BPL851982 BZG851982:BZH851982 CJC851982:CJD851982 CSY851982:CSZ851982 DCU851982:DCV851982 DMQ851982:DMR851982 DWM851982:DWN851982 EGI851982:EGJ851982 EQE851982:EQF851982 FAA851982:FAB851982 FJW851982:FJX851982 FTS851982:FTT851982 GDO851982:GDP851982 GNK851982:GNL851982 GXG851982:GXH851982 HHC851982:HHD851982 HQY851982:HQZ851982 IAU851982:IAV851982 IKQ851982:IKR851982 IUM851982:IUN851982 JEI851982:JEJ851982 JOE851982:JOF851982 JYA851982:JYB851982 KHW851982:KHX851982 KRS851982:KRT851982 LBO851982:LBP851982 LLK851982:LLL851982 LVG851982:LVH851982 MFC851982:MFD851982 MOY851982:MOZ851982 MYU851982:MYV851982 NIQ851982:NIR851982 NSM851982:NSN851982 OCI851982:OCJ851982 OME851982:OMF851982 OWA851982:OWB851982 PFW851982:PFX851982 PPS851982:PPT851982 PZO851982:PZP851982 QJK851982:QJL851982 QTG851982:QTH851982 RDC851982:RDD851982 RMY851982:RMZ851982 RWU851982:RWV851982 SGQ851982:SGR851982 SQM851982:SQN851982 TAI851982:TAJ851982 TKE851982:TKF851982 TUA851982:TUB851982 UDW851982:UDX851982 UNS851982:UNT851982 UXO851982:UXP851982 VHK851982:VHL851982 VRG851982:VRH851982 WBC851982:WBD851982 WKY851982:WKZ851982 WUU851982:WUV851982 II917518:IJ917518 SE917518:SF917518 ACA917518:ACB917518 ALW917518:ALX917518 AVS917518:AVT917518 BFO917518:BFP917518 BPK917518:BPL917518 BZG917518:BZH917518 CJC917518:CJD917518 CSY917518:CSZ917518 DCU917518:DCV917518 DMQ917518:DMR917518 DWM917518:DWN917518 EGI917518:EGJ917518 EQE917518:EQF917518 FAA917518:FAB917518 FJW917518:FJX917518 FTS917518:FTT917518 GDO917518:GDP917518 GNK917518:GNL917518 GXG917518:GXH917518 HHC917518:HHD917518 HQY917518:HQZ917518 IAU917518:IAV917518 IKQ917518:IKR917518 IUM917518:IUN917518 JEI917518:JEJ917518 JOE917518:JOF917518 JYA917518:JYB917518 KHW917518:KHX917518 KRS917518:KRT917518 LBO917518:LBP917518 LLK917518:LLL917518 LVG917518:LVH917518 MFC917518:MFD917518 MOY917518:MOZ917518 MYU917518:MYV917518 NIQ917518:NIR917518 NSM917518:NSN917518 OCI917518:OCJ917518 OME917518:OMF917518 OWA917518:OWB917518 PFW917518:PFX917518 PPS917518:PPT917518 PZO917518:PZP917518 QJK917518:QJL917518 QTG917518:QTH917518 RDC917518:RDD917518 RMY917518:RMZ917518 RWU917518:RWV917518 SGQ917518:SGR917518 SQM917518:SQN917518 TAI917518:TAJ917518 TKE917518:TKF917518 TUA917518:TUB917518 UDW917518:UDX917518 UNS917518:UNT917518 UXO917518:UXP917518 VHK917518:VHL917518 VRG917518:VRH917518 WBC917518:WBD917518 WKY917518:WKZ917518 WUU917518:WUV917518 II983054:IJ983054 SE983054:SF983054 ACA983054:ACB983054 ALW983054:ALX983054 AVS983054:AVT983054 BFO983054:BFP983054 BPK983054:BPL983054 BZG983054:BZH983054 CJC983054:CJD983054 CSY983054:CSZ983054 DCU983054:DCV983054 DMQ983054:DMR983054 DWM983054:DWN983054 EGI983054:EGJ983054 EQE983054:EQF983054 FAA983054:FAB983054 FJW983054:FJX983054 FTS983054:FTT983054 GDO983054:GDP983054 GNK983054:GNL983054 GXG983054:GXH983054 HHC983054:HHD983054 HQY983054:HQZ983054 IAU983054:IAV983054 IKQ983054:IKR983054 IUM983054:IUN983054 JEI983054:JEJ983054 JOE983054:JOF983054 JYA983054:JYB983054 KHW983054:KHX983054 KRS983054:KRT983054 LBO983054:LBP983054 LLK983054:LLL983054 LVG983054:LVH983054 MFC983054:MFD983054 MOY983054:MOZ983054 MYU983054:MYV983054 NIQ983054:NIR983054 NSM983054:NSN983054 OCI983054:OCJ983054 OME983054:OMF983054 OWA983054:OWB983054 PFW983054:PFX983054 PPS983054:PPT983054 PZO983054:PZP983054 QJK983054:QJL983054 QTG983054:QTH983054 RDC983054:RDD983054 RMY983054:RMZ983054 RWU983054:RWV983054 SGQ983054:SGR983054 SQM983054:SQN983054 TAI983054:TAJ983054 TKE983054:TKF983054 TUA983054:TUB983054 UDW983054:UDX983054 UNS983054:UNT983054 UXO983054:UXP983054 VHK983054:VHL983054 VRG983054:VRH983054 WBC983054:WBD983054 WKY983054:WKZ983054 WUU983054:WUV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HN17:HO17 RJ17:RK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U17:WUV17 WKY17:WKZ17 WBC17:WBD17 VRG17:VRH17 VHK17:VHL17 UXO17:UXP17 UNS17:UNT17 UDW17:UDX17 TUA17:TUB17 TKE17:TKF17 TAI17:TAJ17 SQM17:SQN17 SGQ17:SGR17 RWU17:RWV17 RMY17:RMZ17 RDC17:RDD17 QTG17:QTH17 QJK17:QJL17 PZO17:PZP17 PPS17:PPT17 PFW17:PFX17 OWA17:OWB17 OME17:OMF17 OCI17:OCJ17 NSM17:NSN17 NIQ17:NIR17 MYU17:MYV17 MOY17:MOZ17 MFC17:MFD17 LVG17:LVH17 LLK17:LLL17 LBO17:LBP17 KRS17:KRT17 KHW17:KHX17 JYA17:JYB17 JOE17:JOF17 JEI17:JEJ17 IUM17:IUN17 IKQ17:IKR17 IAU17:IAV17 HQY17:HQZ17 HHC17:HHD17 GXG17:GXH17 GNK17:GNL17 GDO17:GDP17 FTS17:FTT17 FJW17:FJX17 FAA17:FAB17 EQE17:EQF17 EGI17:EGJ17 DWM17:DWN17 DMQ17:DMR17 DCU17:DCV17 CSY17:CSZ17 CJC17:CJD17 BZG17:BZH17 BPK17:BPL17 BFO17:BFP17 AVS17:AVT17 ALW17:ALX17 ACA17:ACB17 SE17:SF17 II17:IJ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WUC17:WUD17 WKG17:WKH17 WAK17:WAL17 VQO17:VQP17 VGS17:VGT17 UWW17:UWX17 UNA17:UNB17 UDE17:UDF17 TTI17:TTJ17 TJM17:TJN17 SZQ17:SZR17 SPU17:SPV17 SFY17:SFZ17 RWC17:RWD17 RMG17:RMH17 RCK17:RCL17 QSO17:QSP17 QIS17:QIT17 PYW17:PYX17 PPA17:PPB17 PFE17:PFF17 OVI17:OVJ17 OLM17:OLN17 OBQ17:OBR17 NRU17:NRV17 NHY17:NHZ17 MYC17:MYD17 MOG17:MOH17 MEK17:MEL17 LUO17:LUP17 LKS17:LKT17 LAW17:LAX17 KRA17:KRB17 KHE17:KHF17 JXI17:JXJ17 JNM17:JNN17 JDQ17:JDR17 ITU17:ITV17 IJY17:IJZ17 IAC17:IAD17 HQG17:HQH17 HGK17:HGL17 GWO17:GWP17 GMS17:GMT17 GCW17:GCX17 FTA17:FTB17 FJE17:FJF17 EZI17:EZJ17 EPM17:EPN17 EFQ17:EFR17 DVU17:DVV17 DLY17:DLZ17 DCC17:DCD17 CSG17:CSH17 CIK17:CIL17 BYO17:BYP17 BOS17:BOT17 BEW17:BEX17 AVA17:AVB17 ALE17:ALF17 ABI17:ABJ17 RM17:RN17 HQ17:HR17 WTZ17:WUA17 WKD17:WKE17 WAH17:WAI17 VQL17:VQM17 VGP17:VGQ17 UWT17:UWU17 UMX17:UMY17 UDB17:UDC17 TTF17:TTG17 TJJ17:TJK17 SZN17:SZO17 SPR17:SPS17 SFV17:SFW17 RVZ17:RWA17 RMD17:RME17 RCH17:RCI17 QSL17:QSM17 QIP17:QIQ17 PYT17:PYU17 POX17:POY17 PFB17:PFC17 OVF17:OVG17 OLJ17:OLK17 OBN17:OBO17 NRR17:NRS17 NHV17:NHW17 MXZ17:MYA17 MOD17:MOE17 MEH17:MEI17 LUL17:LUM17 LKP17:LKQ17 LAT17:LAU17 KQX17:KQY17 KHB17:KHC17 JXF17:JXG17 JNJ17:JNK17 JDN17:JDO17 ITR17:ITS17 IJV17:IJW17 HZZ17:IAA17 HQD17:HQE17 HGH17:HGI17 GWL17:GWM17 GMP17:GMQ17 GCT17:GCU17 FSX17:FSY17 FJB17:FJC17 EZF17:EZG17 EPJ17:EPK17 EFN17:EFO17 DVR17:DVS17 DLV17:DLW17 DBZ17:DCA17 CSD17:CSE17 CIH17:CII17 BYL17:BYM17 BOP17:BOQ17 BET17:BEU17 AUX17:AUY17 ALB17:ALC17 ABF17:ABG17">
      <formula1>HN3</formula1>
    </dataValidation>
    <dataValidation type="whole" operator="lessThanOrEqual" allowBlank="1" showInputMessage="1" showErrorMessage="1" sqref="HN65549:HO65549 RJ65549:RK65549 ABF65549:ABG65549 ALB65549:ALC65549 AUX65549:AUY65549 BET65549:BEU65549 BOP65549:BOQ65549 BYL65549:BYM65549 CIH65549:CII65549 CSD65549:CSE65549 DBZ65549:DCA65549 DLV65549:DLW65549 DVR65549:DVS65549 EFN65549:EFO65549 EPJ65549:EPK65549 EZF65549:EZG65549 FJB65549:FJC65549 FSX65549:FSY65549 GCT65549:GCU65549 GMP65549:GMQ65549 GWL65549:GWM65549 HGH65549:HGI65549 HQD65549:HQE65549 HZZ65549:IAA65549 IJV65549:IJW65549 ITR65549:ITS65549 JDN65549:JDO65549 JNJ65549:JNK65549 JXF65549:JXG65549 KHB65549:KHC65549 KQX65549:KQY65549 LAT65549:LAU65549 LKP65549:LKQ65549 LUL65549:LUM65549 MEH65549:MEI65549 MOD65549:MOE65549 MXZ65549:MYA65549 NHV65549:NHW65549 NRR65549:NRS65549 OBN65549:OBO65549 OLJ65549:OLK65549 OVF65549:OVG65549 PFB65549:PFC65549 POX65549:POY65549 PYT65549:PYU65549 QIP65549:QIQ65549 QSL65549:QSM65549 RCH65549:RCI65549 RMD65549:RME65549 RVZ65549:RWA65549 SFV65549:SFW65549 SPR65549:SPS65549 SZN65549:SZO65549 TJJ65549:TJK65549 TTF65549:TTG65549 UDB65549:UDC65549 UMX65549:UMY65549 UWT65549:UWU65549 VGP65549:VGQ65549 VQL65549:VQM65549 WAH65549:WAI65549 WKD65549:WKE65549 WTZ65549:WUA65549 HN131085:HO131085 RJ131085:RK131085 ABF131085:ABG131085 ALB131085:ALC131085 AUX131085:AUY131085 BET131085:BEU131085 BOP131085:BOQ131085 BYL131085:BYM131085 CIH131085:CII131085 CSD131085:CSE131085 DBZ131085:DCA131085 DLV131085:DLW131085 DVR131085:DVS131085 EFN131085:EFO131085 EPJ131085:EPK131085 EZF131085:EZG131085 FJB131085:FJC131085 FSX131085:FSY131085 GCT131085:GCU131085 GMP131085:GMQ131085 GWL131085:GWM131085 HGH131085:HGI131085 HQD131085:HQE131085 HZZ131085:IAA131085 IJV131085:IJW131085 ITR131085:ITS131085 JDN131085:JDO131085 JNJ131085:JNK131085 JXF131085:JXG131085 KHB131085:KHC131085 KQX131085:KQY131085 LAT131085:LAU131085 LKP131085:LKQ131085 LUL131085:LUM131085 MEH131085:MEI131085 MOD131085:MOE131085 MXZ131085:MYA131085 NHV131085:NHW131085 NRR131085:NRS131085 OBN131085:OBO131085 OLJ131085:OLK131085 OVF131085:OVG131085 PFB131085:PFC131085 POX131085:POY131085 PYT131085:PYU131085 QIP131085:QIQ131085 QSL131085:QSM131085 RCH131085:RCI131085 RMD131085:RME131085 RVZ131085:RWA131085 SFV131085:SFW131085 SPR131085:SPS131085 SZN131085:SZO131085 TJJ131085:TJK131085 TTF131085:TTG131085 UDB131085:UDC131085 UMX131085:UMY131085 UWT131085:UWU131085 VGP131085:VGQ131085 VQL131085:VQM131085 WAH131085:WAI131085 WKD131085:WKE131085 WTZ131085:WUA131085 HN196621:HO196621 RJ196621:RK196621 ABF196621:ABG196621 ALB196621:ALC196621 AUX196621:AUY196621 BET196621:BEU196621 BOP196621:BOQ196621 BYL196621:BYM196621 CIH196621:CII196621 CSD196621:CSE196621 DBZ196621:DCA196621 DLV196621:DLW196621 DVR196621:DVS196621 EFN196621:EFO196621 EPJ196621:EPK196621 EZF196621:EZG196621 FJB196621:FJC196621 FSX196621:FSY196621 GCT196621:GCU196621 GMP196621:GMQ196621 GWL196621:GWM196621 HGH196621:HGI196621 HQD196621:HQE196621 HZZ196621:IAA196621 IJV196621:IJW196621 ITR196621:ITS196621 JDN196621:JDO196621 JNJ196621:JNK196621 JXF196621:JXG196621 KHB196621:KHC196621 KQX196621:KQY196621 LAT196621:LAU196621 LKP196621:LKQ196621 LUL196621:LUM196621 MEH196621:MEI196621 MOD196621:MOE196621 MXZ196621:MYA196621 NHV196621:NHW196621 NRR196621:NRS196621 OBN196621:OBO196621 OLJ196621:OLK196621 OVF196621:OVG196621 PFB196621:PFC196621 POX196621:POY196621 PYT196621:PYU196621 QIP196621:QIQ196621 QSL196621:QSM196621 RCH196621:RCI196621 RMD196621:RME196621 RVZ196621:RWA196621 SFV196621:SFW196621 SPR196621:SPS196621 SZN196621:SZO196621 TJJ196621:TJK196621 TTF196621:TTG196621 UDB196621:UDC196621 UMX196621:UMY196621 UWT196621:UWU196621 VGP196621:VGQ196621 VQL196621:VQM196621 WAH196621:WAI196621 WKD196621:WKE196621 WTZ196621:WUA196621 HN262157:HO262157 RJ262157:RK262157 ABF262157:ABG262157 ALB262157:ALC262157 AUX262157:AUY262157 BET262157:BEU262157 BOP262157:BOQ262157 BYL262157:BYM262157 CIH262157:CII262157 CSD262157:CSE262157 DBZ262157:DCA262157 DLV262157:DLW262157 DVR262157:DVS262157 EFN262157:EFO262157 EPJ262157:EPK262157 EZF262157:EZG262157 FJB262157:FJC262157 FSX262157:FSY262157 GCT262157:GCU262157 GMP262157:GMQ262157 GWL262157:GWM262157 HGH262157:HGI262157 HQD262157:HQE262157 HZZ262157:IAA262157 IJV262157:IJW262157 ITR262157:ITS262157 JDN262157:JDO262157 JNJ262157:JNK262157 JXF262157:JXG262157 KHB262157:KHC262157 KQX262157:KQY262157 LAT262157:LAU262157 LKP262157:LKQ262157 LUL262157:LUM262157 MEH262157:MEI262157 MOD262157:MOE262157 MXZ262157:MYA262157 NHV262157:NHW262157 NRR262157:NRS262157 OBN262157:OBO262157 OLJ262157:OLK262157 OVF262157:OVG262157 PFB262157:PFC262157 POX262157:POY262157 PYT262157:PYU262157 QIP262157:QIQ262157 QSL262157:QSM262157 RCH262157:RCI262157 RMD262157:RME262157 RVZ262157:RWA262157 SFV262157:SFW262157 SPR262157:SPS262157 SZN262157:SZO262157 TJJ262157:TJK262157 TTF262157:TTG262157 UDB262157:UDC262157 UMX262157:UMY262157 UWT262157:UWU262157 VGP262157:VGQ262157 VQL262157:VQM262157 WAH262157:WAI262157 WKD262157:WKE262157 WTZ262157:WUA262157 HN327693:HO327693 RJ327693:RK327693 ABF327693:ABG327693 ALB327693:ALC327693 AUX327693:AUY327693 BET327693:BEU327693 BOP327693:BOQ327693 BYL327693:BYM327693 CIH327693:CII327693 CSD327693:CSE327693 DBZ327693:DCA327693 DLV327693:DLW327693 DVR327693:DVS327693 EFN327693:EFO327693 EPJ327693:EPK327693 EZF327693:EZG327693 FJB327693:FJC327693 FSX327693:FSY327693 GCT327693:GCU327693 GMP327693:GMQ327693 GWL327693:GWM327693 HGH327693:HGI327693 HQD327693:HQE327693 HZZ327693:IAA327693 IJV327693:IJW327693 ITR327693:ITS327693 JDN327693:JDO327693 JNJ327693:JNK327693 JXF327693:JXG327693 KHB327693:KHC327693 KQX327693:KQY327693 LAT327693:LAU327693 LKP327693:LKQ327693 LUL327693:LUM327693 MEH327693:MEI327693 MOD327693:MOE327693 MXZ327693:MYA327693 NHV327693:NHW327693 NRR327693:NRS327693 OBN327693:OBO327693 OLJ327693:OLK327693 OVF327693:OVG327693 PFB327693:PFC327693 POX327693:POY327693 PYT327693:PYU327693 QIP327693:QIQ327693 QSL327693:QSM327693 RCH327693:RCI327693 RMD327693:RME327693 RVZ327693:RWA327693 SFV327693:SFW327693 SPR327693:SPS327693 SZN327693:SZO327693 TJJ327693:TJK327693 TTF327693:TTG327693 UDB327693:UDC327693 UMX327693:UMY327693 UWT327693:UWU327693 VGP327693:VGQ327693 VQL327693:VQM327693 WAH327693:WAI327693 WKD327693:WKE327693 WTZ327693:WUA327693 HN393229:HO393229 RJ393229:RK393229 ABF393229:ABG393229 ALB393229:ALC393229 AUX393229:AUY393229 BET393229:BEU393229 BOP393229:BOQ393229 BYL393229:BYM393229 CIH393229:CII393229 CSD393229:CSE393229 DBZ393229:DCA393229 DLV393229:DLW393229 DVR393229:DVS393229 EFN393229:EFO393229 EPJ393229:EPK393229 EZF393229:EZG393229 FJB393229:FJC393229 FSX393229:FSY393229 GCT393229:GCU393229 GMP393229:GMQ393229 GWL393229:GWM393229 HGH393229:HGI393229 HQD393229:HQE393229 HZZ393229:IAA393229 IJV393229:IJW393229 ITR393229:ITS393229 JDN393229:JDO393229 JNJ393229:JNK393229 JXF393229:JXG393229 KHB393229:KHC393229 KQX393229:KQY393229 LAT393229:LAU393229 LKP393229:LKQ393229 LUL393229:LUM393229 MEH393229:MEI393229 MOD393229:MOE393229 MXZ393229:MYA393229 NHV393229:NHW393229 NRR393229:NRS393229 OBN393229:OBO393229 OLJ393229:OLK393229 OVF393229:OVG393229 PFB393229:PFC393229 POX393229:POY393229 PYT393229:PYU393229 QIP393229:QIQ393229 QSL393229:QSM393229 RCH393229:RCI393229 RMD393229:RME393229 RVZ393229:RWA393229 SFV393229:SFW393229 SPR393229:SPS393229 SZN393229:SZO393229 TJJ393229:TJK393229 TTF393229:TTG393229 UDB393229:UDC393229 UMX393229:UMY393229 UWT393229:UWU393229 VGP393229:VGQ393229 VQL393229:VQM393229 WAH393229:WAI393229 WKD393229:WKE393229 WTZ393229:WUA393229 HN458765:HO458765 RJ458765:RK458765 ABF458765:ABG458765 ALB458765:ALC458765 AUX458765:AUY458765 BET458765:BEU458765 BOP458765:BOQ458765 BYL458765:BYM458765 CIH458765:CII458765 CSD458765:CSE458765 DBZ458765:DCA458765 DLV458765:DLW458765 DVR458765:DVS458765 EFN458765:EFO458765 EPJ458765:EPK458765 EZF458765:EZG458765 FJB458765:FJC458765 FSX458765:FSY458765 GCT458765:GCU458765 GMP458765:GMQ458765 GWL458765:GWM458765 HGH458765:HGI458765 HQD458765:HQE458765 HZZ458765:IAA458765 IJV458765:IJW458765 ITR458765:ITS458765 JDN458765:JDO458765 JNJ458765:JNK458765 JXF458765:JXG458765 KHB458765:KHC458765 KQX458765:KQY458765 LAT458765:LAU458765 LKP458765:LKQ458765 LUL458765:LUM458765 MEH458765:MEI458765 MOD458765:MOE458765 MXZ458765:MYA458765 NHV458765:NHW458765 NRR458765:NRS458765 OBN458765:OBO458765 OLJ458765:OLK458765 OVF458765:OVG458765 PFB458765:PFC458765 POX458765:POY458765 PYT458765:PYU458765 QIP458765:QIQ458765 QSL458765:QSM458765 RCH458765:RCI458765 RMD458765:RME458765 RVZ458765:RWA458765 SFV458765:SFW458765 SPR458765:SPS458765 SZN458765:SZO458765 TJJ458765:TJK458765 TTF458765:TTG458765 UDB458765:UDC458765 UMX458765:UMY458765 UWT458765:UWU458765 VGP458765:VGQ458765 VQL458765:VQM458765 WAH458765:WAI458765 WKD458765:WKE458765 WTZ458765:WUA458765 HN524301:HO524301 RJ524301:RK524301 ABF524301:ABG524301 ALB524301:ALC524301 AUX524301:AUY524301 BET524301:BEU524301 BOP524301:BOQ524301 BYL524301:BYM524301 CIH524301:CII524301 CSD524301:CSE524301 DBZ524301:DCA524301 DLV524301:DLW524301 DVR524301:DVS524301 EFN524301:EFO524301 EPJ524301:EPK524301 EZF524301:EZG524301 FJB524301:FJC524301 FSX524301:FSY524301 GCT524301:GCU524301 GMP524301:GMQ524301 GWL524301:GWM524301 HGH524301:HGI524301 HQD524301:HQE524301 HZZ524301:IAA524301 IJV524301:IJW524301 ITR524301:ITS524301 JDN524301:JDO524301 JNJ524301:JNK524301 JXF524301:JXG524301 KHB524301:KHC524301 KQX524301:KQY524301 LAT524301:LAU524301 LKP524301:LKQ524301 LUL524301:LUM524301 MEH524301:MEI524301 MOD524301:MOE524301 MXZ524301:MYA524301 NHV524301:NHW524301 NRR524301:NRS524301 OBN524301:OBO524301 OLJ524301:OLK524301 OVF524301:OVG524301 PFB524301:PFC524301 POX524301:POY524301 PYT524301:PYU524301 QIP524301:QIQ524301 QSL524301:QSM524301 RCH524301:RCI524301 RMD524301:RME524301 RVZ524301:RWA524301 SFV524301:SFW524301 SPR524301:SPS524301 SZN524301:SZO524301 TJJ524301:TJK524301 TTF524301:TTG524301 UDB524301:UDC524301 UMX524301:UMY524301 UWT524301:UWU524301 VGP524301:VGQ524301 VQL524301:VQM524301 WAH524301:WAI524301 WKD524301:WKE524301 WTZ524301:WUA524301 HN589837:HO589837 RJ589837:RK589837 ABF589837:ABG589837 ALB589837:ALC589837 AUX589837:AUY589837 BET589837:BEU589837 BOP589837:BOQ589837 BYL589837:BYM589837 CIH589837:CII589837 CSD589837:CSE589837 DBZ589837:DCA589837 DLV589837:DLW589837 DVR589837:DVS589837 EFN589837:EFO589837 EPJ589837:EPK589837 EZF589837:EZG589837 FJB589837:FJC589837 FSX589837:FSY589837 GCT589837:GCU589837 GMP589837:GMQ589837 GWL589837:GWM589837 HGH589837:HGI589837 HQD589837:HQE589837 HZZ589837:IAA589837 IJV589837:IJW589837 ITR589837:ITS589837 JDN589837:JDO589837 JNJ589837:JNK589837 JXF589837:JXG589837 KHB589837:KHC589837 KQX589837:KQY589837 LAT589837:LAU589837 LKP589837:LKQ589837 LUL589837:LUM589837 MEH589837:MEI589837 MOD589837:MOE589837 MXZ589837:MYA589837 NHV589837:NHW589837 NRR589837:NRS589837 OBN589837:OBO589837 OLJ589837:OLK589837 OVF589837:OVG589837 PFB589837:PFC589837 POX589837:POY589837 PYT589837:PYU589837 QIP589837:QIQ589837 QSL589837:QSM589837 RCH589837:RCI589837 RMD589837:RME589837 RVZ589837:RWA589837 SFV589837:SFW589837 SPR589837:SPS589837 SZN589837:SZO589837 TJJ589837:TJK589837 TTF589837:TTG589837 UDB589837:UDC589837 UMX589837:UMY589837 UWT589837:UWU589837 VGP589837:VGQ589837 VQL589837:VQM589837 WAH589837:WAI589837 WKD589837:WKE589837 WTZ589837:WUA589837 HN655373:HO655373 RJ655373:RK655373 ABF655373:ABG655373 ALB655373:ALC655373 AUX655373:AUY655373 BET655373:BEU655373 BOP655373:BOQ655373 BYL655373:BYM655373 CIH655373:CII655373 CSD655373:CSE655373 DBZ655373:DCA655373 DLV655373:DLW655373 DVR655373:DVS655373 EFN655373:EFO655373 EPJ655373:EPK655373 EZF655373:EZG655373 FJB655373:FJC655373 FSX655373:FSY655373 GCT655373:GCU655373 GMP655373:GMQ655373 GWL655373:GWM655373 HGH655373:HGI655373 HQD655373:HQE655373 HZZ655373:IAA655373 IJV655373:IJW655373 ITR655373:ITS655373 JDN655373:JDO655373 JNJ655373:JNK655373 JXF655373:JXG655373 KHB655373:KHC655373 KQX655373:KQY655373 LAT655373:LAU655373 LKP655373:LKQ655373 LUL655373:LUM655373 MEH655373:MEI655373 MOD655373:MOE655373 MXZ655373:MYA655373 NHV655373:NHW655373 NRR655373:NRS655373 OBN655373:OBO655373 OLJ655373:OLK655373 OVF655373:OVG655373 PFB655373:PFC655373 POX655373:POY655373 PYT655373:PYU655373 QIP655373:QIQ655373 QSL655373:QSM655373 RCH655373:RCI655373 RMD655373:RME655373 RVZ655373:RWA655373 SFV655373:SFW655373 SPR655373:SPS655373 SZN655373:SZO655373 TJJ655373:TJK655373 TTF655373:TTG655373 UDB655373:UDC655373 UMX655373:UMY655373 UWT655373:UWU655373 VGP655373:VGQ655373 VQL655373:VQM655373 WAH655373:WAI655373 WKD655373:WKE655373 WTZ655373:WUA655373 HN720909:HO720909 RJ720909:RK720909 ABF720909:ABG720909 ALB720909:ALC720909 AUX720909:AUY720909 BET720909:BEU720909 BOP720909:BOQ720909 BYL720909:BYM720909 CIH720909:CII720909 CSD720909:CSE720909 DBZ720909:DCA720909 DLV720909:DLW720909 DVR720909:DVS720909 EFN720909:EFO720909 EPJ720909:EPK720909 EZF720909:EZG720909 FJB720909:FJC720909 FSX720909:FSY720909 GCT720909:GCU720909 GMP720909:GMQ720909 GWL720909:GWM720909 HGH720909:HGI720909 HQD720909:HQE720909 HZZ720909:IAA720909 IJV720909:IJW720909 ITR720909:ITS720909 JDN720909:JDO720909 JNJ720909:JNK720909 JXF720909:JXG720909 KHB720909:KHC720909 KQX720909:KQY720909 LAT720909:LAU720909 LKP720909:LKQ720909 LUL720909:LUM720909 MEH720909:MEI720909 MOD720909:MOE720909 MXZ720909:MYA720909 NHV720909:NHW720909 NRR720909:NRS720909 OBN720909:OBO720909 OLJ720909:OLK720909 OVF720909:OVG720909 PFB720909:PFC720909 POX720909:POY720909 PYT720909:PYU720909 QIP720909:QIQ720909 QSL720909:QSM720909 RCH720909:RCI720909 RMD720909:RME720909 RVZ720909:RWA720909 SFV720909:SFW720909 SPR720909:SPS720909 SZN720909:SZO720909 TJJ720909:TJK720909 TTF720909:TTG720909 UDB720909:UDC720909 UMX720909:UMY720909 UWT720909:UWU720909 VGP720909:VGQ720909 VQL720909:VQM720909 WAH720909:WAI720909 WKD720909:WKE720909 WTZ720909:WUA720909 HN786445:HO786445 RJ786445:RK786445 ABF786445:ABG786445 ALB786445:ALC786445 AUX786445:AUY786445 BET786445:BEU786445 BOP786445:BOQ786445 BYL786445:BYM786445 CIH786445:CII786445 CSD786445:CSE786445 DBZ786445:DCA786445 DLV786445:DLW786445 DVR786445:DVS786445 EFN786445:EFO786445 EPJ786445:EPK786445 EZF786445:EZG786445 FJB786445:FJC786445 FSX786445:FSY786445 GCT786445:GCU786445 GMP786445:GMQ786445 GWL786445:GWM786445 HGH786445:HGI786445 HQD786445:HQE786445 HZZ786445:IAA786445 IJV786445:IJW786445 ITR786445:ITS786445 JDN786445:JDO786445 JNJ786445:JNK786445 JXF786445:JXG786445 KHB786445:KHC786445 KQX786445:KQY786445 LAT786445:LAU786445 LKP786445:LKQ786445 LUL786445:LUM786445 MEH786445:MEI786445 MOD786445:MOE786445 MXZ786445:MYA786445 NHV786445:NHW786445 NRR786445:NRS786445 OBN786445:OBO786445 OLJ786445:OLK786445 OVF786445:OVG786445 PFB786445:PFC786445 POX786445:POY786445 PYT786445:PYU786445 QIP786445:QIQ786445 QSL786445:QSM786445 RCH786445:RCI786445 RMD786445:RME786445 RVZ786445:RWA786445 SFV786445:SFW786445 SPR786445:SPS786445 SZN786445:SZO786445 TJJ786445:TJK786445 TTF786445:TTG786445 UDB786445:UDC786445 UMX786445:UMY786445 UWT786445:UWU786445 VGP786445:VGQ786445 VQL786445:VQM786445 WAH786445:WAI786445 WKD786445:WKE786445 WTZ786445:WUA786445 HN851981:HO851981 RJ851981:RK851981 ABF851981:ABG851981 ALB851981:ALC851981 AUX851981:AUY851981 BET851981:BEU851981 BOP851981:BOQ851981 BYL851981:BYM851981 CIH851981:CII851981 CSD851981:CSE851981 DBZ851981:DCA851981 DLV851981:DLW851981 DVR851981:DVS851981 EFN851981:EFO851981 EPJ851981:EPK851981 EZF851981:EZG851981 FJB851981:FJC851981 FSX851981:FSY851981 GCT851981:GCU851981 GMP851981:GMQ851981 GWL851981:GWM851981 HGH851981:HGI851981 HQD851981:HQE851981 HZZ851981:IAA851981 IJV851981:IJW851981 ITR851981:ITS851981 JDN851981:JDO851981 JNJ851981:JNK851981 JXF851981:JXG851981 KHB851981:KHC851981 KQX851981:KQY851981 LAT851981:LAU851981 LKP851981:LKQ851981 LUL851981:LUM851981 MEH851981:MEI851981 MOD851981:MOE851981 MXZ851981:MYA851981 NHV851981:NHW851981 NRR851981:NRS851981 OBN851981:OBO851981 OLJ851981:OLK851981 OVF851981:OVG851981 PFB851981:PFC851981 POX851981:POY851981 PYT851981:PYU851981 QIP851981:QIQ851981 QSL851981:QSM851981 RCH851981:RCI851981 RMD851981:RME851981 RVZ851981:RWA851981 SFV851981:SFW851981 SPR851981:SPS851981 SZN851981:SZO851981 TJJ851981:TJK851981 TTF851981:TTG851981 UDB851981:UDC851981 UMX851981:UMY851981 UWT851981:UWU851981 VGP851981:VGQ851981 VQL851981:VQM851981 WAH851981:WAI851981 WKD851981:WKE851981 WTZ851981:WUA851981 HN917517:HO917517 RJ917517:RK917517 ABF917517:ABG917517 ALB917517:ALC917517 AUX917517:AUY917517 BET917517:BEU917517 BOP917517:BOQ917517 BYL917517:BYM917517 CIH917517:CII917517 CSD917517:CSE917517 DBZ917517:DCA917517 DLV917517:DLW917517 DVR917517:DVS917517 EFN917517:EFO917517 EPJ917517:EPK917517 EZF917517:EZG917517 FJB917517:FJC917517 FSX917517:FSY917517 GCT917517:GCU917517 GMP917517:GMQ917517 GWL917517:GWM917517 HGH917517:HGI917517 HQD917517:HQE917517 HZZ917517:IAA917517 IJV917517:IJW917517 ITR917517:ITS917517 JDN917517:JDO917517 JNJ917517:JNK917517 JXF917517:JXG917517 KHB917517:KHC917517 KQX917517:KQY917517 LAT917517:LAU917517 LKP917517:LKQ917517 LUL917517:LUM917517 MEH917517:MEI917517 MOD917517:MOE917517 MXZ917517:MYA917517 NHV917517:NHW917517 NRR917517:NRS917517 OBN917517:OBO917517 OLJ917517:OLK917517 OVF917517:OVG917517 PFB917517:PFC917517 POX917517:POY917517 PYT917517:PYU917517 QIP917517:QIQ917517 QSL917517:QSM917517 RCH917517:RCI917517 RMD917517:RME917517 RVZ917517:RWA917517 SFV917517:SFW917517 SPR917517:SPS917517 SZN917517:SZO917517 TJJ917517:TJK917517 TTF917517:TTG917517 UDB917517:UDC917517 UMX917517:UMY917517 UWT917517:UWU917517 VGP917517:VGQ917517 VQL917517:VQM917517 WAH917517:WAI917517 WKD917517:WKE917517 WTZ917517:WUA917517 HN983053:HO983053 RJ983053:RK983053 ABF983053:ABG983053 ALB983053:ALC983053 AUX983053:AUY983053 BET983053:BEU983053 BOP983053:BOQ983053 BYL983053:BYM983053 CIH983053:CII983053 CSD983053:CSE983053 DBZ983053:DCA983053 DLV983053:DLW983053 DVR983053:DVS983053 EFN983053:EFO983053 EPJ983053:EPK983053 EZF983053:EZG983053 FJB983053:FJC983053 FSX983053:FSY983053 GCT983053:GCU983053 GMP983053:GMQ983053 GWL983053:GWM983053 HGH983053:HGI983053 HQD983053:HQE983053 HZZ983053:IAA983053 IJV983053:IJW983053 ITR983053:ITS983053 JDN983053:JDO983053 JNJ983053:JNK983053 JXF983053:JXG983053 KHB983053:KHC983053 KQX983053:KQY983053 LAT983053:LAU983053 LKP983053:LKQ983053 LUL983053:LUM983053 MEH983053:MEI983053 MOD983053:MOE983053 MXZ983053:MYA983053 NHV983053:NHW983053 NRR983053:NRS983053 OBN983053:OBO983053 OLJ983053:OLK983053 OVF983053:OVG983053 PFB983053:PFC983053 POX983053:POY983053 PYT983053:PYU983053 QIP983053:QIQ983053 QSL983053:QSM983053 RCH983053:RCI983053 RMD983053:RME983053 RVZ983053:RWA983053 SFV983053:SFW983053 SPR983053:SPS983053 SZN983053:SZO983053 TJJ983053:TJK983053 TTF983053:TTG983053 UDB983053:UDC983053 UMX983053:UMY983053 UWT983053:UWU983053 VGP983053:VGQ983053 VQL983053:VQM983053 WAH983053:WAI983053 WKD983053:WKE983053 WTZ983053:WUA983053 HQ65549:HR65549 RM65549:RN65549 ABI65549:ABJ65549 ALE65549:ALF65549 AVA65549:AVB65549 BEW65549:BEX65549 BOS65549:BOT65549 BYO65549:BYP65549 CIK65549:CIL65549 CSG65549:CSH65549 DCC65549:DCD65549 DLY65549:DLZ65549 DVU65549:DVV65549 EFQ65549:EFR65549 EPM65549:EPN65549 EZI65549:EZJ65549 FJE65549:FJF65549 FTA65549:FTB65549 GCW65549:GCX65549 GMS65549:GMT65549 GWO65549:GWP65549 HGK65549:HGL65549 HQG65549:HQH65549 IAC65549:IAD65549 IJY65549:IJZ65549 ITU65549:ITV65549 JDQ65549:JDR65549 JNM65549:JNN65549 JXI65549:JXJ65549 KHE65549:KHF65549 KRA65549:KRB65549 LAW65549:LAX65549 LKS65549:LKT65549 LUO65549:LUP65549 MEK65549:MEL65549 MOG65549:MOH65549 MYC65549:MYD65549 NHY65549:NHZ65549 NRU65549:NRV65549 OBQ65549:OBR65549 OLM65549:OLN65549 OVI65549:OVJ65549 PFE65549:PFF65549 PPA65549:PPB65549 PYW65549:PYX65549 QIS65549:QIT65549 QSO65549:QSP65549 RCK65549:RCL65549 RMG65549:RMH65549 RWC65549:RWD65549 SFY65549:SFZ65549 SPU65549:SPV65549 SZQ65549:SZR65549 TJM65549:TJN65549 TTI65549:TTJ65549 UDE65549:UDF65549 UNA65549:UNB65549 UWW65549:UWX65549 VGS65549:VGT65549 VQO65549:VQP65549 WAK65549:WAL65549 WKG65549:WKH65549 WUC65549:WUD65549 HQ131085:HR131085 RM131085:RN131085 ABI131085:ABJ131085 ALE131085:ALF131085 AVA131085:AVB131085 BEW131085:BEX131085 BOS131085:BOT131085 BYO131085:BYP131085 CIK131085:CIL131085 CSG131085:CSH131085 DCC131085:DCD131085 DLY131085:DLZ131085 DVU131085:DVV131085 EFQ131085:EFR131085 EPM131085:EPN131085 EZI131085:EZJ131085 FJE131085:FJF131085 FTA131085:FTB131085 GCW131085:GCX131085 GMS131085:GMT131085 GWO131085:GWP131085 HGK131085:HGL131085 HQG131085:HQH131085 IAC131085:IAD131085 IJY131085:IJZ131085 ITU131085:ITV131085 JDQ131085:JDR131085 JNM131085:JNN131085 JXI131085:JXJ131085 KHE131085:KHF131085 KRA131085:KRB131085 LAW131085:LAX131085 LKS131085:LKT131085 LUO131085:LUP131085 MEK131085:MEL131085 MOG131085:MOH131085 MYC131085:MYD131085 NHY131085:NHZ131085 NRU131085:NRV131085 OBQ131085:OBR131085 OLM131085:OLN131085 OVI131085:OVJ131085 PFE131085:PFF131085 PPA131085:PPB131085 PYW131085:PYX131085 QIS131085:QIT131085 QSO131085:QSP131085 RCK131085:RCL131085 RMG131085:RMH131085 RWC131085:RWD131085 SFY131085:SFZ131085 SPU131085:SPV131085 SZQ131085:SZR131085 TJM131085:TJN131085 TTI131085:TTJ131085 UDE131085:UDF131085 UNA131085:UNB131085 UWW131085:UWX131085 VGS131085:VGT131085 VQO131085:VQP131085 WAK131085:WAL131085 WKG131085:WKH131085 WUC131085:WUD131085 HQ196621:HR196621 RM196621:RN196621 ABI196621:ABJ196621 ALE196621:ALF196621 AVA196621:AVB196621 BEW196621:BEX196621 BOS196621:BOT196621 BYO196621:BYP196621 CIK196621:CIL196621 CSG196621:CSH196621 DCC196621:DCD196621 DLY196621:DLZ196621 DVU196621:DVV196621 EFQ196621:EFR196621 EPM196621:EPN196621 EZI196621:EZJ196621 FJE196621:FJF196621 FTA196621:FTB196621 GCW196621:GCX196621 GMS196621:GMT196621 GWO196621:GWP196621 HGK196621:HGL196621 HQG196621:HQH196621 IAC196621:IAD196621 IJY196621:IJZ196621 ITU196621:ITV196621 JDQ196621:JDR196621 JNM196621:JNN196621 JXI196621:JXJ196621 KHE196621:KHF196621 KRA196621:KRB196621 LAW196621:LAX196621 LKS196621:LKT196621 LUO196621:LUP196621 MEK196621:MEL196621 MOG196621:MOH196621 MYC196621:MYD196621 NHY196621:NHZ196621 NRU196621:NRV196621 OBQ196621:OBR196621 OLM196621:OLN196621 OVI196621:OVJ196621 PFE196621:PFF196621 PPA196621:PPB196621 PYW196621:PYX196621 QIS196621:QIT196621 QSO196621:QSP196621 RCK196621:RCL196621 RMG196621:RMH196621 RWC196621:RWD196621 SFY196621:SFZ196621 SPU196621:SPV196621 SZQ196621:SZR196621 TJM196621:TJN196621 TTI196621:TTJ196621 UDE196621:UDF196621 UNA196621:UNB196621 UWW196621:UWX196621 VGS196621:VGT196621 VQO196621:VQP196621 WAK196621:WAL196621 WKG196621:WKH196621 WUC196621:WUD196621 HQ262157:HR262157 RM262157:RN262157 ABI262157:ABJ262157 ALE262157:ALF262157 AVA262157:AVB262157 BEW262157:BEX262157 BOS262157:BOT262157 BYO262157:BYP262157 CIK262157:CIL262157 CSG262157:CSH262157 DCC262157:DCD262157 DLY262157:DLZ262157 DVU262157:DVV262157 EFQ262157:EFR262157 EPM262157:EPN262157 EZI262157:EZJ262157 FJE262157:FJF262157 FTA262157:FTB262157 GCW262157:GCX262157 GMS262157:GMT262157 GWO262157:GWP262157 HGK262157:HGL262157 HQG262157:HQH262157 IAC262157:IAD262157 IJY262157:IJZ262157 ITU262157:ITV262157 JDQ262157:JDR262157 JNM262157:JNN262157 JXI262157:JXJ262157 KHE262157:KHF262157 KRA262157:KRB262157 LAW262157:LAX262157 LKS262157:LKT262157 LUO262157:LUP262157 MEK262157:MEL262157 MOG262157:MOH262157 MYC262157:MYD262157 NHY262157:NHZ262157 NRU262157:NRV262157 OBQ262157:OBR262157 OLM262157:OLN262157 OVI262157:OVJ262157 PFE262157:PFF262157 PPA262157:PPB262157 PYW262157:PYX262157 QIS262157:QIT262157 QSO262157:QSP262157 RCK262157:RCL262157 RMG262157:RMH262157 RWC262157:RWD262157 SFY262157:SFZ262157 SPU262157:SPV262157 SZQ262157:SZR262157 TJM262157:TJN262157 TTI262157:TTJ262157 UDE262157:UDF262157 UNA262157:UNB262157 UWW262157:UWX262157 VGS262157:VGT262157 VQO262157:VQP262157 WAK262157:WAL262157 WKG262157:WKH262157 WUC262157:WUD262157 HQ327693:HR327693 RM327693:RN327693 ABI327693:ABJ327693 ALE327693:ALF327693 AVA327693:AVB327693 BEW327693:BEX327693 BOS327693:BOT327693 BYO327693:BYP327693 CIK327693:CIL327693 CSG327693:CSH327693 DCC327693:DCD327693 DLY327693:DLZ327693 DVU327693:DVV327693 EFQ327693:EFR327693 EPM327693:EPN327693 EZI327693:EZJ327693 FJE327693:FJF327693 FTA327693:FTB327693 GCW327693:GCX327693 GMS327693:GMT327693 GWO327693:GWP327693 HGK327693:HGL327693 HQG327693:HQH327693 IAC327693:IAD327693 IJY327693:IJZ327693 ITU327693:ITV327693 JDQ327693:JDR327693 JNM327693:JNN327693 JXI327693:JXJ327693 KHE327693:KHF327693 KRA327693:KRB327693 LAW327693:LAX327693 LKS327693:LKT327693 LUO327693:LUP327693 MEK327693:MEL327693 MOG327693:MOH327693 MYC327693:MYD327693 NHY327693:NHZ327693 NRU327693:NRV327693 OBQ327693:OBR327693 OLM327693:OLN327693 OVI327693:OVJ327693 PFE327693:PFF327693 PPA327693:PPB327693 PYW327693:PYX327693 QIS327693:QIT327693 QSO327693:QSP327693 RCK327693:RCL327693 RMG327693:RMH327693 RWC327693:RWD327693 SFY327693:SFZ327693 SPU327693:SPV327693 SZQ327693:SZR327693 TJM327693:TJN327693 TTI327693:TTJ327693 UDE327693:UDF327693 UNA327693:UNB327693 UWW327693:UWX327693 VGS327693:VGT327693 VQO327693:VQP327693 WAK327693:WAL327693 WKG327693:WKH327693 WUC327693:WUD327693 HQ393229:HR393229 RM393229:RN393229 ABI393229:ABJ393229 ALE393229:ALF393229 AVA393229:AVB393229 BEW393229:BEX393229 BOS393229:BOT393229 BYO393229:BYP393229 CIK393229:CIL393229 CSG393229:CSH393229 DCC393229:DCD393229 DLY393229:DLZ393229 DVU393229:DVV393229 EFQ393229:EFR393229 EPM393229:EPN393229 EZI393229:EZJ393229 FJE393229:FJF393229 FTA393229:FTB393229 GCW393229:GCX393229 GMS393229:GMT393229 GWO393229:GWP393229 HGK393229:HGL393229 HQG393229:HQH393229 IAC393229:IAD393229 IJY393229:IJZ393229 ITU393229:ITV393229 JDQ393229:JDR393229 JNM393229:JNN393229 JXI393229:JXJ393229 KHE393229:KHF393229 KRA393229:KRB393229 LAW393229:LAX393229 LKS393229:LKT393229 LUO393229:LUP393229 MEK393229:MEL393229 MOG393229:MOH393229 MYC393229:MYD393229 NHY393229:NHZ393229 NRU393229:NRV393229 OBQ393229:OBR393229 OLM393229:OLN393229 OVI393229:OVJ393229 PFE393229:PFF393229 PPA393229:PPB393229 PYW393229:PYX393229 QIS393229:QIT393229 QSO393229:QSP393229 RCK393229:RCL393229 RMG393229:RMH393229 RWC393229:RWD393229 SFY393229:SFZ393229 SPU393229:SPV393229 SZQ393229:SZR393229 TJM393229:TJN393229 TTI393229:TTJ393229 UDE393229:UDF393229 UNA393229:UNB393229 UWW393229:UWX393229 VGS393229:VGT393229 VQO393229:VQP393229 WAK393229:WAL393229 WKG393229:WKH393229 WUC393229:WUD393229 HQ458765:HR458765 RM458765:RN458765 ABI458765:ABJ458765 ALE458765:ALF458765 AVA458765:AVB458765 BEW458765:BEX458765 BOS458765:BOT458765 BYO458765:BYP458765 CIK458765:CIL458765 CSG458765:CSH458765 DCC458765:DCD458765 DLY458765:DLZ458765 DVU458765:DVV458765 EFQ458765:EFR458765 EPM458765:EPN458765 EZI458765:EZJ458765 FJE458765:FJF458765 FTA458765:FTB458765 GCW458765:GCX458765 GMS458765:GMT458765 GWO458765:GWP458765 HGK458765:HGL458765 HQG458765:HQH458765 IAC458765:IAD458765 IJY458765:IJZ458765 ITU458765:ITV458765 JDQ458765:JDR458765 JNM458765:JNN458765 JXI458765:JXJ458765 KHE458765:KHF458765 KRA458765:KRB458765 LAW458765:LAX458765 LKS458765:LKT458765 LUO458765:LUP458765 MEK458765:MEL458765 MOG458765:MOH458765 MYC458765:MYD458765 NHY458765:NHZ458765 NRU458765:NRV458765 OBQ458765:OBR458765 OLM458765:OLN458765 OVI458765:OVJ458765 PFE458765:PFF458765 PPA458765:PPB458765 PYW458765:PYX458765 QIS458765:QIT458765 QSO458765:QSP458765 RCK458765:RCL458765 RMG458765:RMH458765 RWC458765:RWD458765 SFY458765:SFZ458765 SPU458765:SPV458765 SZQ458765:SZR458765 TJM458765:TJN458765 TTI458765:TTJ458765 UDE458765:UDF458765 UNA458765:UNB458765 UWW458765:UWX458765 VGS458765:VGT458765 VQO458765:VQP458765 WAK458765:WAL458765 WKG458765:WKH458765 WUC458765:WUD458765 HQ524301:HR524301 RM524301:RN524301 ABI524301:ABJ524301 ALE524301:ALF524301 AVA524301:AVB524301 BEW524301:BEX524301 BOS524301:BOT524301 BYO524301:BYP524301 CIK524301:CIL524301 CSG524301:CSH524301 DCC524301:DCD524301 DLY524301:DLZ524301 DVU524301:DVV524301 EFQ524301:EFR524301 EPM524301:EPN524301 EZI524301:EZJ524301 FJE524301:FJF524301 FTA524301:FTB524301 GCW524301:GCX524301 GMS524301:GMT524301 GWO524301:GWP524301 HGK524301:HGL524301 HQG524301:HQH524301 IAC524301:IAD524301 IJY524301:IJZ524301 ITU524301:ITV524301 JDQ524301:JDR524301 JNM524301:JNN524301 JXI524301:JXJ524301 KHE524301:KHF524301 KRA524301:KRB524301 LAW524301:LAX524301 LKS524301:LKT524301 LUO524301:LUP524301 MEK524301:MEL524301 MOG524301:MOH524301 MYC524301:MYD524301 NHY524301:NHZ524301 NRU524301:NRV524301 OBQ524301:OBR524301 OLM524301:OLN524301 OVI524301:OVJ524301 PFE524301:PFF524301 PPA524301:PPB524301 PYW524301:PYX524301 QIS524301:QIT524301 QSO524301:QSP524301 RCK524301:RCL524301 RMG524301:RMH524301 RWC524301:RWD524301 SFY524301:SFZ524301 SPU524301:SPV524301 SZQ524301:SZR524301 TJM524301:TJN524301 TTI524301:TTJ524301 UDE524301:UDF524301 UNA524301:UNB524301 UWW524301:UWX524301 VGS524301:VGT524301 VQO524301:VQP524301 WAK524301:WAL524301 WKG524301:WKH524301 WUC524301:WUD524301 HQ589837:HR589837 RM589837:RN589837 ABI589837:ABJ589837 ALE589837:ALF589837 AVA589837:AVB589837 BEW589837:BEX589837 BOS589837:BOT589837 BYO589837:BYP589837 CIK589837:CIL589837 CSG589837:CSH589837 DCC589837:DCD589837 DLY589837:DLZ589837 DVU589837:DVV589837 EFQ589837:EFR589837 EPM589837:EPN589837 EZI589837:EZJ589837 FJE589837:FJF589837 FTA589837:FTB589837 GCW589837:GCX589837 GMS589837:GMT589837 GWO589837:GWP589837 HGK589837:HGL589837 HQG589837:HQH589837 IAC589837:IAD589837 IJY589837:IJZ589837 ITU589837:ITV589837 JDQ589837:JDR589837 JNM589837:JNN589837 JXI589837:JXJ589837 KHE589837:KHF589837 KRA589837:KRB589837 LAW589837:LAX589837 LKS589837:LKT589837 LUO589837:LUP589837 MEK589837:MEL589837 MOG589837:MOH589837 MYC589837:MYD589837 NHY589837:NHZ589837 NRU589837:NRV589837 OBQ589837:OBR589837 OLM589837:OLN589837 OVI589837:OVJ589837 PFE589837:PFF589837 PPA589837:PPB589837 PYW589837:PYX589837 QIS589837:QIT589837 QSO589837:QSP589837 RCK589837:RCL589837 RMG589837:RMH589837 RWC589837:RWD589837 SFY589837:SFZ589837 SPU589837:SPV589837 SZQ589837:SZR589837 TJM589837:TJN589837 TTI589837:TTJ589837 UDE589837:UDF589837 UNA589837:UNB589837 UWW589837:UWX589837 VGS589837:VGT589837 VQO589837:VQP589837 WAK589837:WAL589837 WKG589837:WKH589837 WUC589837:WUD589837 HQ655373:HR655373 RM655373:RN655373 ABI655373:ABJ655373 ALE655373:ALF655373 AVA655373:AVB655373 BEW655373:BEX655373 BOS655373:BOT655373 BYO655373:BYP655373 CIK655373:CIL655373 CSG655373:CSH655373 DCC655373:DCD655373 DLY655373:DLZ655373 DVU655373:DVV655373 EFQ655373:EFR655373 EPM655373:EPN655373 EZI655373:EZJ655373 FJE655373:FJF655373 FTA655373:FTB655373 GCW655373:GCX655373 GMS655373:GMT655373 GWO655373:GWP655373 HGK655373:HGL655373 HQG655373:HQH655373 IAC655373:IAD655373 IJY655373:IJZ655373 ITU655373:ITV655373 JDQ655373:JDR655373 JNM655373:JNN655373 JXI655373:JXJ655373 KHE655373:KHF655373 KRA655373:KRB655373 LAW655373:LAX655373 LKS655373:LKT655373 LUO655373:LUP655373 MEK655373:MEL655373 MOG655373:MOH655373 MYC655373:MYD655373 NHY655373:NHZ655373 NRU655373:NRV655373 OBQ655373:OBR655373 OLM655373:OLN655373 OVI655373:OVJ655373 PFE655373:PFF655373 PPA655373:PPB655373 PYW655373:PYX655373 QIS655373:QIT655373 QSO655373:QSP655373 RCK655373:RCL655373 RMG655373:RMH655373 RWC655373:RWD655373 SFY655373:SFZ655373 SPU655373:SPV655373 SZQ655373:SZR655373 TJM655373:TJN655373 TTI655373:TTJ655373 UDE655373:UDF655373 UNA655373:UNB655373 UWW655373:UWX655373 VGS655373:VGT655373 VQO655373:VQP655373 WAK655373:WAL655373 WKG655373:WKH655373 WUC655373:WUD655373 HQ720909:HR720909 RM720909:RN720909 ABI720909:ABJ720909 ALE720909:ALF720909 AVA720909:AVB720909 BEW720909:BEX720909 BOS720909:BOT720909 BYO720909:BYP720909 CIK720909:CIL720909 CSG720909:CSH720909 DCC720909:DCD720909 DLY720909:DLZ720909 DVU720909:DVV720909 EFQ720909:EFR720909 EPM720909:EPN720909 EZI720909:EZJ720909 FJE720909:FJF720909 FTA720909:FTB720909 GCW720909:GCX720909 GMS720909:GMT720909 GWO720909:GWP720909 HGK720909:HGL720909 HQG720909:HQH720909 IAC720909:IAD720909 IJY720909:IJZ720909 ITU720909:ITV720909 JDQ720909:JDR720909 JNM720909:JNN720909 JXI720909:JXJ720909 KHE720909:KHF720909 KRA720909:KRB720909 LAW720909:LAX720909 LKS720909:LKT720909 LUO720909:LUP720909 MEK720909:MEL720909 MOG720909:MOH720909 MYC720909:MYD720909 NHY720909:NHZ720909 NRU720909:NRV720909 OBQ720909:OBR720909 OLM720909:OLN720909 OVI720909:OVJ720909 PFE720909:PFF720909 PPA720909:PPB720909 PYW720909:PYX720909 QIS720909:QIT720909 QSO720909:QSP720909 RCK720909:RCL720909 RMG720909:RMH720909 RWC720909:RWD720909 SFY720909:SFZ720909 SPU720909:SPV720909 SZQ720909:SZR720909 TJM720909:TJN720909 TTI720909:TTJ720909 UDE720909:UDF720909 UNA720909:UNB720909 UWW720909:UWX720909 VGS720909:VGT720909 VQO720909:VQP720909 WAK720909:WAL720909 WKG720909:WKH720909 WUC720909:WUD720909 HQ786445:HR786445 RM786445:RN786445 ABI786445:ABJ786445 ALE786445:ALF786445 AVA786445:AVB786445 BEW786445:BEX786445 BOS786445:BOT786445 BYO786445:BYP786445 CIK786445:CIL786445 CSG786445:CSH786445 DCC786445:DCD786445 DLY786445:DLZ786445 DVU786445:DVV786445 EFQ786445:EFR786445 EPM786445:EPN786445 EZI786445:EZJ786445 FJE786445:FJF786445 FTA786445:FTB786445 GCW786445:GCX786445 GMS786445:GMT786445 GWO786445:GWP786445 HGK786445:HGL786445 HQG786445:HQH786445 IAC786445:IAD786445 IJY786445:IJZ786445 ITU786445:ITV786445 JDQ786445:JDR786445 JNM786445:JNN786445 JXI786445:JXJ786445 KHE786445:KHF786445 KRA786445:KRB786445 LAW786445:LAX786445 LKS786445:LKT786445 LUO786445:LUP786445 MEK786445:MEL786445 MOG786445:MOH786445 MYC786445:MYD786445 NHY786445:NHZ786445 NRU786445:NRV786445 OBQ786445:OBR786445 OLM786445:OLN786445 OVI786445:OVJ786445 PFE786445:PFF786445 PPA786445:PPB786445 PYW786445:PYX786445 QIS786445:QIT786445 QSO786445:QSP786445 RCK786445:RCL786445 RMG786445:RMH786445 RWC786445:RWD786445 SFY786445:SFZ786445 SPU786445:SPV786445 SZQ786445:SZR786445 TJM786445:TJN786445 TTI786445:TTJ786445 UDE786445:UDF786445 UNA786445:UNB786445 UWW786445:UWX786445 VGS786445:VGT786445 VQO786445:VQP786445 WAK786445:WAL786445 WKG786445:WKH786445 WUC786445:WUD786445 HQ851981:HR851981 RM851981:RN851981 ABI851981:ABJ851981 ALE851981:ALF851981 AVA851981:AVB851981 BEW851981:BEX851981 BOS851981:BOT851981 BYO851981:BYP851981 CIK851981:CIL851981 CSG851981:CSH851981 DCC851981:DCD851981 DLY851981:DLZ851981 DVU851981:DVV851981 EFQ851981:EFR851981 EPM851981:EPN851981 EZI851981:EZJ851981 FJE851981:FJF851981 FTA851981:FTB851981 GCW851981:GCX851981 GMS851981:GMT851981 GWO851981:GWP851981 HGK851981:HGL851981 HQG851981:HQH851981 IAC851981:IAD851981 IJY851981:IJZ851981 ITU851981:ITV851981 JDQ851981:JDR851981 JNM851981:JNN851981 JXI851981:JXJ851981 KHE851981:KHF851981 KRA851981:KRB851981 LAW851981:LAX851981 LKS851981:LKT851981 LUO851981:LUP851981 MEK851981:MEL851981 MOG851981:MOH851981 MYC851981:MYD851981 NHY851981:NHZ851981 NRU851981:NRV851981 OBQ851981:OBR851981 OLM851981:OLN851981 OVI851981:OVJ851981 PFE851981:PFF851981 PPA851981:PPB851981 PYW851981:PYX851981 QIS851981:QIT851981 QSO851981:QSP851981 RCK851981:RCL851981 RMG851981:RMH851981 RWC851981:RWD851981 SFY851981:SFZ851981 SPU851981:SPV851981 SZQ851981:SZR851981 TJM851981:TJN851981 TTI851981:TTJ851981 UDE851981:UDF851981 UNA851981:UNB851981 UWW851981:UWX851981 VGS851981:VGT851981 VQO851981:VQP851981 WAK851981:WAL851981 WKG851981:WKH851981 WUC851981:WUD851981 HQ917517:HR917517 RM917517:RN917517 ABI917517:ABJ917517 ALE917517:ALF917517 AVA917517:AVB917517 BEW917517:BEX917517 BOS917517:BOT917517 BYO917517:BYP917517 CIK917517:CIL917517 CSG917517:CSH917517 DCC917517:DCD917517 DLY917517:DLZ917517 DVU917517:DVV917517 EFQ917517:EFR917517 EPM917517:EPN917517 EZI917517:EZJ917517 FJE917517:FJF917517 FTA917517:FTB917517 GCW917517:GCX917517 GMS917517:GMT917517 GWO917517:GWP917517 HGK917517:HGL917517 HQG917517:HQH917517 IAC917517:IAD917517 IJY917517:IJZ917517 ITU917517:ITV917517 JDQ917517:JDR917517 JNM917517:JNN917517 JXI917517:JXJ917517 KHE917517:KHF917517 KRA917517:KRB917517 LAW917517:LAX917517 LKS917517:LKT917517 LUO917517:LUP917517 MEK917517:MEL917517 MOG917517:MOH917517 MYC917517:MYD917517 NHY917517:NHZ917517 NRU917517:NRV917517 OBQ917517:OBR917517 OLM917517:OLN917517 OVI917517:OVJ917517 PFE917517:PFF917517 PPA917517:PPB917517 PYW917517:PYX917517 QIS917517:QIT917517 QSO917517:QSP917517 RCK917517:RCL917517 RMG917517:RMH917517 RWC917517:RWD917517 SFY917517:SFZ917517 SPU917517:SPV917517 SZQ917517:SZR917517 TJM917517:TJN917517 TTI917517:TTJ917517 UDE917517:UDF917517 UNA917517:UNB917517 UWW917517:UWX917517 VGS917517:VGT917517 VQO917517:VQP917517 WAK917517:WAL917517 WKG917517:WKH917517 WUC917517:WUD917517 HQ983053:HR983053 RM983053:RN983053 ABI983053:ABJ983053 ALE983053:ALF983053 AVA983053:AVB983053 BEW983053:BEX983053 BOS983053:BOT983053 BYO983053:BYP983053 CIK983053:CIL983053 CSG983053:CSH983053 DCC983053:DCD983053 DLY983053:DLZ983053 DVU983053:DVV983053 EFQ983053:EFR983053 EPM983053:EPN983053 EZI983053:EZJ983053 FJE983053:FJF983053 FTA983053:FTB983053 GCW983053:GCX983053 GMS983053:GMT983053 GWO983053:GWP983053 HGK983053:HGL983053 HQG983053:HQH983053 IAC983053:IAD983053 IJY983053:IJZ983053 ITU983053:ITV983053 JDQ983053:JDR983053 JNM983053:JNN983053 JXI983053:JXJ983053 KHE983053:KHF983053 KRA983053:KRB983053 LAW983053:LAX983053 LKS983053:LKT983053 LUO983053:LUP983053 MEK983053:MEL983053 MOG983053:MOH983053 MYC983053:MYD983053 NHY983053:NHZ983053 NRU983053:NRV983053 OBQ983053:OBR983053 OLM983053:OLN983053 OVI983053:OVJ983053 PFE983053:PFF983053 PPA983053:PPB983053 PYW983053:PYX983053 QIS983053:QIT983053 QSO983053:QSP983053 RCK983053:RCL983053 RMG983053:RMH983053 RWC983053:RWD983053 SFY983053:SFZ983053 SPU983053:SPV983053 SZQ983053:SZR983053 TJM983053:TJN983053 TTI983053:TTJ983053 UDE983053:UDF983053 UNA983053:UNB983053 UWW983053:UWX983053 VGS983053:VGT983053 VQO983053:VQP983053 WAK983053:WAL983053 WKG983053:WKH983053 WUC983053:WUD983053 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I65549:IJ65549 SE65549:SF65549 ACA65549:ACB65549 ALW65549:ALX65549 AVS65549:AVT65549 BFO65549:BFP65549 BPK65549:BPL65549 BZG65549:BZH65549 CJC65549:CJD65549 CSY65549:CSZ65549 DCU65549:DCV65549 DMQ65549:DMR65549 DWM65549:DWN65549 EGI65549:EGJ65549 EQE65549:EQF65549 FAA65549:FAB65549 FJW65549:FJX65549 FTS65549:FTT65549 GDO65549:GDP65549 GNK65549:GNL65549 GXG65549:GXH65549 HHC65549:HHD65549 HQY65549:HQZ65549 IAU65549:IAV65549 IKQ65549:IKR65549 IUM65549:IUN65549 JEI65549:JEJ65549 JOE65549:JOF65549 JYA65549:JYB65549 KHW65549:KHX65549 KRS65549:KRT65549 LBO65549:LBP65549 LLK65549:LLL65549 LVG65549:LVH65549 MFC65549:MFD65549 MOY65549:MOZ65549 MYU65549:MYV65549 NIQ65549:NIR65549 NSM65549:NSN65549 OCI65549:OCJ65549 OME65549:OMF65549 OWA65549:OWB65549 PFW65549:PFX65549 PPS65549:PPT65549 PZO65549:PZP65549 QJK65549:QJL65549 QTG65549:QTH65549 RDC65549:RDD65549 RMY65549:RMZ65549 RWU65549:RWV65549 SGQ65549:SGR65549 SQM65549:SQN65549 TAI65549:TAJ65549 TKE65549:TKF65549 TUA65549:TUB65549 UDW65549:UDX65549 UNS65549:UNT65549 UXO65549:UXP65549 VHK65549:VHL65549 VRG65549:VRH65549 WBC65549:WBD65549 WKY65549:WKZ65549 WUU65549:WUV65549 II131085:IJ131085 SE131085:SF131085 ACA131085:ACB131085 ALW131085:ALX131085 AVS131085:AVT131085 BFO131085:BFP131085 BPK131085:BPL131085 BZG131085:BZH131085 CJC131085:CJD131085 CSY131085:CSZ131085 DCU131085:DCV131085 DMQ131085:DMR131085 DWM131085:DWN131085 EGI131085:EGJ131085 EQE131085:EQF131085 FAA131085:FAB131085 FJW131085:FJX131085 FTS131085:FTT131085 GDO131085:GDP131085 GNK131085:GNL131085 GXG131085:GXH131085 HHC131085:HHD131085 HQY131085:HQZ131085 IAU131085:IAV131085 IKQ131085:IKR131085 IUM131085:IUN131085 JEI131085:JEJ131085 JOE131085:JOF131085 JYA131085:JYB131085 KHW131085:KHX131085 KRS131085:KRT131085 LBO131085:LBP131085 LLK131085:LLL131085 LVG131085:LVH131085 MFC131085:MFD131085 MOY131085:MOZ131085 MYU131085:MYV131085 NIQ131085:NIR131085 NSM131085:NSN131085 OCI131085:OCJ131085 OME131085:OMF131085 OWA131085:OWB131085 PFW131085:PFX131085 PPS131085:PPT131085 PZO131085:PZP131085 QJK131085:QJL131085 QTG131085:QTH131085 RDC131085:RDD131085 RMY131085:RMZ131085 RWU131085:RWV131085 SGQ131085:SGR131085 SQM131085:SQN131085 TAI131085:TAJ131085 TKE131085:TKF131085 TUA131085:TUB131085 UDW131085:UDX131085 UNS131085:UNT131085 UXO131085:UXP131085 VHK131085:VHL131085 VRG131085:VRH131085 WBC131085:WBD131085 WKY131085:WKZ131085 WUU131085:WUV131085 II196621:IJ196621 SE196621:SF196621 ACA196621:ACB196621 ALW196621:ALX196621 AVS196621:AVT196621 BFO196621:BFP196621 BPK196621:BPL196621 BZG196621:BZH196621 CJC196621:CJD196621 CSY196621:CSZ196621 DCU196621:DCV196621 DMQ196621:DMR196621 DWM196621:DWN196621 EGI196621:EGJ196621 EQE196621:EQF196621 FAA196621:FAB196621 FJW196621:FJX196621 FTS196621:FTT196621 GDO196621:GDP196621 GNK196621:GNL196621 GXG196621:GXH196621 HHC196621:HHD196621 HQY196621:HQZ196621 IAU196621:IAV196621 IKQ196621:IKR196621 IUM196621:IUN196621 JEI196621:JEJ196621 JOE196621:JOF196621 JYA196621:JYB196621 KHW196621:KHX196621 KRS196621:KRT196621 LBO196621:LBP196621 LLK196621:LLL196621 LVG196621:LVH196621 MFC196621:MFD196621 MOY196621:MOZ196621 MYU196621:MYV196621 NIQ196621:NIR196621 NSM196621:NSN196621 OCI196621:OCJ196621 OME196621:OMF196621 OWA196621:OWB196621 PFW196621:PFX196621 PPS196621:PPT196621 PZO196621:PZP196621 QJK196621:QJL196621 QTG196621:QTH196621 RDC196621:RDD196621 RMY196621:RMZ196621 RWU196621:RWV196621 SGQ196621:SGR196621 SQM196621:SQN196621 TAI196621:TAJ196621 TKE196621:TKF196621 TUA196621:TUB196621 UDW196621:UDX196621 UNS196621:UNT196621 UXO196621:UXP196621 VHK196621:VHL196621 VRG196621:VRH196621 WBC196621:WBD196621 WKY196621:WKZ196621 WUU196621:WUV196621 II262157:IJ262157 SE262157:SF262157 ACA262157:ACB262157 ALW262157:ALX262157 AVS262157:AVT262157 BFO262157:BFP262157 BPK262157:BPL262157 BZG262157:BZH262157 CJC262157:CJD262157 CSY262157:CSZ262157 DCU262157:DCV262157 DMQ262157:DMR262157 DWM262157:DWN262157 EGI262157:EGJ262157 EQE262157:EQF262157 FAA262157:FAB262157 FJW262157:FJX262157 FTS262157:FTT262157 GDO262157:GDP262157 GNK262157:GNL262157 GXG262157:GXH262157 HHC262157:HHD262157 HQY262157:HQZ262157 IAU262157:IAV262157 IKQ262157:IKR262157 IUM262157:IUN262157 JEI262157:JEJ262157 JOE262157:JOF262157 JYA262157:JYB262157 KHW262157:KHX262157 KRS262157:KRT262157 LBO262157:LBP262157 LLK262157:LLL262157 LVG262157:LVH262157 MFC262157:MFD262157 MOY262157:MOZ262157 MYU262157:MYV262157 NIQ262157:NIR262157 NSM262157:NSN262157 OCI262157:OCJ262157 OME262157:OMF262157 OWA262157:OWB262157 PFW262157:PFX262157 PPS262157:PPT262157 PZO262157:PZP262157 QJK262157:QJL262157 QTG262157:QTH262157 RDC262157:RDD262157 RMY262157:RMZ262157 RWU262157:RWV262157 SGQ262157:SGR262157 SQM262157:SQN262157 TAI262157:TAJ262157 TKE262157:TKF262157 TUA262157:TUB262157 UDW262157:UDX262157 UNS262157:UNT262157 UXO262157:UXP262157 VHK262157:VHL262157 VRG262157:VRH262157 WBC262157:WBD262157 WKY262157:WKZ262157 WUU262157:WUV262157 II327693:IJ327693 SE327693:SF327693 ACA327693:ACB327693 ALW327693:ALX327693 AVS327693:AVT327693 BFO327693:BFP327693 BPK327693:BPL327693 BZG327693:BZH327693 CJC327693:CJD327693 CSY327693:CSZ327693 DCU327693:DCV327693 DMQ327693:DMR327693 DWM327693:DWN327693 EGI327693:EGJ327693 EQE327693:EQF327693 FAA327693:FAB327693 FJW327693:FJX327693 FTS327693:FTT327693 GDO327693:GDP327693 GNK327693:GNL327693 GXG327693:GXH327693 HHC327693:HHD327693 HQY327693:HQZ327693 IAU327693:IAV327693 IKQ327693:IKR327693 IUM327693:IUN327693 JEI327693:JEJ327693 JOE327693:JOF327693 JYA327693:JYB327693 KHW327693:KHX327693 KRS327693:KRT327693 LBO327693:LBP327693 LLK327693:LLL327693 LVG327693:LVH327693 MFC327693:MFD327693 MOY327693:MOZ327693 MYU327693:MYV327693 NIQ327693:NIR327693 NSM327693:NSN327693 OCI327693:OCJ327693 OME327693:OMF327693 OWA327693:OWB327693 PFW327693:PFX327693 PPS327693:PPT327693 PZO327693:PZP327693 QJK327693:QJL327693 QTG327693:QTH327693 RDC327693:RDD327693 RMY327693:RMZ327693 RWU327693:RWV327693 SGQ327693:SGR327693 SQM327693:SQN327693 TAI327693:TAJ327693 TKE327693:TKF327693 TUA327693:TUB327693 UDW327693:UDX327693 UNS327693:UNT327693 UXO327693:UXP327693 VHK327693:VHL327693 VRG327693:VRH327693 WBC327693:WBD327693 WKY327693:WKZ327693 WUU327693:WUV327693 II393229:IJ393229 SE393229:SF393229 ACA393229:ACB393229 ALW393229:ALX393229 AVS393229:AVT393229 BFO393229:BFP393229 BPK393229:BPL393229 BZG393229:BZH393229 CJC393229:CJD393229 CSY393229:CSZ393229 DCU393229:DCV393229 DMQ393229:DMR393229 DWM393229:DWN393229 EGI393229:EGJ393229 EQE393229:EQF393229 FAA393229:FAB393229 FJW393229:FJX393229 FTS393229:FTT393229 GDO393229:GDP393229 GNK393229:GNL393229 GXG393229:GXH393229 HHC393229:HHD393229 HQY393229:HQZ393229 IAU393229:IAV393229 IKQ393229:IKR393229 IUM393229:IUN393229 JEI393229:JEJ393229 JOE393229:JOF393229 JYA393229:JYB393229 KHW393229:KHX393229 KRS393229:KRT393229 LBO393229:LBP393229 LLK393229:LLL393229 LVG393229:LVH393229 MFC393229:MFD393229 MOY393229:MOZ393229 MYU393229:MYV393229 NIQ393229:NIR393229 NSM393229:NSN393229 OCI393229:OCJ393229 OME393229:OMF393229 OWA393229:OWB393229 PFW393229:PFX393229 PPS393229:PPT393229 PZO393229:PZP393229 QJK393229:QJL393229 QTG393229:QTH393229 RDC393229:RDD393229 RMY393229:RMZ393229 RWU393229:RWV393229 SGQ393229:SGR393229 SQM393229:SQN393229 TAI393229:TAJ393229 TKE393229:TKF393229 TUA393229:TUB393229 UDW393229:UDX393229 UNS393229:UNT393229 UXO393229:UXP393229 VHK393229:VHL393229 VRG393229:VRH393229 WBC393229:WBD393229 WKY393229:WKZ393229 WUU393229:WUV393229 II458765:IJ458765 SE458765:SF458765 ACA458765:ACB458765 ALW458765:ALX458765 AVS458765:AVT458765 BFO458765:BFP458765 BPK458765:BPL458765 BZG458765:BZH458765 CJC458765:CJD458765 CSY458765:CSZ458765 DCU458765:DCV458765 DMQ458765:DMR458765 DWM458765:DWN458765 EGI458765:EGJ458765 EQE458765:EQF458765 FAA458765:FAB458765 FJW458765:FJX458765 FTS458765:FTT458765 GDO458765:GDP458765 GNK458765:GNL458765 GXG458765:GXH458765 HHC458765:HHD458765 HQY458765:HQZ458765 IAU458765:IAV458765 IKQ458765:IKR458765 IUM458765:IUN458765 JEI458765:JEJ458765 JOE458765:JOF458765 JYA458765:JYB458765 KHW458765:KHX458765 KRS458765:KRT458765 LBO458765:LBP458765 LLK458765:LLL458765 LVG458765:LVH458765 MFC458765:MFD458765 MOY458765:MOZ458765 MYU458765:MYV458765 NIQ458765:NIR458765 NSM458765:NSN458765 OCI458765:OCJ458765 OME458765:OMF458765 OWA458765:OWB458765 PFW458765:PFX458765 PPS458765:PPT458765 PZO458765:PZP458765 QJK458765:QJL458765 QTG458765:QTH458765 RDC458765:RDD458765 RMY458765:RMZ458765 RWU458765:RWV458765 SGQ458765:SGR458765 SQM458765:SQN458765 TAI458765:TAJ458765 TKE458765:TKF458765 TUA458765:TUB458765 UDW458765:UDX458765 UNS458765:UNT458765 UXO458765:UXP458765 VHK458765:VHL458765 VRG458765:VRH458765 WBC458765:WBD458765 WKY458765:WKZ458765 WUU458765:WUV458765 II524301:IJ524301 SE524301:SF524301 ACA524301:ACB524301 ALW524301:ALX524301 AVS524301:AVT524301 BFO524301:BFP524301 BPK524301:BPL524301 BZG524301:BZH524301 CJC524301:CJD524301 CSY524301:CSZ524301 DCU524301:DCV524301 DMQ524301:DMR524301 DWM524301:DWN524301 EGI524301:EGJ524301 EQE524301:EQF524301 FAA524301:FAB524301 FJW524301:FJX524301 FTS524301:FTT524301 GDO524301:GDP524301 GNK524301:GNL524301 GXG524301:GXH524301 HHC524301:HHD524301 HQY524301:HQZ524301 IAU524301:IAV524301 IKQ524301:IKR524301 IUM524301:IUN524301 JEI524301:JEJ524301 JOE524301:JOF524301 JYA524301:JYB524301 KHW524301:KHX524301 KRS524301:KRT524301 LBO524301:LBP524301 LLK524301:LLL524301 LVG524301:LVH524301 MFC524301:MFD524301 MOY524301:MOZ524301 MYU524301:MYV524301 NIQ524301:NIR524301 NSM524301:NSN524301 OCI524301:OCJ524301 OME524301:OMF524301 OWA524301:OWB524301 PFW524301:PFX524301 PPS524301:PPT524301 PZO524301:PZP524301 QJK524301:QJL524301 QTG524301:QTH524301 RDC524301:RDD524301 RMY524301:RMZ524301 RWU524301:RWV524301 SGQ524301:SGR524301 SQM524301:SQN524301 TAI524301:TAJ524301 TKE524301:TKF524301 TUA524301:TUB524301 UDW524301:UDX524301 UNS524301:UNT524301 UXO524301:UXP524301 VHK524301:VHL524301 VRG524301:VRH524301 WBC524301:WBD524301 WKY524301:WKZ524301 WUU524301:WUV524301 II589837:IJ589837 SE589837:SF589837 ACA589837:ACB589837 ALW589837:ALX589837 AVS589837:AVT589837 BFO589837:BFP589837 BPK589837:BPL589837 BZG589837:BZH589837 CJC589837:CJD589837 CSY589837:CSZ589837 DCU589837:DCV589837 DMQ589837:DMR589837 DWM589837:DWN589837 EGI589837:EGJ589837 EQE589837:EQF589837 FAA589837:FAB589837 FJW589837:FJX589837 FTS589837:FTT589837 GDO589837:GDP589837 GNK589837:GNL589837 GXG589837:GXH589837 HHC589837:HHD589837 HQY589837:HQZ589837 IAU589837:IAV589837 IKQ589837:IKR589837 IUM589837:IUN589837 JEI589837:JEJ589837 JOE589837:JOF589837 JYA589837:JYB589837 KHW589837:KHX589837 KRS589837:KRT589837 LBO589837:LBP589837 LLK589837:LLL589837 LVG589837:LVH589837 MFC589837:MFD589837 MOY589837:MOZ589837 MYU589837:MYV589837 NIQ589837:NIR589837 NSM589837:NSN589837 OCI589837:OCJ589837 OME589837:OMF589837 OWA589837:OWB589837 PFW589837:PFX589837 PPS589837:PPT589837 PZO589837:PZP589837 QJK589837:QJL589837 QTG589837:QTH589837 RDC589837:RDD589837 RMY589837:RMZ589837 RWU589837:RWV589837 SGQ589837:SGR589837 SQM589837:SQN589837 TAI589837:TAJ589837 TKE589837:TKF589837 TUA589837:TUB589837 UDW589837:UDX589837 UNS589837:UNT589837 UXO589837:UXP589837 VHK589837:VHL589837 VRG589837:VRH589837 WBC589837:WBD589837 WKY589837:WKZ589837 WUU589837:WUV589837 II655373:IJ655373 SE655373:SF655373 ACA655373:ACB655373 ALW655373:ALX655373 AVS655373:AVT655373 BFO655373:BFP655373 BPK655373:BPL655373 BZG655373:BZH655373 CJC655373:CJD655373 CSY655373:CSZ655373 DCU655373:DCV655373 DMQ655373:DMR655373 DWM655373:DWN655373 EGI655373:EGJ655373 EQE655373:EQF655373 FAA655373:FAB655373 FJW655373:FJX655373 FTS655373:FTT655373 GDO655373:GDP655373 GNK655373:GNL655373 GXG655373:GXH655373 HHC655373:HHD655373 HQY655373:HQZ655373 IAU655373:IAV655373 IKQ655373:IKR655373 IUM655373:IUN655373 JEI655373:JEJ655373 JOE655373:JOF655373 JYA655373:JYB655373 KHW655373:KHX655373 KRS655373:KRT655373 LBO655373:LBP655373 LLK655373:LLL655373 LVG655373:LVH655373 MFC655373:MFD655373 MOY655373:MOZ655373 MYU655373:MYV655373 NIQ655373:NIR655373 NSM655373:NSN655373 OCI655373:OCJ655373 OME655373:OMF655373 OWA655373:OWB655373 PFW655373:PFX655373 PPS655373:PPT655373 PZO655373:PZP655373 QJK655373:QJL655373 QTG655373:QTH655373 RDC655373:RDD655373 RMY655373:RMZ655373 RWU655373:RWV655373 SGQ655373:SGR655373 SQM655373:SQN655373 TAI655373:TAJ655373 TKE655373:TKF655373 TUA655373:TUB655373 UDW655373:UDX655373 UNS655373:UNT655373 UXO655373:UXP655373 VHK655373:VHL655373 VRG655373:VRH655373 WBC655373:WBD655373 WKY655373:WKZ655373 WUU655373:WUV655373 II720909:IJ720909 SE720909:SF720909 ACA720909:ACB720909 ALW720909:ALX720909 AVS720909:AVT720909 BFO720909:BFP720909 BPK720909:BPL720909 BZG720909:BZH720909 CJC720909:CJD720909 CSY720909:CSZ720909 DCU720909:DCV720909 DMQ720909:DMR720909 DWM720909:DWN720909 EGI720909:EGJ720909 EQE720909:EQF720909 FAA720909:FAB720909 FJW720909:FJX720909 FTS720909:FTT720909 GDO720909:GDP720909 GNK720909:GNL720909 GXG720909:GXH720909 HHC720909:HHD720909 HQY720909:HQZ720909 IAU720909:IAV720909 IKQ720909:IKR720909 IUM720909:IUN720909 JEI720909:JEJ720909 JOE720909:JOF720909 JYA720909:JYB720909 KHW720909:KHX720909 KRS720909:KRT720909 LBO720909:LBP720909 LLK720909:LLL720909 LVG720909:LVH720909 MFC720909:MFD720909 MOY720909:MOZ720909 MYU720909:MYV720909 NIQ720909:NIR720909 NSM720909:NSN720909 OCI720909:OCJ720909 OME720909:OMF720909 OWA720909:OWB720909 PFW720909:PFX720909 PPS720909:PPT720909 PZO720909:PZP720909 QJK720909:QJL720909 QTG720909:QTH720909 RDC720909:RDD720909 RMY720909:RMZ720909 RWU720909:RWV720909 SGQ720909:SGR720909 SQM720909:SQN720909 TAI720909:TAJ720909 TKE720909:TKF720909 TUA720909:TUB720909 UDW720909:UDX720909 UNS720909:UNT720909 UXO720909:UXP720909 VHK720909:VHL720909 VRG720909:VRH720909 WBC720909:WBD720909 WKY720909:WKZ720909 WUU720909:WUV720909 II786445:IJ786445 SE786445:SF786445 ACA786445:ACB786445 ALW786445:ALX786445 AVS786445:AVT786445 BFO786445:BFP786445 BPK786445:BPL786445 BZG786445:BZH786445 CJC786445:CJD786445 CSY786445:CSZ786445 DCU786445:DCV786445 DMQ786445:DMR786445 DWM786445:DWN786445 EGI786445:EGJ786445 EQE786445:EQF786445 FAA786445:FAB786445 FJW786445:FJX786445 FTS786445:FTT786445 GDO786445:GDP786445 GNK786445:GNL786445 GXG786445:GXH786445 HHC786445:HHD786445 HQY786445:HQZ786445 IAU786445:IAV786445 IKQ786445:IKR786445 IUM786445:IUN786445 JEI786445:JEJ786445 JOE786445:JOF786445 JYA786445:JYB786445 KHW786445:KHX786445 KRS786445:KRT786445 LBO786445:LBP786445 LLK786445:LLL786445 LVG786445:LVH786445 MFC786445:MFD786445 MOY786445:MOZ786445 MYU786445:MYV786445 NIQ786445:NIR786445 NSM786445:NSN786445 OCI786445:OCJ786445 OME786445:OMF786445 OWA786445:OWB786445 PFW786445:PFX786445 PPS786445:PPT786445 PZO786445:PZP786445 QJK786445:QJL786445 QTG786445:QTH786445 RDC786445:RDD786445 RMY786445:RMZ786445 RWU786445:RWV786445 SGQ786445:SGR786445 SQM786445:SQN786445 TAI786445:TAJ786445 TKE786445:TKF786445 TUA786445:TUB786445 UDW786445:UDX786445 UNS786445:UNT786445 UXO786445:UXP786445 VHK786445:VHL786445 VRG786445:VRH786445 WBC786445:WBD786445 WKY786445:WKZ786445 WUU786445:WUV786445 II851981:IJ851981 SE851981:SF851981 ACA851981:ACB851981 ALW851981:ALX851981 AVS851981:AVT851981 BFO851981:BFP851981 BPK851981:BPL851981 BZG851981:BZH851981 CJC851981:CJD851981 CSY851981:CSZ851981 DCU851981:DCV851981 DMQ851981:DMR851981 DWM851981:DWN851981 EGI851981:EGJ851981 EQE851981:EQF851981 FAA851981:FAB851981 FJW851981:FJX851981 FTS851981:FTT851981 GDO851981:GDP851981 GNK851981:GNL851981 GXG851981:GXH851981 HHC851981:HHD851981 HQY851981:HQZ851981 IAU851981:IAV851981 IKQ851981:IKR851981 IUM851981:IUN851981 JEI851981:JEJ851981 JOE851981:JOF851981 JYA851981:JYB851981 KHW851981:KHX851981 KRS851981:KRT851981 LBO851981:LBP851981 LLK851981:LLL851981 LVG851981:LVH851981 MFC851981:MFD851981 MOY851981:MOZ851981 MYU851981:MYV851981 NIQ851981:NIR851981 NSM851981:NSN851981 OCI851981:OCJ851981 OME851981:OMF851981 OWA851981:OWB851981 PFW851981:PFX851981 PPS851981:PPT851981 PZO851981:PZP851981 QJK851981:QJL851981 QTG851981:QTH851981 RDC851981:RDD851981 RMY851981:RMZ851981 RWU851981:RWV851981 SGQ851981:SGR851981 SQM851981:SQN851981 TAI851981:TAJ851981 TKE851981:TKF851981 TUA851981:TUB851981 UDW851981:UDX851981 UNS851981:UNT851981 UXO851981:UXP851981 VHK851981:VHL851981 VRG851981:VRH851981 WBC851981:WBD851981 WKY851981:WKZ851981 WUU851981:WUV851981 II917517:IJ917517 SE917517:SF917517 ACA917517:ACB917517 ALW917517:ALX917517 AVS917517:AVT917517 BFO917517:BFP917517 BPK917517:BPL917517 BZG917517:BZH917517 CJC917517:CJD917517 CSY917517:CSZ917517 DCU917517:DCV917517 DMQ917517:DMR917517 DWM917517:DWN917517 EGI917517:EGJ917517 EQE917517:EQF917517 FAA917517:FAB917517 FJW917517:FJX917517 FTS917517:FTT917517 GDO917517:GDP917517 GNK917517:GNL917517 GXG917517:GXH917517 HHC917517:HHD917517 HQY917517:HQZ917517 IAU917517:IAV917517 IKQ917517:IKR917517 IUM917517:IUN917517 JEI917517:JEJ917517 JOE917517:JOF917517 JYA917517:JYB917517 KHW917517:KHX917517 KRS917517:KRT917517 LBO917517:LBP917517 LLK917517:LLL917517 LVG917517:LVH917517 MFC917517:MFD917517 MOY917517:MOZ917517 MYU917517:MYV917517 NIQ917517:NIR917517 NSM917517:NSN917517 OCI917517:OCJ917517 OME917517:OMF917517 OWA917517:OWB917517 PFW917517:PFX917517 PPS917517:PPT917517 PZO917517:PZP917517 QJK917517:QJL917517 QTG917517:QTH917517 RDC917517:RDD917517 RMY917517:RMZ917517 RWU917517:RWV917517 SGQ917517:SGR917517 SQM917517:SQN917517 TAI917517:TAJ917517 TKE917517:TKF917517 TUA917517:TUB917517 UDW917517:UDX917517 UNS917517:UNT917517 UXO917517:UXP917517 VHK917517:VHL917517 VRG917517:VRH917517 WBC917517:WBD917517 WKY917517:WKZ917517 WUU917517:WUV917517 II983053:IJ983053 SE983053:SF983053 ACA983053:ACB983053 ALW983053:ALX983053 AVS983053:AVT983053 BFO983053:BFP983053 BPK983053:BPL983053 BZG983053:BZH983053 CJC983053:CJD983053 CSY983053:CSZ983053 DCU983053:DCV983053 DMQ983053:DMR983053 DWM983053:DWN983053 EGI983053:EGJ983053 EQE983053:EQF983053 FAA983053:FAB983053 FJW983053:FJX983053 FTS983053:FTT983053 GDO983053:GDP983053 GNK983053:GNL983053 GXG983053:GXH983053 HHC983053:HHD983053 HQY983053:HQZ983053 IAU983053:IAV983053 IKQ983053:IKR983053 IUM983053:IUN983053 JEI983053:JEJ983053 JOE983053:JOF983053 JYA983053:JYB983053 KHW983053:KHX983053 KRS983053:KRT983053 LBO983053:LBP983053 LLK983053:LLL983053 LVG983053:LVH983053 MFC983053:MFD983053 MOY983053:MOZ983053 MYU983053:MYV983053 NIQ983053:NIR983053 NSM983053:NSN983053 OCI983053:OCJ983053 OME983053:OMF983053 OWA983053:OWB983053 PFW983053:PFX983053 PPS983053:PPT983053 PZO983053:PZP983053 QJK983053:QJL983053 QTG983053:QTH983053 RDC983053:RDD983053 RMY983053:RMZ983053 RWU983053:RWV983053 SGQ983053:SGR983053 SQM983053:SQN983053 TAI983053:TAJ983053 TKE983053:TKF983053 TUA983053:TUB983053 UDW983053:UDX983053 UNS983053:UNT983053 UXO983053:UXP983053 VHK983053:VHL983053 VRG983053:VRH983053 WBC983053:WBD983053 WKY983053:WKZ983053 WUU983053:WUV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HN16:HO16 RJ16:RK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U16:WUV16 WKY16:WKZ16 WBC16:WBD16 VRG16:VRH16 VHK16:VHL16 UXO16:UXP16 UNS16:UNT16 UDW16:UDX16 TUA16:TUB16 TKE16:TKF16 TAI16:TAJ16 SQM16:SQN16 SGQ16:SGR16 RWU16:RWV16 RMY16:RMZ16 RDC16:RDD16 QTG16:QTH16 QJK16:QJL16 PZO16:PZP16 PPS16:PPT16 PFW16:PFX16 OWA16:OWB16 OME16:OMF16 OCI16:OCJ16 NSM16:NSN16 NIQ16:NIR16 MYU16:MYV16 MOY16:MOZ16 MFC16:MFD16 LVG16:LVH16 LLK16:LLL16 LBO16:LBP16 KRS16:KRT16 KHW16:KHX16 JYA16:JYB16 JOE16:JOF16 JEI16:JEJ16 IUM16:IUN16 IKQ16:IKR16 IAU16:IAV16 HQY16:HQZ16 HHC16:HHD16 GXG16:GXH16 GNK16:GNL16 GDO16:GDP16 FTS16:FTT16 FJW16:FJX16 FAA16:FAB16 EQE16:EQF16 EGI16:EGJ16 DWM16:DWN16 DMQ16:DMR16 DCU16:DCV16 CSY16:CSZ16 CJC16:CJD16 BZG16:BZH16 BPK16:BPL16 BFO16:BFP16 AVS16:AVT16 ALW16:ALX16 ACA16:ACB16 SE16:SF16 II16:IJ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RP16:RQ16 HT16:HU16 WUC16:WUD16 WKG16:WKH16 WAK16:WAL16 VQO16:VQP16 VGS16:VGT16 UWW16:UWX16 UNA16:UNB16 UDE16:UDF16 TTI16:TTJ16 TJM16:TJN16 SZQ16:SZR16 SPU16:SPV16 SFY16:SFZ16 RWC16:RWD16 RMG16:RMH16 RCK16:RCL16 QSO16:QSP16 QIS16:QIT16 PYW16:PYX16 PPA16:PPB16 PFE16:PFF16 OVI16:OVJ16 OLM16:OLN16 OBQ16:OBR16 NRU16:NRV16 NHY16:NHZ16 MYC16:MYD16 MOG16:MOH16 MEK16:MEL16 LUO16:LUP16 LKS16:LKT16 LAW16:LAX16 KRA16:KRB16 KHE16:KHF16 JXI16:JXJ16 JNM16:JNN16 JDQ16:JDR16 ITU16:ITV16 IJY16:IJZ16 IAC16:IAD16 HQG16:HQH16 HGK16:HGL16 GWO16:GWP16 GMS16:GMT16 GCW16:GCX16 FTA16:FTB16 FJE16:FJF16 EZI16:EZJ16 EPM16:EPN16 EFQ16:EFR16 DVU16:DVV16 DLY16:DLZ16 DCC16:DCD16 CSG16:CSH16 CIK16:CIL16 BYO16:BYP16 BOS16:BOT16 BEW16:BEX16 AVA16:AVB16 ALE16:ALF16 ABI16:ABJ16 RM16:RN16 HQ16:HR16 WTZ16:WUA16 WKD16:WKE16 WAH16:WAI16 VQL16:VQM16 VGP16:VGQ16 UWT16:UWU16 UMX16:UMY16 UDB16:UDC16 TTF16:TTG16 TJJ16:TJK16 SZN16:SZO16 SPR16:SPS16 SFV16:SFW16 RVZ16:RWA16 RMD16:RME16 RCH16:RCI16 QSL16:QSM16 QIP16:QIQ16 PYT16:PYU16 POX16:POY16 PFB16:PFC16 OVF16:OVG16 OLJ16:OLK16 OBN16:OBO16 NRR16:NRS16 NHV16:NHW16 MXZ16:MYA16 MOD16:MOE16 MEH16:MEI16 LUL16:LUM16 LKP16:LKQ16 LAT16:LAU16 KQX16:KQY16 KHB16:KHC16 JXF16:JXG16 JNJ16:JNK16 JDN16:JDO16 ITR16:ITS16 IJV16:IJW16 HZZ16:IAA16 HQD16:HQE16 HGH16:HGI16 GWL16:GWM16 GMP16:GMQ16 GCT16:GCU16 FSX16:FSY16 FJB16:FJC16 EZF16:EZG16 EPJ16:EPK16 EFN16:EFO16 DVR16:DVS16 DLV16:DLW16 DBZ16:DCA16 CSD16:CSE16 CIH16:CII16 BYL16:BYM16 BOP16:BOQ16 BET16:BEU16 AUX16:AUY16 ALB16:ALC16 ABF16:ABG16">
      <formula1>HN3</formula1>
    </dataValidation>
    <dataValidation type="whole" operator="lessThanOrEqual" allowBlank="1" showInputMessage="1" showErrorMessage="1" sqref="HN65548:HO65548 RJ65548:RK65548 ABF65548:ABG65548 ALB65548:ALC65548 AUX65548:AUY65548 BET65548:BEU65548 BOP65548:BOQ65548 BYL65548:BYM65548 CIH65548:CII65548 CSD65548:CSE65548 DBZ65548:DCA65548 DLV65548:DLW65548 DVR65548:DVS65548 EFN65548:EFO65548 EPJ65548:EPK65548 EZF65548:EZG65548 FJB65548:FJC65548 FSX65548:FSY65548 GCT65548:GCU65548 GMP65548:GMQ65548 GWL65548:GWM65548 HGH65548:HGI65548 HQD65548:HQE65548 HZZ65548:IAA65548 IJV65548:IJW65548 ITR65548:ITS65548 JDN65548:JDO65548 JNJ65548:JNK65548 JXF65548:JXG65548 KHB65548:KHC65548 KQX65548:KQY65548 LAT65548:LAU65548 LKP65548:LKQ65548 LUL65548:LUM65548 MEH65548:MEI65548 MOD65548:MOE65548 MXZ65548:MYA65548 NHV65548:NHW65548 NRR65548:NRS65548 OBN65548:OBO65548 OLJ65548:OLK65548 OVF65548:OVG65548 PFB65548:PFC65548 POX65548:POY65548 PYT65548:PYU65548 QIP65548:QIQ65548 QSL65548:QSM65548 RCH65548:RCI65548 RMD65548:RME65548 RVZ65548:RWA65548 SFV65548:SFW65548 SPR65548:SPS65548 SZN65548:SZO65548 TJJ65548:TJK65548 TTF65548:TTG65548 UDB65548:UDC65548 UMX65548:UMY65548 UWT65548:UWU65548 VGP65548:VGQ65548 VQL65548:VQM65548 WAH65548:WAI65548 WKD65548:WKE65548 WTZ65548:WUA65548 HN131084:HO131084 RJ131084:RK131084 ABF131084:ABG131084 ALB131084:ALC131084 AUX131084:AUY131084 BET131084:BEU131084 BOP131084:BOQ131084 BYL131084:BYM131084 CIH131084:CII131084 CSD131084:CSE131084 DBZ131084:DCA131084 DLV131084:DLW131084 DVR131084:DVS131084 EFN131084:EFO131084 EPJ131084:EPK131084 EZF131084:EZG131084 FJB131084:FJC131084 FSX131084:FSY131084 GCT131084:GCU131084 GMP131084:GMQ131084 GWL131084:GWM131084 HGH131084:HGI131084 HQD131084:HQE131084 HZZ131084:IAA131084 IJV131084:IJW131084 ITR131084:ITS131084 JDN131084:JDO131084 JNJ131084:JNK131084 JXF131084:JXG131084 KHB131084:KHC131084 KQX131084:KQY131084 LAT131084:LAU131084 LKP131084:LKQ131084 LUL131084:LUM131084 MEH131084:MEI131084 MOD131084:MOE131084 MXZ131084:MYA131084 NHV131084:NHW131084 NRR131084:NRS131084 OBN131084:OBO131084 OLJ131084:OLK131084 OVF131084:OVG131084 PFB131084:PFC131084 POX131084:POY131084 PYT131084:PYU131084 QIP131084:QIQ131084 QSL131084:QSM131084 RCH131084:RCI131084 RMD131084:RME131084 RVZ131084:RWA131084 SFV131084:SFW131084 SPR131084:SPS131084 SZN131084:SZO131084 TJJ131084:TJK131084 TTF131084:TTG131084 UDB131084:UDC131084 UMX131084:UMY131084 UWT131084:UWU131084 VGP131084:VGQ131084 VQL131084:VQM131084 WAH131084:WAI131084 WKD131084:WKE131084 WTZ131084:WUA131084 HN196620:HO196620 RJ196620:RK196620 ABF196620:ABG196620 ALB196620:ALC196620 AUX196620:AUY196620 BET196620:BEU196620 BOP196620:BOQ196620 BYL196620:BYM196620 CIH196620:CII196620 CSD196620:CSE196620 DBZ196620:DCA196620 DLV196620:DLW196620 DVR196620:DVS196620 EFN196620:EFO196620 EPJ196620:EPK196620 EZF196620:EZG196620 FJB196620:FJC196620 FSX196620:FSY196620 GCT196620:GCU196620 GMP196620:GMQ196620 GWL196620:GWM196620 HGH196620:HGI196620 HQD196620:HQE196620 HZZ196620:IAA196620 IJV196620:IJW196620 ITR196620:ITS196620 JDN196620:JDO196620 JNJ196620:JNK196620 JXF196620:JXG196620 KHB196620:KHC196620 KQX196620:KQY196620 LAT196620:LAU196620 LKP196620:LKQ196620 LUL196620:LUM196620 MEH196620:MEI196620 MOD196620:MOE196620 MXZ196620:MYA196620 NHV196620:NHW196620 NRR196620:NRS196620 OBN196620:OBO196620 OLJ196620:OLK196620 OVF196620:OVG196620 PFB196620:PFC196620 POX196620:POY196620 PYT196620:PYU196620 QIP196620:QIQ196620 QSL196620:QSM196620 RCH196620:RCI196620 RMD196620:RME196620 RVZ196620:RWA196620 SFV196620:SFW196620 SPR196620:SPS196620 SZN196620:SZO196620 TJJ196620:TJK196620 TTF196620:TTG196620 UDB196620:UDC196620 UMX196620:UMY196620 UWT196620:UWU196620 VGP196620:VGQ196620 VQL196620:VQM196620 WAH196620:WAI196620 WKD196620:WKE196620 WTZ196620:WUA196620 HN262156:HO262156 RJ262156:RK262156 ABF262156:ABG262156 ALB262156:ALC262156 AUX262156:AUY262156 BET262156:BEU262156 BOP262156:BOQ262156 BYL262156:BYM262156 CIH262156:CII262156 CSD262156:CSE262156 DBZ262156:DCA262156 DLV262156:DLW262156 DVR262156:DVS262156 EFN262156:EFO262156 EPJ262156:EPK262156 EZF262156:EZG262156 FJB262156:FJC262156 FSX262156:FSY262156 GCT262156:GCU262156 GMP262156:GMQ262156 GWL262156:GWM262156 HGH262156:HGI262156 HQD262156:HQE262156 HZZ262156:IAA262156 IJV262156:IJW262156 ITR262156:ITS262156 JDN262156:JDO262156 JNJ262156:JNK262156 JXF262156:JXG262156 KHB262156:KHC262156 KQX262156:KQY262156 LAT262156:LAU262156 LKP262156:LKQ262156 LUL262156:LUM262156 MEH262156:MEI262156 MOD262156:MOE262156 MXZ262156:MYA262156 NHV262156:NHW262156 NRR262156:NRS262156 OBN262156:OBO262156 OLJ262156:OLK262156 OVF262156:OVG262156 PFB262156:PFC262156 POX262156:POY262156 PYT262156:PYU262156 QIP262156:QIQ262156 QSL262156:QSM262156 RCH262156:RCI262156 RMD262156:RME262156 RVZ262156:RWA262156 SFV262156:SFW262156 SPR262156:SPS262156 SZN262156:SZO262156 TJJ262156:TJK262156 TTF262156:TTG262156 UDB262156:UDC262156 UMX262156:UMY262156 UWT262156:UWU262156 VGP262156:VGQ262156 VQL262156:VQM262156 WAH262156:WAI262156 WKD262156:WKE262156 WTZ262156:WUA262156 HN327692:HO327692 RJ327692:RK327692 ABF327692:ABG327692 ALB327692:ALC327692 AUX327692:AUY327692 BET327692:BEU327692 BOP327692:BOQ327692 BYL327692:BYM327692 CIH327692:CII327692 CSD327692:CSE327692 DBZ327692:DCA327692 DLV327692:DLW327692 DVR327692:DVS327692 EFN327692:EFO327692 EPJ327692:EPK327692 EZF327692:EZG327692 FJB327692:FJC327692 FSX327692:FSY327692 GCT327692:GCU327692 GMP327692:GMQ327692 GWL327692:GWM327692 HGH327692:HGI327692 HQD327692:HQE327692 HZZ327692:IAA327692 IJV327692:IJW327692 ITR327692:ITS327692 JDN327692:JDO327692 JNJ327692:JNK327692 JXF327692:JXG327692 KHB327692:KHC327692 KQX327692:KQY327692 LAT327692:LAU327692 LKP327692:LKQ327692 LUL327692:LUM327692 MEH327692:MEI327692 MOD327692:MOE327692 MXZ327692:MYA327692 NHV327692:NHW327692 NRR327692:NRS327692 OBN327692:OBO327692 OLJ327692:OLK327692 OVF327692:OVG327692 PFB327692:PFC327692 POX327692:POY327692 PYT327692:PYU327692 QIP327692:QIQ327692 QSL327692:QSM327692 RCH327692:RCI327692 RMD327692:RME327692 RVZ327692:RWA327692 SFV327692:SFW327692 SPR327692:SPS327692 SZN327692:SZO327692 TJJ327692:TJK327692 TTF327692:TTG327692 UDB327692:UDC327692 UMX327692:UMY327692 UWT327692:UWU327692 VGP327692:VGQ327692 VQL327692:VQM327692 WAH327692:WAI327692 WKD327692:WKE327692 WTZ327692:WUA327692 HN393228:HO393228 RJ393228:RK393228 ABF393228:ABG393228 ALB393228:ALC393228 AUX393228:AUY393228 BET393228:BEU393228 BOP393228:BOQ393228 BYL393228:BYM393228 CIH393228:CII393228 CSD393228:CSE393228 DBZ393228:DCA393228 DLV393228:DLW393228 DVR393228:DVS393228 EFN393228:EFO393228 EPJ393228:EPK393228 EZF393228:EZG393228 FJB393228:FJC393228 FSX393228:FSY393228 GCT393228:GCU393228 GMP393228:GMQ393228 GWL393228:GWM393228 HGH393228:HGI393228 HQD393228:HQE393228 HZZ393228:IAA393228 IJV393228:IJW393228 ITR393228:ITS393228 JDN393228:JDO393228 JNJ393228:JNK393228 JXF393228:JXG393228 KHB393228:KHC393228 KQX393228:KQY393228 LAT393228:LAU393228 LKP393228:LKQ393228 LUL393228:LUM393228 MEH393228:MEI393228 MOD393228:MOE393228 MXZ393228:MYA393228 NHV393228:NHW393228 NRR393228:NRS393228 OBN393228:OBO393228 OLJ393228:OLK393228 OVF393228:OVG393228 PFB393228:PFC393228 POX393228:POY393228 PYT393228:PYU393228 QIP393228:QIQ393228 QSL393228:QSM393228 RCH393228:RCI393228 RMD393228:RME393228 RVZ393228:RWA393228 SFV393228:SFW393228 SPR393228:SPS393228 SZN393228:SZO393228 TJJ393228:TJK393228 TTF393228:TTG393228 UDB393228:UDC393228 UMX393228:UMY393228 UWT393228:UWU393228 VGP393228:VGQ393228 VQL393228:VQM393228 WAH393228:WAI393228 WKD393228:WKE393228 WTZ393228:WUA393228 HN458764:HO458764 RJ458764:RK458764 ABF458764:ABG458764 ALB458764:ALC458764 AUX458764:AUY458764 BET458764:BEU458764 BOP458764:BOQ458764 BYL458764:BYM458764 CIH458764:CII458764 CSD458764:CSE458764 DBZ458764:DCA458764 DLV458764:DLW458764 DVR458764:DVS458764 EFN458764:EFO458764 EPJ458764:EPK458764 EZF458764:EZG458764 FJB458764:FJC458764 FSX458764:FSY458764 GCT458764:GCU458764 GMP458764:GMQ458764 GWL458764:GWM458764 HGH458764:HGI458764 HQD458764:HQE458764 HZZ458764:IAA458764 IJV458764:IJW458764 ITR458764:ITS458764 JDN458764:JDO458764 JNJ458764:JNK458764 JXF458764:JXG458764 KHB458764:KHC458764 KQX458764:KQY458764 LAT458764:LAU458764 LKP458764:LKQ458764 LUL458764:LUM458764 MEH458764:MEI458764 MOD458764:MOE458764 MXZ458764:MYA458764 NHV458764:NHW458764 NRR458764:NRS458764 OBN458764:OBO458764 OLJ458764:OLK458764 OVF458764:OVG458764 PFB458764:PFC458764 POX458764:POY458764 PYT458764:PYU458764 QIP458764:QIQ458764 QSL458764:QSM458764 RCH458764:RCI458764 RMD458764:RME458764 RVZ458764:RWA458764 SFV458764:SFW458764 SPR458764:SPS458764 SZN458764:SZO458764 TJJ458764:TJK458764 TTF458764:TTG458764 UDB458764:UDC458764 UMX458764:UMY458764 UWT458764:UWU458764 VGP458764:VGQ458764 VQL458764:VQM458764 WAH458764:WAI458764 WKD458764:WKE458764 WTZ458764:WUA458764 HN524300:HO524300 RJ524300:RK524300 ABF524300:ABG524300 ALB524300:ALC524300 AUX524300:AUY524300 BET524300:BEU524300 BOP524300:BOQ524300 BYL524300:BYM524300 CIH524300:CII524300 CSD524300:CSE524300 DBZ524300:DCA524300 DLV524300:DLW524300 DVR524300:DVS524300 EFN524300:EFO524300 EPJ524300:EPK524300 EZF524300:EZG524300 FJB524300:FJC524300 FSX524300:FSY524300 GCT524300:GCU524300 GMP524300:GMQ524300 GWL524300:GWM524300 HGH524300:HGI524300 HQD524300:HQE524300 HZZ524300:IAA524300 IJV524300:IJW524300 ITR524300:ITS524300 JDN524300:JDO524300 JNJ524300:JNK524300 JXF524300:JXG524300 KHB524300:KHC524300 KQX524300:KQY524300 LAT524300:LAU524300 LKP524300:LKQ524300 LUL524300:LUM524300 MEH524300:MEI524300 MOD524300:MOE524300 MXZ524300:MYA524300 NHV524300:NHW524300 NRR524300:NRS524300 OBN524300:OBO524300 OLJ524300:OLK524300 OVF524300:OVG524300 PFB524300:PFC524300 POX524300:POY524300 PYT524300:PYU524300 QIP524300:QIQ524300 QSL524300:QSM524300 RCH524300:RCI524300 RMD524300:RME524300 RVZ524300:RWA524300 SFV524300:SFW524300 SPR524300:SPS524300 SZN524300:SZO524300 TJJ524300:TJK524300 TTF524300:TTG524300 UDB524300:UDC524300 UMX524300:UMY524300 UWT524300:UWU524300 VGP524300:VGQ524300 VQL524300:VQM524300 WAH524300:WAI524300 WKD524300:WKE524300 WTZ524300:WUA524300 HN589836:HO589836 RJ589836:RK589836 ABF589836:ABG589836 ALB589836:ALC589836 AUX589836:AUY589836 BET589836:BEU589836 BOP589836:BOQ589836 BYL589836:BYM589836 CIH589836:CII589836 CSD589836:CSE589836 DBZ589836:DCA589836 DLV589836:DLW589836 DVR589836:DVS589836 EFN589836:EFO589836 EPJ589836:EPK589836 EZF589836:EZG589836 FJB589836:FJC589836 FSX589836:FSY589836 GCT589836:GCU589836 GMP589836:GMQ589836 GWL589836:GWM589836 HGH589836:HGI589836 HQD589836:HQE589836 HZZ589836:IAA589836 IJV589836:IJW589836 ITR589836:ITS589836 JDN589836:JDO589836 JNJ589836:JNK589836 JXF589836:JXG589836 KHB589836:KHC589836 KQX589836:KQY589836 LAT589836:LAU589836 LKP589836:LKQ589836 LUL589836:LUM589836 MEH589836:MEI589836 MOD589836:MOE589836 MXZ589836:MYA589836 NHV589836:NHW589836 NRR589836:NRS589836 OBN589836:OBO589836 OLJ589836:OLK589836 OVF589836:OVG589836 PFB589836:PFC589836 POX589836:POY589836 PYT589836:PYU589836 QIP589836:QIQ589836 QSL589836:QSM589836 RCH589836:RCI589836 RMD589836:RME589836 RVZ589836:RWA589836 SFV589836:SFW589836 SPR589836:SPS589836 SZN589836:SZO589836 TJJ589836:TJK589836 TTF589836:TTG589836 UDB589836:UDC589836 UMX589836:UMY589836 UWT589836:UWU589836 VGP589836:VGQ589836 VQL589836:VQM589836 WAH589836:WAI589836 WKD589836:WKE589836 WTZ589836:WUA589836 HN655372:HO655372 RJ655372:RK655372 ABF655372:ABG655372 ALB655372:ALC655372 AUX655372:AUY655372 BET655372:BEU655372 BOP655372:BOQ655372 BYL655372:BYM655372 CIH655372:CII655372 CSD655372:CSE655372 DBZ655372:DCA655372 DLV655372:DLW655372 DVR655372:DVS655372 EFN655372:EFO655372 EPJ655372:EPK655372 EZF655372:EZG655372 FJB655372:FJC655372 FSX655372:FSY655372 GCT655372:GCU655372 GMP655372:GMQ655372 GWL655372:GWM655372 HGH655372:HGI655372 HQD655372:HQE655372 HZZ655372:IAA655372 IJV655372:IJW655372 ITR655372:ITS655372 JDN655372:JDO655372 JNJ655372:JNK655372 JXF655372:JXG655372 KHB655372:KHC655372 KQX655372:KQY655372 LAT655372:LAU655372 LKP655372:LKQ655372 LUL655372:LUM655372 MEH655372:MEI655372 MOD655372:MOE655372 MXZ655372:MYA655372 NHV655372:NHW655372 NRR655372:NRS655372 OBN655372:OBO655372 OLJ655372:OLK655372 OVF655372:OVG655372 PFB655372:PFC655372 POX655372:POY655372 PYT655372:PYU655372 QIP655372:QIQ655372 QSL655372:QSM655372 RCH655372:RCI655372 RMD655372:RME655372 RVZ655372:RWA655372 SFV655372:SFW655372 SPR655372:SPS655372 SZN655372:SZO655372 TJJ655372:TJK655372 TTF655372:TTG655372 UDB655372:UDC655372 UMX655372:UMY655372 UWT655372:UWU655372 VGP655372:VGQ655372 VQL655372:VQM655372 WAH655372:WAI655372 WKD655372:WKE655372 WTZ655372:WUA655372 HN720908:HO720908 RJ720908:RK720908 ABF720908:ABG720908 ALB720908:ALC720908 AUX720908:AUY720908 BET720908:BEU720908 BOP720908:BOQ720908 BYL720908:BYM720908 CIH720908:CII720908 CSD720908:CSE720908 DBZ720908:DCA720908 DLV720908:DLW720908 DVR720908:DVS720908 EFN720908:EFO720908 EPJ720908:EPK720908 EZF720908:EZG720908 FJB720908:FJC720908 FSX720908:FSY720908 GCT720908:GCU720908 GMP720908:GMQ720908 GWL720908:GWM720908 HGH720908:HGI720908 HQD720908:HQE720908 HZZ720908:IAA720908 IJV720908:IJW720908 ITR720908:ITS720908 JDN720908:JDO720908 JNJ720908:JNK720908 JXF720908:JXG720908 KHB720908:KHC720908 KQX720908:KQY720908 LAT720908:LAU720908 LKP720908:LKQ720908 LUL720908:LUM720908 MEH720908:MEI720908 MOD720908:MOE720908 MXZ720908:MYA720908 NHV720908:NHW720908 NRR720908:NRS720908 OBN720908:OBO720908 OLJ720908:OLK720908 OVF720908:OVG720908 PFB720908:PFC720908 POX720908:POY720908 PYT720908:PYU720908 QIP720908:QIQ720908 QSL720908:QSM720908 RCH720908:RCI720908 RMD720908:RME720908 RVZ720908:RWA720908 SFV720908:SFW720908 SPR720908:SPS720908 SZN720908:SZO720908 TJJ720908:TJK720908 TTF720908:TTG720908 UDB720908:UDC720908 UMX720908:UMY720908 UWT720908:UWU720908 VGP720908:VGQ720908 VQL720908:VQM720908 WAH720908:WAI720908 WKD720908:WKE720908 WTZ720908:WUA720908 HN786444:HO786444 RJ786444:RK786444 ABF786444:ABG786444 ALB786444:ALC786444 AUX786444:AUY786444 BET786444:BEU786444 BOP786444:BOQ786444 BYL786444:BYM786444 CIH786444:CII786444 CSD786444:CSE786444 DBZ786444:DCA786444 DLV786444:DLW786444 DVR786444:DVS786444 EFN786444:EFO786444 EPJ786444:EPK786444 EZF786444:EZG786444 FJB786444:FJC786444 FSX786444:FSY786444 GCT786444:GCU786444 GMP786444:GMQ786444 GWL786444:GWM786444 HGH786444:HGI786444 HQD786444:HQE786444 HZZ786444:IAA786444 IJV786444:IJW786444 ITR786444:ITS786444 JDN786444:JDO786444 JNJ786444:JNK786444 JXF786444:JXG786444 KHB786444:KHC786444 KQX786444:KQY786444 LAT786444:LAU786444 LKP786444:LKQ786444 LUL786444:LUM786444 MEH786444:MEI786444 MOD786444:MOE786444 MXZ786444:MYA786444 NHV786444:NHW786444 NRR786444:NRS786444 OBN786444:OBO786444 OLJ786444:OLK786444 OVF786444:OVG786444 PFB786444:PFC786444 POX786444:POY786444 PYT786444:PYU786444 QIP786444:QIQ786444 QSL786444:QSM786444 RCH786444:RCI786444 RMD786444:RME786444 RVZ786444:RWA786444 SFV786444:SFW786444 SPR786444:SPS786444 SZN786444:SZO786444 TJJ786444:TJK786444 TTF786444:TTG786444 UDB786444:UDC786444 UMX786444:UMY786444 UWT786444:UWU786444 VGP786444:VGQ786444 VQL786444:VQM786444 WAH786444:WAI786444 WKD786444:WKE786444 WTZ786444:WUA786444 HN851980:HO851980 RJ851980:RK851980 ABF851980:ABG851980 ALB851980:ALC851980 AUX851980:AUY851980 BET851980:BEU851980 BOP851980:BOQ851980 BYL851980:BYM851980 CIH851980:CII851980 CSD851980:CSE851980 DBZ851980:DCA851980 DLV851980:DLW851980 DVR851980:DVS851980 EFN851980:EFO851980 EPJ851980:EPK851980 EZF851980:EZG851980 FJB851980:FJC851980 FSX851980:FSY851980 GCT851980:GCU851980 GMP851980:GMQ851980 GWL851980:GWM851980 HGH851980:HGI851980 HQD851980:HQE851980 HZZ851980:IAA851980 IJV851980:IJW851980 ITR851980:ITS851980 JDN851980:JDO851980 JNJ851980:JNK851980 JXF851980:JXG851980 KHB851980:KHC851980 KQX851980:KQY851980 LAT851980:LAU851980 LKP851980:LKQ851980 LUL851980:LUM851980 MEH851980:MEI851980 MOD851980:MOE851980 MXZ851980:MYA851980 NHV851980:NHW851980 NRR851980:NRS851980 OBN851980:OBO851980 OLJ851980:OLK851980 OVF851980:OVG851980 PFB851980:PFC851980 POX851980:POY851980 PYT851980:PYU851980 QIP851980:QIQ851980 QSL851980:QSM851980 RCH851980:RCI851980 RMD851980:RME851980 RVZ851980:RWA851980 SFV851980:SFW851980 SPR851980:SPS851980 SZN851980:SZO851980 TJJ851980:TJK851980 TTF851980:TTG851980 UDB851980:UDC851980 UMX851980:UMY851980 UWT851980:UWU851980 VGP851980:VGQ851980 VQL851980:VQM851980 WAH851980:WAI851980 WKD851980:WKE851980 WTZ851980:WUA851980 HN917516:HO917516 RJ917516:RK917516 ABF917516:ABG917516 ALB917516:ALC917516 AUX917516:AUY917516 BET917516:BEU917516 BOP917516:BOQ917516 BYL917516:BYM917516 CIH917516:CII917516 CSD917516:CSE917516 DBZ917516:DCA917516 DLV917516:DLW917516 DVR917516:DVS917516 EFN917516:EFO917516 EPJ917516:EPK917516 EZF917516:EZG917516 FJB917516:FJC917516 FSX917516:FSY917516 GCT917516:GCU917516 GMP917516:GMQ917516 GWL917516:GWM917516 HGH917516:HGI917516 HQD917516:HQE917516 HZZ917516:IAA917516 IJV917516:IJW917516 ITR917516:ITS917516 JDN917516:JDO917516 JNJ917516:JNK917516 JXF917516:JXG917516 KHB917516:KHC917516 KQX917516:KQY917516 LAT917516:LAU917516 LKP917516:LKQ917516 LUL917516:LUM917516 MEH917516:MEI917516 MOD917516:MOE917516 MXZ917516:MYA917516 NHV917516:NHW917516 NRR917516:NRS917516 OBN917516:OBO917516 OLJ917516:OLK917516 OVF917516:OVG917516 PFB917516:PFC917516 POX917516:POY917516 PYT917516:PYU917516 QIP917516:QIQ917516 QSL917516:QSM917516 RCH917516:RCI917516 RMD917516:RME917516 RVZ917516:RWA917516 SFV917516:SFW917516 SPR917516:SPS917516 SZN917516:SZO917516 TJJ917516:TJK917516 TTF917516:TTG917516 UDB917516:UDC917516 UMX917516:UMY917516 UWT917516:UWU917516 VGP917516:VGQ917516 VQL917516:VQM917516 WAH917516:WAI917516 WKD917516:WKE917516 WTZ917516:WUA917516 HN983052:HO983052 RJ983052:RK983052 ABF983052:ABG983052 ALB983052:ALC983052 AUX983052:AUY983052 BET983052:BEU983052 BOP983052:BOQ983052 BYL983052:BYM983052 CIH983052:CII983052 CSD983052:CSE983052 DBZ983052:DCA983052 DLV983052:DLW983052 DVR983052:DVS983052 EFN983052:EFO983052 EPJ983052:EPK983052 EZF983052:EZG983052 FJB983052:FJC983052 FSX983052:FSY983052 GCT983052:GCU983052 GMP983052:GMQ983052 GWL983052:GWM983052 HGH983052:HGI983052 HQD983052:HQE983052 HZZ983052:IAA983052 IJV983052:IJW983052 ITR983052:ITS983052 JDN983052:JDO983052 JNJ983052:JNK983052 JXF983052:JXG983052 KHB983052:KHC983052 KQX983052:KQY983052 LAT983052:LAU983052 LKP983052:LKQ983052 LUL983052:LUM983052 MEH983052:MEI983052 MOD983052:MOE983052 MXZ983052:MYA983052 NHV983052:NHW983052 NRR983052:NRS983052 OBN983052:OBO983052 OLJ983052:OLK983052 OVF983052:OVG983052 PFB983052:PFC983052 POX983052:POY983052 PYT983052:PYU983052 QIP983052:QIQ983052 QSL983052:QSM983052 RCH983052:RCI983052 RMD983052:RME983052 RVZ983052:RWA983052 SFV983052:SFW983052 SPR983052:SPS983052 SZN983052:SZO983052 TJJ983052:TJK983052 TTF983052:TTG983052 UDB983052:UDC983052 UMX983052:UMY983052 UWT983052:UWU983052 VGP983052:VGQ983052 VQL983052:VQM983052 WAH983052:WAI983052 WKD983052:WKE983052 WTZ983052:WUA983052 HQ65548:HR65548 RM65548:RN65548 ABI65548:ABJ65548 ALE65548:ALF65548 AVA65548:AVB65548 BEW65548:BEX65548 BOS65548:BOT65548 BYO65548:BYP65548 CIK65548:CIL65548 CSG65548:CSH65548 DCC65548:DCD65548 DLY65548:DLZ65548 DVU65548:DVV65548 EFQ65548:EFR65548 EPM65548:EPN65548 EZI65548:EZJ65548 FJE65548:FJF65548 FTA65548:FTB65548 GCW65548:GCX65548 GMS65548:GMT65548 GWO65548:GWP65548 HGK65548:HGL65548 HQG65548:HQH65548 IAC65548:IAD65548 IJY65548:IJZ65548 ITU65548:ITV65548 JDQ65548:JDR65548 JNM65548:JNN65548 JXI65548:JXJ65548 KHE65548:KHF65548 KRA65548:KRB65548 LAW65548:LAX65548 LKS65548:LKT65548 LUO65548:LUP65548 MEK65548:MEL65548 MOG65548:MOH65548 MYC65548:MYD65548 NHY65548:NHZ65548 NRU65548:NRV65548 OBQ65548:OBR65548 OLM65548:OLN65548 OVI65548:OVJ65548 PFE65548:PFF65548 PPA65548:PPB65548 PYW65548:PYX65548 QIS65548:QIT65548 QSO65548:QSP65548 RCK65548:RCL65548 RMG65548:RMH65548 RWC65548:RWD65548 SFY65548:SFZ65548 SPU65548:SPV65548 SZQ65548:SZR65548 TJM65548:TJN65548 TTI65548:TTJ65548 UDE65548:UDF65548 UNA65548:UNB65548 UWW65548:UWX65548 VGS65548:VGT65548 VQO65548:VQP65548 WAK65548:WAL65548 WKG65548:WKH65548 WUC65548:WUD65548 HQ131084:HR131084 RM131084:RN131084 ABI131084:ABJ131084 ALE131084:ALF131084 AVA131084:AVB131084 BEW131084:BEX131084 BOS131084:BOT131084 BYO131084:BYP131084 CIK131084:CIL131084 CSG131084:CSH131084 DCC131084:DCD131084 DLY131084:DLZ131084 DVU131084:DVV131084 EFQ131084:EFR131084 EPM131084:EPN131084 EZI131084:EZJ131084 FJE131084:FJF131084 FTA131084:FTB131084 GCW131084:GCX131084 GMS131084:GMT131084 GWO131084:GWP131084 HGK131084:HGL131084 HQG131084:HQH131084 IAC131084:IAD131084 IJY131084:IJZ131084 ITU131084:ITV131084 JDQ131084:JDR131084 JNM131084:JNN131084 JXI131084:JXJ131084 KHE131084:KHF131084 KRA131084:KRB131084 LAW131084:LAX131084 LKS131084:LKT131084 LUO131084:LUP131084 MEK131084:MEL131084 MOG131084:MOH131084 MYC131084:MYD131084 NHY131084:NHZ131084 NRU131084:NRV131084 OBQ131084:OBR131084 OLM131084:OLN131084 OVI131084:OVJ131084 PFE131084:PFF131084 PPA131084:PPB131084 PYW131084:PYX131084 QIS131084:QIT131084 QSO131084:QSP131084 RCK131084:RCL131084 RMG131084:RMH131084 RWC131084:RWD131084 SFY131084:SFZ131084 SPU131084:SPV131084 SZQ131084:SZR131084 TJM131084:TJN131084 TTI131084:TTJ131084 UDE131084:UDF131084 UNA131084:UNB131084 UWW131084:UWX131084 VGS131084:VGT131084 VQO131084:VQP131084 WAK131084:WAL131084 WKG131084:WKH131084 WUC131084:WUD131084 HQ196620:HR196620 RM196620:RN196620 ABI196620:ABJ196620 ALE196620:ALF196620 AVA196620:AVB196620 BEW196620:BEX196620 BOS196620:BOT196620 BYO196620:BYP196620 CIK196620:CIL196620 CSG196620:CSH196620 DCC196620:DCD196620 DLY196620:DLZ196620 DVU196620:DVV196620 EFQ196620:EFR196620 EPM196620:EPN196620 EZI196620:EZJ196620 FJE196620:FJF196620 FTA196620:FTB196620 GCW196620:GCX196620 GMS196620:GMT196620 GWO196620:GWP196620 HGK196620:HGL196620 HQG196620:HQH196620 IAC196620:IAD196620 IJY196620:IJZ196620 ITU196620:ITV196620 JDQ196620:JDR196620 JNM196620:JNN196620 JXI196620:JXJ196620 KHE196620:KHF196620 KRA196620:KRB196620 LAW196620:LAX196620 LKS196620:LKT196620 LUO196620:LUP196620 MEK196620:MEL196620 MOG196620:MOH196620 MYC196620:MYD196620 NHY196620:NHZ196620 NRU196620:NRV196620 OBQ196620:OBR196620 OLM196620:OLN196620 OVI196620:OVJ196620 PFE196620:PFF196620 PPA196620:PPB196620 PYW196620:PYX196620 QIS196620:QIT196620 QSO196620:QSP196620 RCK196620:RCL196620 RMG196620:RMH196620 RWC196620:RWD196620 SFY196620:SFZ196620 SPU196620:SPV196620 SZQ196620:SZR196620 TJM196620:TJN196620 TTI196620:TTJ196620 UDE196620:UDF196620 UNA196620:UNB196620 UWW196620:UWX196620 VGS196620:VGT196620 VQO196620:VQP196620 WAK196620:WAL196620 WKG196620:WKH196620 WUC196620:WUD196620 HQ262156:HR262156 RM262156:RN262156 ABI262156:ABJ262156 ALE262156:ALF262156 AVA262156:AVB262156 BEW262156:BEX262156 BOS262156:BOT262156 BYO262156:BYP262156 CIK262156:CIL262156 CSG262156:CSH262156 DCC262156:DCD262156 DLY262156:DLZ262156 DVU262156:DVV262156 EFQ262156:EFR262156 EPM262156:EPN262156 EZI262156:EZJ262156 FJE262156:FJF262156 FTA262156:FTB262156 GCW262156:GCX262156 GMS262156:GMT262156 GWO262156:GWP262156 HGK262156:HGL262156 HQG262156:HQH262156 IAC262156:IAD262156 IJY262156:IJZ262156 ITU262156:ITV262156 JDQ262156:JDR262156 JNM262156:JNN262156 JXI262156:JXJ262156 KHE262156:KHF262156 KRA262156:KRB262156 LAW262156:LAX262156 LKS262156:LKT262156 LUO262156:LUP262156 MEK262156:MEL262156 MOG262156:MOH262156 MYC262156:MYD262156 NHY262156:NHZ262156 NRU262156:NRV262156 OBQ262156:OBR262156 OLM262156:OLN262156 OVI262156:OVJ262156 PFE262156:PFF262156 PPA262156:PPB262156 PYW262156:PYX262156 QIS262156:QIT262156 QSO262156:QSP262156 RCK262156:RCL262156 RMG262156:RMH262156 RWC262156:RWD262156 SFY262156:SFZ262156 SPU262156:SPV262156 SZQ262156:SZR262156 TJM262156:TJN262156 TTI262156:TTJ262156 UDE262156:UDF262156 UNA262156:UNB262156 UWW262156:UWX262156 VGS262156:VGT262156 VQO262156:VQP262156 WAK262156:WAL262156 WKG262156:WKH262156 WUC262156:WUD262156 HQ327692:HR327692 RM327692:RN327692 ABI327692:ABJ327692 ALE327692:ALF327692 AVA327692:AVB327692 BEW327692:BEX327692 BOS327692:BOT327692 BYO327692:BYP327692 CIK327692:CIL327692 CSG327692:CSH327692 DCC327692:DCD327692 DLY327692:DLZ327692 DVU327692:DVV327692 EFQ327692:EFR327692 EPM327692:EPN327692 EZI327692:EZJ327692 FJE327692:FJF327692 FTA327692:FTB327692 GCW327692:GCX327692 GMS327692:GMT327692 GWO327692:GWP327692 HGK327692:HGL327692 HQG327692:HQH327692 IAC327692:IAD327692 IJY327692:IJZ327692 ITU327692:ITV327692 JDQ327692:JDR327692 JNM327692:JNN327692 JXI327692:JXJ327692 KHE327692:KHF327692 KRA327692:KRB327692 LAW327692:LAX327692 LKS327692:LKT327692 LUO327692:LUP327692 MEK327692:MEL327692 MOG327692:MOH327692 MYC327692:MYD327692 NHY327692:NHZ327692 NRU327692:NRV327692 OBQ327692:OBR327692 OLM327692:OLN327692 OVI327692:OVJ327692 PFE327692:PFF327692 PPA327692:PPB327692 PYW327692:PYX327692 QIS327692:QIT327692 QSO327692:QSP327692 RCK327692:RCL327692 RMG327692:RMH327692 RWC327692:RWD327692 SFY327692:SFZ327692 SPU327692:SPV327692 SZQ327692:SZR327692 TJM327692:TJN327692 TTI327692:TTJ327692 UDE327692:UDF327692 UNA327692:UNB327692 UWW327692:UWX327692 VGS327692:VGT327692 VQO327692:VQP327692 WAK327692:WAL327692 WKG327692:WKH327692 WUC327692:WUD327692 HQ393228:HR393228 RM393228:RN393228 ABI393228:ABJ393228 ALE393228:ALF393228 AVA393228:AVB393228 BEW393228:BEX393228 BOS393228:BOT393228 BYO393228:BYP393228 CIK393228:CIL393228 CSG393228:CSH393228 DCC393228:DCD393228 DLY393228:DLZ393228 DVU393228:DVV393228 EFQ393228:EFR393228 EPM393228:EPN393228 EZI393228:EZJ393228 FJE393228:FJF393228 FTA393228:FTB393228 GCW393228:GCX393228 GMS393228:GMT393228 GWO393228:GWP393228 HGK393228:HGL393228 HQG393228:HQH393228 IAC393228:IAD393228 IJY393228:IJZ393228 ITU393228:ITV393228 JDQ393228:JDR393228 JNM393228:JNN393228 JXI393228:JXJ393228 KHE393228:KHF393228 KRA393228:KRB393228 LAW393228:LAX393228 LKS393228:LKT393228 LUO393228:LUP393228 MEK393228:MEL393228 MOG393228:MOH393228 MYC393228:MYD393228 NHY393228:NHZ393228 NRU393228:NRV393228 OBQ393228:OBR393228 OLM393228:OLN393228 OVI393228:OVJ393228 PFE393228:PFF393228 PPA393228:PPB393228 PYW393228:PYX393228 QIS393228:QIT393228 QSO393228:QSP393228 RCK393228:RCL393228 RMG393228:RMH393228 RWC393228:RWD393228 SFY393228:SFZ393228 SPU393228:SPV393228 SZQ393228:SZR393228 TJM393228:TJN393228 TTI393228:TTJ393228 UDE393228:UDF393228 UNA393228:UNB393228 UWW393228:UWX393228 VGS393228:VGT393228 VQO393228:VQP393228 WAK393228:WAL393228 WKG393228:WKH393228 WUC393228:WUD393228 HQ458764:HR458764 RM458764:RN458764 ABI458764:ABJ458764 ALE458764:ALF458764 AVA458764:AVB458764 BEW458764:BEX458764 BOS458764:BOT458764 BYO458764:BYP458764 CIK458764:CIL458764 CSG458764:CSH458764 DCC458764:DCD458764 DLY458764:DLZ458764 DVU458764:DVV458764 EFQ458764:EFR458764 EPM458764:EPN458764 EZI458764:EZJ458764 FJE458764:FJF458764 FTA458764:FTB458764 GCW458764:GCX458764 GMS458764:GMT458764 GWO458764:GWP458764 HGK458764:HGL458764 HQG458764:HQH458764 IAC458764:IAD458764 IJY458764:IJZ458764 ITU458764:ITV458764 JDQ458764:JDR458764 JNM458764:JNN458764 JXI458764:JXJ458764 KHE458764:KHF458764 KRA458764:KRB458764 LAW458764:LAX458764 LKS458764:LKT458764 LUO458764:LUP458764 MEK458764:MEL458764 MOG458764:MOH458764 MYC458764:MYD458764 NHY458764:NHZ458764 NRU458764:NRV458764 OBQ458764:OBR458764 OLM458764:OLN458764 OVI458764:OVJ458764 PFE458764:PFF458764 PPA458764:PPB458764 PYW458764:PYX458764 QIS458764:QIT458764 QSO458764:QSP458764 RCK458764:RCL458764 RMG458764:RMH458764 RWC458764:RWD458764 SFY458764:SFZ458764 SPU458764:SPV458764 SZQ458764:SZR458764 TJM458764:TJN458764 TTI458764:TTJ458764 UDE458764:UDF458764 UNA458764:UNB458764 UWW458764:UWX458764 VGS458764:VGT458764 VQO458764:VQP458764 WAK458764:WAL458764 WKG458764:WKH458764 WUC458764:WUD458764 HQ524300:HR524300 RM524300:RN524300 ABI524300:ABJ524300 ALE524300:ALF524300 AVA524300:AVB524300 BEW524300:BEX524300 BOS524300:BOT524300 BYO524300:BYP524300 CIK524300:CIL524300 CSG524300:CSH524300 DCC524300:DCD524300 DLY524300:DLZ524300 DVU524300:DVV524300 EFQ524300:EFR524300 EPM524300:EPN524300 EZI524300:EZJ524300 FJE524300:FJF524300 FTA524300:FTB524300 GCW524300:GCX524300 GMS524300:GMT524300 GWO524300:GWP524300 HGK524300:HGL524300 HQG524300:HQH524300 IAC524300:IAD524300 IJY524300:IJZ524300 ITU524300:ITV524300 JDQ524300:JDR524300 JNM524300:JNN524300 JXI524300:JXJ524300 KHE524300:KHF524300 KRA524300:KRB524300 LAW524300:LAX524300 LKS524300:LKT524300 LUO524300:LUP524300 MEK524300:MEL524300 MOG524300:MOH524300 MYC524300:MYD524300 NHY524300:NHZ524300 NRU524300:NRV524300 OBQ524300:OBR524300 OLM524300:OLN524300 OVI524300:OVJ524300 PFE524300:PFF524300 PPA524300:PPB524300 PYW524300:PYX524300 QIS524300:QIT524300 QSO524300:QSP524300 RCK524300:RCL524300 RMG524300:RMH524300 RWC524300:RWD524300 SFY524300:SFZ524300 SPU524300:SPV524300 SZQ524300:SZR524300 TJM524300:TJN524300 TTI524300:TTJ524300 UDE524300:UDF524300 UNA524300:UNB524300 UWW524300:UWX524300 VGS524300:VGT524300 VQO524300:VQP524300 WAK524300:WAL524300 WKG524300:WKH524300 WUC524300:WUD524300 HQ589836:HR589836 RM589836:RN589836 ABI589836:ABJ589836 ALE589836:ALF589836 AVA589836:AVB589836 BEW589836:BEX589836 BOS589836:BOT589836 BYO589836:BYP589836 CIK589836:CIL589836 CSG589836:CSH589836 DCC589836:DCD589836 DLY589836:DLZ589836 DVU589836:DVV589836 EFQ589836:EFR589836 EPM589836:EPN589836 EZI589836:EZJ589836 FJE589836:FJF589836 FTA589836:FTB589836 GCW589836:GCX589836 GMS589836:GMT589836 GWO589836:GWP589836 HGK589836:HGL589836 HQG589836:HQH589836 IAC589836:IAD589836 IJY589836:IJZ589836 ITU589836:ITV589836 JDQ589836:JDR589836 JNM589836:JNN589836 JXI589836:JXJ589836 KHE589836:KHF589836 KRA589836:KRB589836 LAW589836:LAX589836 LKS589836:LKT589836 LUO589836:LUP589836 MEK589836:MEL589836 MOG589836:MOH589836 MYC589836:MYD589836 NHY589836:NHZ589836 NRU589836:NRV589836 OBQ589836:OBR589836 OLM589836:OLN589836 OVI589836:OVJ589836 PFE589836:PFF589836 PPA589836:PPB589836 PYW589836:PYX589836 QIS589836:QIT589836 QSO589836:QSP589836 RCK589836:RCL589836 RMG589836:RMH589836 RWC589836:RWD589836 SFY589836:SFZ589836 SPU589836:SPV589836 SZQ589836:SZR589836 TJM589836:TJN589836 TTI589836:TTJ589836 UDE589836:UDF589836 UNA589836:UNB589836 UWW589836:UWX589836 VGS589836:VGT589836 VQO589836:VQP589836 WAK589836:WAL589836 WKG589836:WKH589836 WUC589836:WUD589836 HQ655372:HR655372 RM655372:RN655372 ABI655372:ABJ655372 ALE655372:ALF655372 AVA655372:AVB655372 BEW655372:BEX655372 BOS655372:BOT655372 BYO655372:BYP655372 CIK655372:CIL655372 CSG655372:CSH655372 DCC655372:DCD655372 DLY655372:DLZ655372 DVU655372:DVV655372 EFQ655372:EFR655372 EPM655372:EPN655372 EZI655372:EZJ655372 FJE655372:FJF655372 FTA655372:FTB655372 GCW655372:GCX655372 GMS655372:GMT655372 GWO655372:GWP655372 HGK655372:HGL655372 HQG655372:HQH655372 IAC655372:IAD655372 IJY655372:IJZ655372 ITU655372:ITV655372 JDQ655372:JDR655372 JNM655372:JNN655372 JXI655372:JXJ655372 KHE655372:KHF655372 KRA655372:KRB655372 LAW655372:LAX655372 LKS655372:LKT655372 LUO655372:LUP655372 MEK655372:MEL655372 MOG655372:MOH655372 MYC655372:MYD655372 NHY655372:NHZ655372 NRU655372:NRV655372 OBQ655372:OBR655372 OLM655372:OLN655372 OVI655372:OVJ655372 PFE655372:PFF655372 PPA655372:PPB655372 PYW655372:PYX655372 QIS655372:QIT655372 QSO655372:QSP655372 RCK655372:RCL655372 RMG655372:RMH655372 RWC655372:RWD655372 SFY655372:SFZ655372 SPU655372:SPV655372 SZQ655372:SZR655372 TJM655372:TJN655372 TTI655372:TTJ655372 UDE655372:UDF655372 UNA655372:UNB655372 UWW655372:UWX655372 VGS655372:VGT655372 VQO655372:VQP655372 WAK655372:WAL655372 WKG655372:WKH655372 WUC655372:WUD655372 HQ720908:HR720908 RM720908:RN720908 ABI720908:ABJ720908 ALE720908:ALF720908 AVA720908:AVB720908 BEW720908:BEX720908 BOS720908:BOT720908 BYO720908:BYP720908 CIK720908:CIL720908 CSG720908:CSH720908 DCC720908:DCD720908 DLY720908:DLZ720908 DVU720908:DVV720908 EFQ720908:EFR720908 EPM720908:EPN720908 EZI720908:EZJ720908 FJE720908:FJF720908 FTA720908:FTB720908 GCW720908:GCX720908 GMS720908:GMT720908 GWO720908:GWP720908 HGK720908:HGL720908 HQG720908:HQH720908 IAC720908:IAD720908 IJY720908:IJZ720908 ITU720908:ITV720908 JDQ720908:JDR720908 JNM720908:JNN720908 JXI720908:JXJ720908 KHE720908:KHF720908 KRA720908:KRB720908 LAW720908:LAX720908 LKS720908:LKT720908 LUO720908:LUP720908 MEK720908:MEL720908 MOG720908:MOH720908 MYC720908:MYD720908 NHY720908:NHZ720908 NRU720908:NRV720908 OBQ720908:OBR720908 OLM720908:OLN720908 OVI720908:OVJ720908 PFE720908:PFF720908 PPA720908:PPB720908 PYW720908:PYX720908 QIS720908:QIT720908 QSO720908:QSP720908 RCK720908:RCL720908 RMG720908:RMH720908 RWC720908:RWD720908 SFY720908:SFZ720908 SPU720908:SPV720908 SZQ720908:SZR720908 TJM720908:TJN720908 TTI720908:TTJ720908 UDE720908:UDF720908 UNA720908:UNB720908 UWW720908:UWX720908 VGS720908:VGT720908 VQO720908:VQP720908 WAK720908:WAL720908 WKG720908:WKH720908 WUC720908:WUD720908 HQ786444:HR786444 RM786444:RN786444 ABI786444:ABJ786444 ALE786444:ALF786444 AVA786444:AVB786444 BEW786444:BEX786444 BOS786444:BOT786444 BYO786444:BYP786444 CIK786444:CIL786444 CSG786444:CSH786444 DCC786444:DCD786444 DLY786444:DLZ786444 DVU786444:DVV786444 EFQ786444:EFR786444 EPM786444:EPN786444 EZI786444:EZJ786444 FJE786444:FJF786444 FTA786444:FTB786444 GCW786444:GCX786444 GMS786444:GMT786444 GWO786444:GWP786444 HGK786444:HGL786444 HQG786444:HQH786444 IAC786444:IAD786444 IJY786444:IJZ786444 ITU786444:ITV786444 JDQ786444:JDR786444 JNM786444:JNN786444 JXI786444:JXJ786444 KHE786444:KHF786444 KRA786444:KRB786444 LAW786444:LAX786444 LKS786444:LKT786444 LUO786444:LUP786444 MEK786444:MEL786444 MOG786444:MOH786444 MYC786444:MYD786444 NHY786444:NHZ786444 NRU786444:NRV786444 OBQ786444:OBR786444 OLM786444:OLN786444 OVI786444:OVJ786444 PFE786444:PFF786444 PPA786444:PPB786444 PYW786444:PYX786444 QIS786444:QIT786444 QSO786444:QSP786444 RCK786444:RCL786444 RMG786444:RMH786444 RWC786444:RWD786444 SFY786444:SFZ786444 SPU786444:SPV786444 SZQ786444:SZR786444 TJM786444:TJN786444 TTI786444:TTJ786444 UDE786444:UDF786444 UNA786444:UNB786444 UWW786444:UWX786444 VGS786444:VGT786444 VQO786444:VQP786444 WAK786444:WAL786444 WKG786444:WKH786444 WUC786444:WUD786444 HQ851980:HR851980 RM851980:RN851980 ABI851980:ABJ851980 ALE851980:ALF851980 AVA851980:AVB851980 BEW851980:BEX851980 BOS851980:BOT851980 BYO851980:BYP851980 CIK851980:CIL851980 CSG851980:CSH851980 DCC851980:DCD851980 DLY851980:DLZ851980 DVU851980:DVV851980 EFQ851980:EFR851980 EPM851980:EPN851980 EZI851980:EZJ851980 FJE851980:FJF851980 FTA851980:FTB851980 GCW851980:GCX851980 GMS851980:GMT851980 GWO851980:GWP851980 HGK851980:HGL851980 HQG851980:HQH851980 IAC851980:IAD851980 IJY851980:IJZ851980 ITU851980:ITV851980 JDQ851980:JDR851980 JNM851980:JNN851980 JXI851980:JXJ851980 KHE851980:KHF851980 KRA851980:KRB851980 LAW851980:LAX851980 LKS851980:LKT851980 LUO851980:LUP851980 MEK851980:MEL851980 MOG851980:MOH851980 MYC851980:MYD851980 NHY851980:NHZ851980 NRU851980:NRV851980 OBQ851980:OBR851980 OLM851980:OLN851980 OVI851980:OVJ851980 PFE851980:PFF851980 PPA851980:PPB851980 PYW851980:PYX851980 QIS851980:QIT851980 QSO851980:QSP851980 RCK851980:RCL851980 RMG851980:RMH851980 RWC851980:RWD851980 SFY851980:SFZ851980 SPU851980:SPV851980 SZQ851980:SZR851980 TJM851980:TJN851980 TTI851980:TTJ851980 UDE851980:UDF851980 UNA851980:UNB851980 UWW851980:UWX851980 VGS851980:VGT851980 VQO851980:VQP851980 WAK851980:WAL851980 WKG851980:WKH851980 WUC851980:WUD851980 HQ917516:HR917516 RM917516:RN917516 ABI917516:ABJ917516 ALE917516:ALF917516 AVA917516:AVB917516 BEW917516:BEX917516 BOS917516:BOT917516 BYO917516:BYP917516 CIK917516:CIL917516 CSG917516:CSH917516 DCC917516:DCD917516 DLY917516:DLZ917516 DVU917516:DVV917516 EFQ917516:EFR917516 EPM917516:EPN917516 EZI917516:EZJ917516 FJE917516:FJF917516 FTA917516:FTB917516 GCW917516:GCX917516 GMS917516:GMT917516 GWO917516:GWP917516 HGK917516:HGL917516 HQG917516:HQH917516 IAC917516:IAD917516 IJY917516:IJZ917516 ITU917516:ITV917516 JDQ917516:JDR917516 JNM917516:JNN917516 JXI917516:JXJ917516 KHE917516:KHF917516 KRA917516:KRB917516 LAW917516:LAX917516 LKS917516:LKT917516 LUO917516:LUP917516 MEK917516:MEL917516 MOG917516:MOH917516 MYC917516:MYD917516 NHY917516:NHZ917516 NRU917516:NRV917516 OBQ917516:OBR917516 OLM917516:OLN917516 OVI917516:OVJ917516 PFE917516:PFF917516 PPA917516:PPB917516 PYW917516:PYX917516 QIS917516:QIT917516 QSO917516:QSP917516 RCK917516:RCL917516 RMG917516:RMH917516 RWC917516:RWD917516 SFY917516:SFZ917516 SPU917516:SPV917516 SZQ917516:SZR917516 TJM917516:TJN917516 TTI917516:TTJ917516 UDE917516:UDF917516 UNA917516:UNB917516 UWW917516:UWX917516 VGS917516:VGT917516 VQO917516:VQP917516 WAK917516:WAL917516 WKG917516:WKH917516 WUC917516:WUD917516 HQ983052:HR983052 RM983052:RN983052 ABI983052:ABJ983052 ALE983052:ALF983052 AVA983052:AVB983052 BEW983052:BEX983052 BOS983052:BOT983052 BYO983052:BYP983052 CIK983052:CIL983052 CSG983052:CSH983052 DCC983052:DCD983052 DLY983052:DLZ983052 DVU983052:DVV983052 EFQ983052:EFR983052 EPM983052:EPN983052 EZI983052:EZJ983052 FJE983052:FJF983052 FTA983052:FTB983052 GCW983052:GCX983052 GMS983052:GMT983052 GWO983052:GWP983052 HGK983052:HGL983052 HQG983052:HQH983052 IAC983052:IAD983052 IJY983052:IJZ983052 ITU983052:ITV983052 JDQ983052:JDR983052 JNM983052:JNN983052 JXI983052:JXJ983052 KHE983052:KHF983052 KRA983052:KRB983052 LAW983052:LAX983052 LKS983052:LKT983052 LUO983052:LUP983052 MEK983052:MEL983052 MOG983052:MOH983052 MYC983052:MYD983052 NHY983052:NHZ983052 NRU983052:NRV983052 OBQ983052:OBR983052 OLM983052:OLN983052 OVI983052:OVJ983052 PFE983052:PFF983052 PPA983052:PPB983052 PYW983052:PYX983052 QIS983052:QIT983052 QSO983052:QSP983052 RCK983052:RCL983052 RMG983052:RMH983052 RWC983052:RWD983052 SFY983052:SFZ983052 SPU983052:SPV983052 SZQ983052:SZR983052 TJM983052:TJN983052 TTI983052:TTJ983052 UDE983052:UDF983052 UNA983052:UNB983052 UWW983052:UWX983052 VGS983052:VGT983052 VQO983052:VQP983052 WAK983052:WAL983052 WKG983052:WKH983052 WUC983052:WUD983052 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I65548:IJ65548 SE65548:SF65548 ACA65548:ACB65548 ALW65548:ALX65548 AVS65548:AVT65548 BFO65548:BFP65548 BPK65548:BPL65548 BZG65548:BZH65548 CJC65548:CJD65548 CSY65548:CSZ65548 DCU65548:DCV65548 DMQ65548:DMR65548 DWM65548:DWN65548 EGI65548:EGJ65548 EQE65548:EQF65548 FAA65548:FAB65548 FJW65548:FJX65548 FTS65548:FTT65548 GDO65548:GDP65548 GNK65548:GNL65548 GXG65548:GXH65548 HHC65548:HHD65548 HQY65548:HQZ65548 IAU65548:IAV65548 IKQ65548:IKR65548 IUM65548:IUN65548 JEI65548:JEJ65548 JOE65548:JOF65548 JYA65548:JYB65548 KHW65548:KHX65548 KRS65548:KRT65548 LBO65548:LBP65548 LLK65548:LLL65548 LVG65548:LVH65548 MFC65548:MFD65548 MOY65548:MOZ65548 MYU65548:MYV65548 NIQ65548:NIR65548 NSM65548:NSN65548 OCI65548:OCJ65548 OME65548:OMF65548 OWA65548:OWB65548 PFW65548:PFX65548 PPS65548:PPT65548 PZO65548:PZP65548 QJK65548:QJL65548 QTG65548:QTH65548 RDC65548:RDD65548 RMY65548:RMZ65548 RWU65548:RWV65548 SGQ65548:SGR65548 SQM65548:SQN65548 TAI65548:TAJ65548 TKE65548:TKF65548 TUA65548:TUB65548 UDW65548:UDX65548 UNS65548:UNT65548 UXO65548:UXP65548 VHK65548:VHL65548 VRG65548:VRH65548 WBC65548:WBD65548 WKY65548:WKZ65548 WUU65548:WUV65548 II131084:IJ131084 SE131084:SF131084 ACA131084:ACB131084 ALW131084:ALX131084 AVS131084:AVT131084 BFO131084:BFP131084 BPK131084:BPL131084 BZG131084:BZH131084 CJC131084:CJD131084 CSY131084:CSZ131084 DCU131084:DCV131084 DMQ131084:DMR131084 DWM131084:DWN131084 EGI131084:EGJ131084 EQE131084:EQF131084 FAA131084:FAB131084 FJW131084:FJX131084 FTS131084:FTT131084 GDO131084:GDP131084 GNK131084:GNL131084 GXG131084:GXH131084 HHC131084:HHD131084 HQY131084:HQZ131084 IAU131084:IAV131084 IKQ131084:IKR131084 IUM131084:IUN131084 JEI131084:JEJ131084 JOE131084:JOF131084 JYA131084:JYB131084 KHW131084:KHX131084 KRS131084:KRT131084 LBO131084:LBP131084 LLK131084:LLL131084 LVG131084:LVH131084 MFC131084:MFD131084 MOY131084:MOZ131084 MYU131084:MYV131084 NIQ131084:NIR131084 NSM131084:NSN131084 OCI131084:OCJ131084 OME131084:OMF131084 OWA131084:OWB131084 PFW131084:PFX131084 PPS131084:PPT131084 PZO131084:PZP131084 QJK131084:QJL131084 QTG131084:QTH131084 RDC131084:RDD131084 RMY131084:RMZ131084 RWU131084:RWV131084 SGQ131084:SGR131084 SQM131084:SQN131084 TAI131084:TAJ131084 TKE131084:TKF131084 TUA131084:TUB131084 UDW131084:UDX131084 UNS131084:UNT131084 UXO131084:UXP131084 VHK131084:VHL131084 VRG131084:VRH131084 WBC131084:WBD131084 WKY131084:WKZ131084 WUU131084:WUV131084 II196620:IJ196620 SE196620:SF196620 ACA196620:ACB196620 ALW196620:ALX196620 AVS196620:AVT196620 BFO196620:BFP196620 BPK196620:BPL196620 BZG196620:BZH196620 CJC196620:CJD196620 CSY196620:CSZ196620 DCU196620:DCV196620 DMQ196620:DMR196620 DWM196620:DWN196620 EGI196620:EGJ196620 EQE196620:EQF196620 FAA196620:FAB196620 FJW196620:FJX196620 FTS196620:FTT196620 GDO196620:GDP196620 GNK196620:GNL196620 GXG196620:GXH196620 HHC196620:HHD196620 HQY196620:HQZ196620 IAU196620:IAV196620 IKQ196620:IKR196620 IUM196620:IUN196620 JEI196620:JEJ196620 JOE196620:JOF196620 JYA196620:JYB196620 KHW196620:KHX196620 KRS196620:KRT196620 LBO196620:LBP196620 LLK196620:LLL196620 LVG196620:LVH196620 MFC196620:MFD196620 MOY196620:MOZ196620 MYU196620:MYV196620 NIQ196620:NIR196620 NSM196620:NSN196620 OCI196620:OCJ196620 OME196620:OMF196620 OWA196620:OWB196620 PFW196620:PFX196620 PPS196620:PPT196620 PZO196620:PZP196620 QJK196620:QJL196620 QTG196620:QTH196620 RDC196620:RDD196620 RMY196620:RMZ196620 RWU196620:RWV196620 SGQ196620:SGR196620 SQM196620:SQN196620 TAI196620:TAJ196620 TKE196620:TKF196620 TUA196620:TUB196620 UDW196620:UDX196620 UNS196620:UNT196620 UXO196620:UXP196620 VHK196620:VHL196620 VRG196620:VRH196620 WBC196620:WBD196620 WKY196620:WKZ196620 WUU196620:WUV196620 II262156:IJ262156 SE262156:SF262156 ACA262156:ACB262156 ALW262156:ALX262156 AVS262156:AVT262156 BFO262156:BFP262156 BPK262156:BPL262156 BZG262156:BZH262156 CJC262156:CJD262156 CSY262156:CSZ262156 DCU262156:DCV262156 DMQ262156:DMR262156 DWM262156:DWN262156 EGI262156:EGJ262156 EQE262156:EQF262156 FAA262156:FAB262156 FJW262156:FJX262156 FTS262156:FTT262156 GDO262156:GDP262156 GNK262156:GNL262156 GXG262156:GXH262156 HHC262156:HHD262156 HQY262156:HQZ262156 IAU262156:IAV262156 IKQ262156:IKR262156 IUM262156:IUN262156 JEI262156:JEJ262156 JOE262156:JOF262156 JYA262156:JYB262156 KHW262156:KHX262156 KRS262156:KRT262156 LBO262156:LBP262156 LLK262156:LLL262156 LVG262156:LVH262156 MFC262156:MFD262156 MOY262156:MOZ262156 MYU262156:MYV262156 NIQ262156:NIR262156 NSM262156:NSN262156 OCI262156:OCJ262156 OME262156:OMF262156 OWA262156:OWB262156 PFW262156:PFX262156 PPS262156:PPT262156 PZO262156:PZP262156 QJK262156:QJL262156 QTG262156:QTH262156 RDC262156:RDD262156 RMY262156:RMZ262156 RWU262156:RWV262156 SGQ262156:SGR262156 SQM262156:SQN262156 TAI262156:TAJ262156 TKE262156:TKF262156 TUA262156:TUB262156 UDW262156:UDX262156 UNS262156:UNT262156 UXO262156:UXP262156 VHK262156:VHL262156 VRG262156:VRH262156 WBC262156:WBD262156 WKY262156:WKZ262156 WUU262156:WUV262156 II327692:IJ327692 SE327692:SF327692 ACA327692:ACB327692 ALW327692:ALX327692 AVS327692:AVT327692 BFO327692:BFP327692 BPK327692:BPL327692 BZG327692:BZH327692 CJC327692:CJD327692 CSY327692:CSZ327692 DCU327692:DCV327692 DMQ327692:DMR327692 DWM327692:DWN327692 EGI327692:EGJ327692 EQE327692:EQF327692 FAA327692:FAB327692 FJW327692:FJX327692 FTS327692:FTT327692 GDO327692:GDP327692 GNK327692:GNL327692 GXG327692:GXH327692 HHC327692:HHD327692 HQY327692:HQZ327692 IAU327692:IAV327692 IKQ327692:IKR327692 IUM327692:IUN327692 JEI327692:JEJ327692 JOE327692:JOF327692 JYA327692:JYB327692 KHW327692:KHX327692 KRS327692:KRT327692 LBO327692:LBP327692 LLK327692:LLL327692 LVG327692:LVH327692 MFC327692:MFD327692 MOY327692:MOZ327692 MYU327692:MYV327692 NIQ327692:NIR327692 NSM327692:NSN327692 OCI327692:OCJ327692 OME327692:OMF327692 OWA327692:OWB327692 PFW327692:PFX327692 PPS327692:PPT327692 PZO327692:PZP327692 QJK327692:QJL327692 QTG327692:QTH327692 RDC327692:RDD327692 RMY327692:RMZ327692 RWU327692:RWV327692 SGQ327692:SGR327692 SQM327692:SQN327692 TAI327692:TAJ327692 TKE327692:TKF327692 TUA327692:TUB327692 UDW327692:UDX327692 UNS327692:UNT327692 UXO327692:UXP327692 VHK327692:VHL327692 VRG327692:VRH327692 WBC327692:WBD327692 WKY327692:WKZ327692 WUU327692:WUV327692 II393228:IJ393228 SE393228:SF393228 ACA393228:ACB393228 ALW393228:ALX393228 AVS393228:AVT393228 BFO393228:BFP393228 BPK393228:BPL393228 BZG393228:BZH393228 CJC393228:CJD393228 CSY393228:CSZ393228 DCU393228:DCV393228 DMQ393228:DMR393228 DWM393228:DWN393228 EGI393228:EGJ393228 EQE393228:EQF393228 FAA393228:FAB393228 FJW393228:FJX393228 FTS393228:FTT393228 GDO393228:GDP393228 GNK393228:GNL393228 GXG393228:GXH393228 HHC393228:HHD393228 HQY393228:HQZ393228 IAU393228:IAV393228 IKQ393228:IKR393228 IUM393228:IUN393228 JEI393228:JEJ393228 JOE393228:JOF393228 JYA393228:JYB393228 KHW393228:KHX393228 KRS393228:KRT393228 LBO393228:LBP393228 LLK393228:LLL393228 LVG393228:LVH393228 MFC393228:MFD393228 MOY393228:MOZ393228 MYU393228:MYV393228 NIQ393228:NIR393228 NSM393228:NSN393228 OCI393228:OCJ393228 OME393228:OMF393228 OWA393228:OWB393228 PFW393228:PFX393228 PPS393228:PPT393228 PZO393228:PZP393228 QJK393228:QJL393228 QTG393228:QTH393228 RDC393228:RDD393228 RMY393228:RMZ393228 RWU393228:RWV393228 SGQ393228:SGR393228 SQM393228:SQN393228 TAI393228:TAJ393228 TKE393228:TKF393228 TUA393228:TUB393228 UDW393228:UDX393228 UNS393228:UNT393228 UXO393228:UXP393228 VHK393228:VHL393228 VRG393228:VRH393228 WBC393228:WBD393228 WKY393228:WKZ393228 WUU393228:WUV393228 II458764:IJ458764 SE458764:SF458764 ACA458764:ACB458764 ALW458764:ALX458764 AVS458764:AVT458764 BFO458764:BFP458764 BPK458764:BPL458764 BZG458764:BZH458764 CJC458764:CJD458764 CSY458764:CSZ458764 DCU458764:DCV458764 DMQ458764:DMR458764 DWM458764:DWN458764 EGI458764:EGJ458764 EQE458764:EQF458764 FAA458764:FAB458764 FJW458764:FJX458764 FTS458764:FTT458764 GDO458764:GDP458764 GNK458764:GNL458764 GXG458764:GXH458764 HHC458764:HHD458764 HQY458764:HQZ458764 IAU458764:IAV458764 IKQ458764:IKR458764 IUM458764:IUN458764 JEI458764:JEJ458764 JOE458764:JOF458764 JYA458764:JYB458764 KHW458764:KHX458764 KRS458764:KRT458764 LBO458764:LBP458764 LLK458764:LLL458764 LVG458764:LVH458764 MFC458764:MFD458764 MOY458764:MOZ458764 MYU458764:MYV458764 NIQ458764:NIR458764 NSM458764:NSN458764 OCI458764:OCJ458764 OME458764:OMF458764 OWA458764:OWB458764 PFW458764:PFX458764 PPS458764:PPT458764 PZO458764:PZP458764 QJK458764:QJL458764 QTG458764:QTH458764 RDC458764:RDD458764 RMY458764:RMZ458764 RWU458764:RWV458764 SGQ458764:SGR458764 SQM458764:SQN458764 TAI458764:TAJ458764 TKE458764:TKF458764 TUA458764:TUB458764 UDW458764:UDX458764 UNS458764:UNT458764 UXO458764:UXP458764 VHK458764:VHL458764 VRG458764:VRH458764 WBC458764:WBD458764 WKY458764:WKZ458764 WUU458764:WUV458764 II524300:IJ524300 SE524300:SF524300 ACA524300:ACB524300 ALW524300:ALX524300 AVS524300:AVT524300 BFO524300:BFP524300 BPK524300:BPL524300 BZG524300:BZH524300 CJC524300:CJD524300 CSY524300:CSZ524300 DCU524300:DCV524300 DMQ524300:DMR524300 DWM524300:DWN524300 EGI524300:EGJ524300 EQE524300:EQF524300 FAA524300:FAB524300 FJW524300:FJX524300 FTS524300:FTT524300 GDO524300:GDP524300 GNK524300:GNL524300 GXG524300:GXH524300 HHC524300:HHD524300 HQY524300:HQZ524300 IAU524300:IAV524300 IKQ524300:IKR524300 IUM524300:IUN524300 JEI524300:JEJ524300 JOE524300:JOF524300 JYA524300:JYB524300 KHW524300:KHX524300 KRS524300:KRT524300 LBO524300:LBP524300 LLK524300:LLL524300 LVG524300:LVH524300 MFC524300:MFD524300 MOY524300:MOZ524300 MYU524300:MYV524300 NIQ524300:NIR524300 NSM524300:NSN524300 OCI524300:OCJ524300 OME524300:OMF524300 OWA524300:OWB524300 PFW524300:PFX524300 PPS524300:PPT524300 PZO524300:PZP524300 QJK524300:QJL524300 QTG524300:QTH524300 RDC524300:RDD524300 RMY524300:RMZ524300 RWU524300:RWV524300 SGQ524300:SGR524300 SQM524300:SQN524300 TAI524300:TAJ524300 TKE524300:TKF524300 TUA524300:TUB524300 UDW524300:UDX524300 UNS524300:UNT524300 UXO524300:UXP524300 VHK524300:VHL524300 VRG524300:VRH524300 WBC524300:WBD524300 WKY524300:WKZ524300 WUU524300:WUV524300 II589836:IJ589836 SE589836:SF589836 ACA589836:ACB589836 ALW589836:ALX589836 AVS589836:AVT589836 BFO589836:BFP589836 BPK589836:BPL589836 BZG589836:BZH589836 CJC589836:CJD589836 CSY589836:CSZ589836 DCU589836:DCV589836 DMQ589836:DMR589836 DWM589836:DWN589836 EGI589836:EGJ589836 EQE589836:EQF589836 FAA589836:FAB589836 FJW589836:FJX589836 FTS589836:FTT589836 GDO589836:GDP589836 GNK589836:GNL589836 GXG589836:GXH589836 HHC589836:HHD589836 HQY589836:HQZ589836 IAU589836:IAV589836 IKQ589836:IKR589836 IUM589836:IUN589836 JEI589836:JEJ589836 JOE589836:JOF589836 JYA589836:JYB589836 KHW589836:KHX589836 KRS589836:KRT589836 LBO589836:LBP589836 LLK589836:LLL589836 LVG589836:LVH589836 MFC589836:MFD589836 MOY589836:MOZ589836 MYU589836:MYV589836 NIQ589836:NIR589836 NSM589836:NSN589836 OCI589836:OCJ589836 OME589836:OMF589836 OWA589836:OWB589836 PFW589836:PFX589836 PPS589836:PPT589836 PZO589836:PZP589836 QJK589836:QJL589836 QTG589836:QTH589836 RDC589836:RDD589836 RMY589836:RMZ589836 RWU589836:RWV589836 SGQ589836:SGR589836 SQM589836:SQN589836 TAI589836:TAJ589836 TKE589836:TKF589836 TUA589836:TUB589836 UDW589836:UDX589836 UNS589836:UNT589836 UXO589836:UXP589836 VHK589836:VHL589836 VRG589836:VRH589836 WBC589836:WBD589836 WKY589836:WKZ589836 WUU589836:WUV589836 II655372:IJ655372 SE655372:SF655372 ACA655372:ACB655372 ALW655372:ALX655372 AVS655372:AVT655372 BFO655372:BFP655372 BPK655372:BPL655372 BZG655372:BZH655372 CJC655372:CJD655372 CSY655372:CSZ655372 DCU655372:DCV655372 DMQ655372:DMR655372 DWM655372:DWN655372 EGI655372:EGJ655372 EQE655372:EQF655372 FAA655372:FAB655372 FJW655372:FJX655372 FTS655372:FTT655372 GDO655372:GDP655372 GNK655372:GNL655372 GXG655372:GXH655372 HHC655372:HHD655372 HQY655372:HQZ655372 IAU655372:IAV655372 IKQ655372:IKR655372 IUM655372:IUN655372 JEI655372:JEJ655372 JOE655372:JOF655372 JYA655372:JYB655372 KHW655372:KHX655372 KRS655372:KRT655372 LBO655372:LBP655372 LLK655372:LLL655372 LVG655372:LVH655372 MFC655372:MFD655372 MOY655372:MOZ655372 MYU655372:MYV655372 NIQ655372:NIR655372 NSM655372:NSN655372 OCI655372:OCJ655372 OME655372:OMF655372 OWA655372:OWB655372 PFW655372:PFX655372 PPS655372:PPT655372 PZO655372:PZP655372 QJK655372:QJL655372 QTG655372:QTH655372 RDC655372:RDD655372 RMY655372:RMZ655372 RWU655372:RWV655372 SGQ655372:SGR655372 SQM655372:SQN655372 TAI655372:TAJ655372 TKE655372:TKF655372 TUA655372:TUB655372 UDW655372:UDX655372 UNS655372:UNT655372 UXO655372:UXP655372 VHK655372:VHL655372 VRG655372:VRH655372 WBC655372:WBD655372 WKY655372:WKZ655372 WUU655372:WUV655372 II720908:IJ720908 SE720908:SF720908 ACA720908:ACB720908 ALW720908:ALX720908 AVS720908:AVT720908 BFO720908:BFP720908 BPK720908:BPL720908 BZG720908:BZH720908 CJC720908:CJD720908 CSY720908:CSZ720908 DCU720908:DCV720908 DMQ720908:DMR720908 DWM720908:DWN720908 EGI720908:EGJ720908 EQE720908:EQF720908 FAA720908:FAB720908 FJW720908:FJX720908 FTS720908:FTT720908 GDO720908:GDP720908 GNK720908:GNL720908 GXG720908:GXH720908 HHC720908:HHD720908 HQY720908:HQZ720908 IAU720908:IAV720908 IKQ720908:IKR720908 IUM720908:IUN720908 JEI720908:JEJ720908 JOE720908:JOF720908 JYA720908:JYB720908 KHW720908:KHX720908 KRS720908:KRT720908 LBO720908:LBP720908 LLK720908:LLL720908 LVG720908:LVH720908 MFC720908:MFD720908 MOY720908:MOZ720908 MYU720908:MYV720908 NIQ720908:NIR720908 NSM720908:NSN720908 OCI720908:OCJ720908 OME720908:OMF720908 OWA720908:OWB720908 PFW720908:PFX720908 PPS720908:PPT720908 PZO720908:PZP720908 QJK720908:QJL720908 QTG720908:QTH720908 RDC720908:RDD720908 RMY720908:RMZ720908 RWU720908:RWV720908 SGQ720908:SGR720908 SQM720908:SQN720908 TAI720908:TAJ720908 TKE720908:TKF720908 TUA720908:TUB720908 UDW720908:UDX720908 UNS720908:UNT720908 UXO720908:UXP720908 VHK720908:VHL720908 VRG720908:VRH720908 WBC720908:WBD720908 WKY720908:WKZ720908 WUU720908:WUV720908 II786444:IJ786444 SE786444:SF786444 ACA786444:ACB786444 ALW786444:ALX786444 AVS786444:AVT786444 BFO786444:BFP786444 BPK786444:BPL786444 BZG786444:BZH786444 CJC786444:CJD786444 CSY786444:CSZ786444 DCU786444:DCV786444 DMQ786444:DMR786444 DWM786444:DWN786444 EGI786444:EGJ786444 EQE786444:EQF786444 FAA786444:FAB786444 FJW786444:FJX786444 FTS786444:FTT786444 GDO786444:GDP786444 GNK786444:GNL786444 GXG786444:GXH786444 HHC786444:HHD786444 HQY786444:HQZ786444 IAU786444:IAV786444 IKQ786444:IKR786444 IUM786444:IUN786444 JEI786444:JEJ786444 JOE786444:JOF786444 JYA786444:JYB786444 KHW786444:KHX786444 KRS786444:KRT786444 LBO786444:LBP786444 LLK786444:LLL786444 LVG786444:LVH786444 MFC786444:MFD786444 MOY786444:MOZ786444 MYU786444:MYV786444 NIQ786444:NIR786444 NSM786444:NSN786444 OCI786444:OCJ786444 OME786444:OMF786444 OWA786444:OWB786444 PFW786444:PFX786444 PPS786444:PPT786444 PZO786444:PZP786444 QJK786444:QJL786444 QTG786444:QTH786444 RDC786444:RDD786444 RMY786444:RMZ786444 RWU786444:RWV786444 SGQ786444:SGR786444 SQM786444:SQN786444 TAI786444:TAJ786444 TKE786444:TKF786444 TUA786444:TUB786444 UDW786444:UDX786444 UNS786444:UNT786444 UXO786444:UXP786444 VHK786444:VHL786444 VRG786444:VRH786444 WBC786444:WBD786444 WKY786444:WKZ786444 WUU786444:WUV786444 II851980:IJ851980 SE851980:SF851980 ACA851980:ACB851980 ALW851980:ALX851980 AVS851980:AVT851980 BFO851980:BFP851980 BPK851980:BPL851980 BZG851980:BZH851980 CJC851980:CJD851980 CSY851980:CSZ851980 DCU851980:DCV851980 DMQ851980:DMR851980 DWM851980:DWN851980 EGI851980:EGJ851980 EQE851980:EQF851980 FAA851980:FAB851980 FJW851980:FJX851980 FTS851980:FTT851980 GDO851980:GDP851980 GNK851980:GNL851980 GXG851980:GXH851980 HHC851980:HHD851980 HQY851980:HQZ851980 IAU851980:IAV851980 IKQ851980:IKR851980 IUM851980:IUN851980 JEI851980:JEJ851980 JOE851980:JOF851980 JYA851980:JYB851980 KHW851980:KHX851980 KRS851980:KRT851980 LBO851980:LBP851980 LLK851980:LLL851980 LVG851980:LVH851980 MFC851980:MFD851980 MOY851980:MOZ851980 MYU851980:MYV851980 NIQ851980:NIR851980 NSM851980:NSN851980 OCI851980:OCJ851980 OME851980:OMF851980 OWA851980:OWB851980 PFW851980:PFX851980 PPS851980:PPT851980 PZO851980:PZP851980 QJK851980:QJL851980 QTG851980:QTH851980 RDC851980:RDD851980 RMY851980:RMZ851980 RWU851980:RWV851980 SGQ851980:SGR851980 SQM851980:SQN851980 TAI851980:TAJ851980 TKE851980:TKF851980 TUA851980:TUB851980 UDW851980:UDX851980 UNS851980:UNT851980 UXO851980:UXP851980 VHK851980:VHL851980 VRG851980:VRH851980 WBC851980:WBD851980 WKY851980:WKZ851980 WUU851980:WUV851980 II917516:IJ917516 SE917516:SF917516 ACA917516:ACB917516 ALW917516:ALX917516 AVS917516:AVT917516 BFO917516:BFP917516 BPK917516:BPL917516 BZG917516:BZH917516 CJC917516:CJD917516 CSY917516:CSZ917516 DCU917516:DCV917516 DMQ917516:DMR917516 DWM917516:DWN917516 EGI917516:EGJ917516 EQE917516:EQF917516 FAA917516:FAB917516 FJW917516:FJX917516 FTS917516:FTT917516 GDO917516:GDP917516 GNK917516:GNL917516 GXG917516:GXH917516 HHC917516:HHD917516 HQY917516:HQZ917516 IAU917516:IAV917516 IKQ917516:IKR917516 IUM917516:IUN917516 JEI917516:JEJ917516 JOE917516:JOF917516 JYA917516:JYB917516 KHW917516:KHX917516 KRS917516:KRT917516 LBO917516:LBP917516 LLK917516:LLL917516 LVG917516:LVH917516 MFC917516:MFD917516 MOY917516:MOZ917516 MYU917516:MYV917516 NIQ917516:NIR917516 NSM917516:NSN917516 OCI917516:OCJ917516 OME917516:OMF917516 OWA917516:OWB917516 PFW917516:PFX917516 PPS917516:PPT917516 PZO917516:PZP917516 QJK917516:QJL917516 QTG917516:QTH917516 RDC917516:RDD917516 RMY917516:RMZ917516 RWU917516:RWV917516 SGQ917516:SGR917516 SQM917516:SQN917516 TAI917516:TAJ917516 TKE917516:TKF917516 TUA917516:TUB917516 UDW917516:UDX917516 UNS917516:UNT917516 UXO917516:UXP917516 VHK917516:VHL917516 VRG917516:VRH917516 WBC917516:WBD917516 WKY917516:WKZ917516 WUU917516:WUV917516 II983052:IJ983052 SE983052:SF983052 ACA983052:ACB983052 ALW983052:ALX983052 AVS983052:AVT983052 BFO983052:BFP983052 BPK983052:BPL983052 BZG983052:BZH983052 CJC983052:CJD983052 CSY983052:CSZ983052 DCU983052:DCV983052 DMQ983052:DMR983052 DWM983052:DWN983052 EGI983052:EGJ983052 EQE983052:EQF983052 FAA983052:FAB983052 FJW983052:FJX983052 FTS983052:FTT983052 GDO983052:GDP983052 GNK983052:GNL983052 GXG983052:GXH983052 HHC983052:HHD983052 HQY983052:HQZ983052 IAU983052:IAV983052 IKQ983052:IKR983052 IUM983052:IUN983052 JEI983052:JEJ983052 JOE983052:JOF983052 JYA983052:JYB983052 KHW983052:KHX983052 KRS983052:KRT983052 LBO983052:LBP983052 LLK983052:LLL983052 LVG983052:LVH983052 MFC983052:MFD983052 MOY983052:MOZ983052 MYU983052:MYV983052 NIQ983052:NIR983052 NSM983052:NSN983052 OCI983052:OCJ983052 OME983052:OMF983052 OWA983052:OWB983052 PFW983052:PFX983052 PPS983052:PPT983052 PZO983052:PZP983052 QJK983052:QJL983052 QTG983052:QTH983052 RDC983052:RDD983052 RMY983052:RMZ983052 RWU983052:RWV983052 SGQ983052:SGR983052 SQM983052:SQN983052 TAI983052:TAJ983052 TKE983052:TKF983052 TUA983052:TUB983052 UDW983052:UDX983052 UNS983052:UNT983052 UXO983052:UXP983052 VHK983052:VHL983052 VRG983052:VRH983052 WBC983052:WBD983052 WKY983052:WKZ983052 WUU983052:WUV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HN15:HO15 RJ15:RK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U15:WUV15 WKY15:WKZ15 WBC15:WBD15 VRG15:VRH15 VHK15:VHL15 UXO15:UXP15 UNS15:UNT15 UDW15:UDX15 TUA15:TUB15 TKE15:TKF15 TAI15:TAJ15 SQM15:SQN15 SGQ15:SGR15 RWU15:RWV15 RMY15:RMZ15 RDC15:RDD15 QTG15:QTH15 QJK15:QJL15 PZO15:PZP15 PPS15:PPT15 PFW15:PFX15 OWA15:OWB15 OME15:OMF15 OCI15:OCJ15 NSM15:NSN15 NIQ15:NIR15 MYU15:MYV15 MOY15:MOZ15 MFC15:MFD15 LVG15:LVH15 LLK15:LLL15 LBO15:LBP15 KRS15:KRT15 KHW15:KHX15 JYA15:JYB15 JOE15:JOF15 JEI15:JEJ15 IUM15:IUN15 IKQ15:IKR15 IAU15:IAV15 HQY15:HQZ15 HHC15:HHD15 GXG15:GXH15 GNK15:GNL15 GDO15:GDP15 FTS15:FTT15 FJW15:FJX15 FAA15:FAB15 EQE15:EQF15 EGI15:EGJ15 DWM15:DWN15 DMQ15:DMR15 DCU15:DCV15 CSY15:CSZ15 CJC15:CJD15 BZG15:BZH15 BPK15:BPL15 BFO15:BFP15 AVS15:AVT15 ALW15:ALX15 ACA15:ACB15 SE15:SF15 II15:IJ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RP15:RQ15 HT15:HU15 WUC15:WUD15 WKG15:WKH15 WAK15:WAL15 VQO15:VQP15 VGS15:VGT15 UWW15:UWX15 UNA15:UNB15 UDE15:UDF15 TTI15:TTJ15 TJM15:TJN15 SZQ15:SZR15 SPU15:SPV15 SFY15:SFZ15 RWC15:RWD15 RMG15:RMH15 RCK15:RCL15 QSO15:QSP15 QIS15:QIT15 PYW15:PYX15 PPA15:PPB15 PFE15:PFF15 OVI15:OVJ15 OLM15:OLN15 OBQ15:OBR15 NRU15:NRV15 NHY15:NHZ15 MYC15:MYD15 MOG15:MOH15 MEK15:MEL15 LUO15:LUP15 LKS15:LKT15 LAW15:LAX15 KRA15:KRB15 KHE15:KHF15 JXI15:JXJ15 JNM15:JNN15 JDQ15:JDR15 ITU15:ITV15 IJY15:IJZ15 IAC15:IAD15 HQG15:HQH15 HGK15:HGL15 GWO15:GWP15 GMS15:GMT15 GCW15:GCX15 FTA15:FTB15 FJE15:FJF15 EZI15:EZJ15 EPM15:EPN15 EFQ15:EFR15 DVU15:DVV15 DLY15:DLZ15 DCC15:DCD15 CSG15:CSH15 CIK15:CIL15 BYO15:BYP15 BOS15:BOT15 BEW15:BEX15 AVA15:AVB15 ALE15:ALF15 ABI15:ABJ15 RM15:RN15 HQ15:HR15 WTZ15:WUA15 WKD15:WKE15 WAH15:WAI15 VQL15:VQM15 VGP15:VGQ15 UWT15:UWU15 UMX15:UMY15 UDB15:UDC15 TTF15:TTG15 TJJ15:TJK15 SZN15:SZO15 SPR15:SPS15 SFV15:SFW15 RVZ15:RWA15 RMD15:RME15 RCH15:RCI15 QSL15:QSM15 QIP15:QIQ15 PYT15:PYU15 POX15:POY15 PFB15:PFC15 OVF15:OVG15 OLJ15:OLK15 OBN15:OBO15 NRR15:NRS15 NHV15:NHW15 MXZ15:MYA15 MOD15:MOE15 MEH15:MEI15 LUL15:LUM15 LKP15:LKQ15 LAT15:LAU15 KQX15:KQY15 KHB15:KHC15 JXF15:JXG15 JNJ15:JNK15 JDN15:JDO15 ITR15:ITS15 IJV15:IJW15 HZZ15:IAA15 HQD15:HQE15 HGH15:HGI15 GWL15:GWM15 GMP15:GMQ15 GCT15:GCU15 FSX15:FSY15 FJB15:FJC15 EZF15:EZG15 EPJ15:EPK15 EFN15:EFO15 DVR15:DVS15 DLV15:DLW15 DBZ15:DCA15 CSD15:CSE15 CIH15:CII15 BYL15:BYM15 BOP15:BOQ15 BET15:BEU15 AUX15:AUY15 ALB15:ALC15 ABF15:ABG15">
      <formula1>HN3</formula1>
    </dataValidation>
    <dataValidation type="whole" operator="lessThanOrEqual" allowBlank="1" showInputMessage="1" showErrorMessage="1" sqref="HN65547:HO65547 RJ65547:RK65547 ABF65547:ABG65547 ALB65547:ALC65547 AUX65547:AUY65547 BET65547:BEU65547 BOP65547:BOQ65547 BYL65547:BYM65547 CIH65547:CII65547 CSD65547:CSE65547 DBZ65547:DCA65547 DLV65547:DLW65547 DVR65547:DVS65547 EFN65547:EFO65547 EPJ65547:EPK65547 EZF65547:EZG65547 FJB65547:FJC65547 FSX65547:FSY65547 GCT65547:GCU65547 GMP65547:GMQ65547 GWL65547:GWM65547 HGH65547:HGI65547 HQD65547:HQE65547 HZZ65547:IAA65547 IJV65547:IJW65547 ITR65547:ITS65547 JDN65547:JDO65547 JNJ65547:JNK65547 JXF65547:JXG65547 KHB65547:KHC65547 KQX65547:KQY65547 LAT65547:LAU65547 LKP65547:LKQ65547 LUL65547:LUM65547 MEH65547:MEI65547 MOD65547:MOE65547 MXZ65547:MYA65547 NHV65547:NHW65547 NRR65547:NRS65547 OBN65547:OBO65547 OLJ65547:OLK65547 OVF65547:OVG65547 PFB65547:PFC65547 POX65547:POY65547 PYT65547:PYU65547 QIP65547:QIQ65547 QSL65547:QSM65547 RCH65547:RCI65547 RMD65547:RME65547 RVZ65547:RWA65547 SFV65547:SFW65547 SPR65547:SPS65547 SZN65547:SZO65547 TJJ65547:TJK65547 TTF65547:TTG65547 UDB65547:UDC65547 UMX65547:UMY65547 UWT65547:UWU65547 VGP65547:VGQ65547 VQL65547:VQM65547 WAH65547:WAI65547 WKD65547:WKE65547 WTZ65547:WUA65547 HN131083:HO131083 RJ131083:RK131083 ABF131083:ABG131083 ALB131083:ALC131083 AUX131083:AUY131083 BET131083:BEU131083 BOP131083:BOQ131083 BYL131083:BYM131083 CIH131083:CII131083 CSD131083:CSE131083 DBZ131083:DCA131083 DLV131083:DLW131083 DVR131083:DVS131083 EFN131083:EFO131083 EPJ131083:EPK131083 EZF131083:EZG131083 FJB131083:FJC131083 FSX131083:FSY131083 GCT131083:GCU131083 GMP131083:GMQ131083 GWL131083:GWM131083 HGH131083:HGI131083 HQD131083:HQE131083 HZZ131083:IAA131083 IJV131083:IJW131083 ITR131083:ITS131083 JDN131083:JDO131083 JNJ131083:JNK131083 JXF131083:JXG131083 KHB131083:KHC131083 KQX131083:KQY131083 LAT131083:LAU131083 LKP131083:LKQ131083 LUL131083:LUM131083 MEH131083:MEI131083 MOD131083:MOE131083 MXZ131083:MYA131083 NHV131083:NHW131083 NRR131083:NRS131083 OBN131083:OBO131083 OLJ131083:OLK131083 OVF131083:OVG131083 PFB131083:PFC131083 POX131083:POY131083 PYT131083:PYU131083 QIP131083:QIQ131083 QSL131083:QSM131083 RCH131083:RCI131083 RMD131083:RME131083 RVZ131083:RWA131083 SFV131083:SFW131083 SPR131083:SPS131083 SZN131083:SZO131083 TJJ131083:TJK131083 TTF131083:TTG131083 UDB131083:UDC131083 UMX131083:UMY131083 UWT131083:UWU131083 VGP131083:VGQ131083 VQL131083:VQM131083 WAH131083:WAI131083 WKD131083:WKE131083 WTZ131083:WUA131083 HN196619:HO196619 RJ196619:RK196619 ABF196619:ABG196619 ALB196619:ALC196619 AUX196619:AUY196619 BET196619:BEU196619 BOP196619:BOQ196619 BYL196619:BYM196619 CIH196619:CII196619 CSD196619:CSE196619 DBZ196619:DCA196619 DLV196619:DLW196619 DVR196619:DVS196619 EFN196619:EFO196619 EPJ196619:EPK196619 EZF196619:EZG196619 FJB196619:FJC196619 FSX196619:FSY196619 GCT196619:GCU196619 GMP196619:GMQ196619 GWL196619:GWM196619 HGH196619:HGI196619 HQD196619:HQE196619 HZZ196619:IAA196619 IJV196619:IJW196619 ITR196619:ITS196619 JDN196619:JDO196619 JNJ196619:JNK196619 JXF196619:JXG196619 KHB196619:KHC196619 KQX196619:KQY196619 LAT196619:LAU196619 LKP196619:LKQ196619 LUL196619:LUM196619 MEH196619:MEI196619 MOD196619:MOE196619 MXZ196619:MYA196619 NHV196619:NHW196619 NRR196619:NRS196619 OBN196619:OBO196619 OLJ196619:OLK196619 OVF196619:OVG196619 PFB196619:PFC196619 POX196619:POY196619 PYT196619:PYU196619 QIP196619:QIQ196619 QSL196619:QSM196619 RCH196619:RCI196619 RMD196619:RME196619 RVZ196619:RWA196619 SFV196619:SFW196619 SPR196619:SPS196619 SZN196619:SZO196619 TJJ196619:TJK196619 TTF196619:TTG196619 UDB196619:UDC196619 UMX196619:UMY196619 UWT196619:UWU196619 VGP196619:VGQ196619 VQL196619:VQM196619 WAH196619:WAI196619 WKD196619:WKE196619 WTZ196619:WUA196619 HN262155:HO262155 RJ262155:RK262155 ABF262155:ABG262155 ALB262155:ALC262155 AUX262155:AUY262155 BET262155:BEU262155 BOP262155:BOQ262155 BYL262155:BYM262155 CIH262155:CII262155 CSD262155:CSE262155 DBZ262155:DCA262155 DLV262155:DLW262155 DVR262155:DVS262155 EFN262155:EFO262155 EPJ262155:EPK262155 EZF262155:EZG262155 FJB262155:FJC262155 FSX262155:FSY262155 GCT262155:GCU262155 GMP262155:GMQ262155 GWL262155:GWM262155 HGH262155:HGI262155 HQD262155:HQE262155 HZZ262155:IAA262155 IJV262155:IJW262155 ITR262155:ITS262155 JDN262155:JDO262155 JNJ262155:JNK262155 JXF262155:JXG262155 KHB262155:KHC262155 KQX262155:KQY262155 LAT262155:LAU262155 LKP262155:LKQ262155 LUL262155:LUM262155 MEH262155:MEI262155 MOD262155:MOE262155 MXZ262155:MYA262155 NHV262155:NHW262155 NRR262155:NRS262155 OBN262155:OBO262155 OLJ262155:OLK262155 OVF262155:OVG262155 PFB262155:PFC262155 POX262155:POY262155 PYT262155:PYU262155 QIP262155:QIQ262155 QSL262155:QSM262155 RCH262155:RCI262155 RMD262155:RME262155 RVZ262155:RWA262155 SFV262155:SFW262155 SPR262155:SPS262155 SZN262155:SZO262155 TJJ262155:TJK262155 TTF262155:TTG262155 UDB262155:UDC262155 UMX262155:UMY262155 UWT262155:UWU262155 VGP262155:VGQ262155 VQL262155:VQM262155 WAH262155:WAI262155 WKD262155:WKE262155 WTZ262155:WUA262155 HN327691:HO327691 RJ327691:RK327691 ABF327691:ABG327691 ALB327691:ALC327691 AUX327691:AUY327691 BET327691:BEU327691 BOP327691:BOQ327691 BYL327691:BYM327691 CIH327691:CII327691 CSD327691:CSE327691 DBZ327691:DCA327691 DLV327691:DLW327691 DVR327691:DVS327691 EFN327691:EFO327691 EPJ327691:EPK327691 EZF327691:EZG327691 FJB327691:FJC327691 FSX327691:FSY327691 GCT327691:GCU327691 GMP327691:GMQ327691 GWL327691:GWM327691 HGH327691:HGI327691 HQD327691:HQE327691 HZZ327691:IAA327691 IJV327691:IJW327691 ITR327691:ITS327691 JDN327691:JDO327691 JNJ327691:JNK327691 JXF327691:JXG327691 KHB327691:KHC327691 KQX327691:KQY327691 LAT327691:LAU327691 LKP327691:LKQ327691 LUL327691:LUM327691 MEH327691:MEI327691 MOD327691:MOE327691 MXZ327691:MYA327691 NHV327691:NHW327691 NRR327691:NRS327691 OBN327691:OBO327691 OLJ327691:OLK327691 OVF327691:OVG327691 PFB327691:PFC327691 POX327691:POY327691 PYT327691:PYU327691 QIP327691:QIQ327691 QSL327691:QSM327691 RCH327691:RCI327691 RMD327691:RME327691 RVZ327691:RWA327691 SFV327691:SFW327691 SPR327691:SPS327691 SZN327691:SZO327691 TJJ327691:TJK327691 TTF327691:TTG327691 UDB327691:UDC327691 UMX327691:UMY327691 UWT327691:UWU327691 VGP327691:VGQ327691 VQL327691:VQM327691 WAH327691:WAI327691 WKD327691:WKE327691 WTZ327691:WUA327691 HN393227:HO393227 RJ393227:RK393227 ABF393227:ABG393227 ALB393227:ALC393227 AUX393227:AUY393227 BET393227:BEU393227 BOP393227:BOQ393227 BYL393227:BYM393227 CIH393227:CII393227 CSD393227:CSE393227 DBZ393227:DCA393227 DLV393227:DLW393227 DVR393227:DVS393227 EFN393227:EFO393227 EPJ393227:EPK393227 EZF393227:EZG393227 FJB393227:FJC393227 FSX393227:FSY393227 GCT393227:GCU393227 GMP393227:GMQ393227 GWL393227:GWM393227 HGH393227:HGI393227 HQD393227:HQE393227 HZZ393227:IAA393227 IJV393227:IJW393227 ITR393227:ITS393227 JDN393227:JDO393227 JNJ393227:JNK393227 JXF393227:JXG393227 KHB393227:KHC393227 KQX393227:KQY393227 LAT393227:LAU393227 LKP393227:LKQ393227 LUL393227:LUM393227 MEH393227:MEI393227 MOD393227:MOE393227 MXZ393227:MYA393227 NHV393227:NHW393227 NRR393227:NRS393227 OBN393227:OBO393227 OLJ393227:OLK393227 OVF393227:OVG393227 PFB393227:PFC393227 POX393227:POY393227 PYT393227:PYU393227 QIP393227:QIQ393227 QSL393227:QSM393227 RCH393227:RCI393227 RMD393227:RME393227 RVZ393227:RWA393227 SFV393227:SFW393227 SPR393227:SPS393227 SZN393227:SZO393227 TJJ393227:TJK393227 TTF393227:TTG393227 UDB393227:UDC393227 UMX393227:UMY393227 UWT393227:UWU393227 VGP393227:VGQ393227 VQL393227:VQM393227 WAH393227:WAI393227 WKD393227:WKE393227 WTZ393227:WUA393227 HN458763:HO458763 RJ458763:RK458763 ABF458763:ABG458763 ALB458763:ALC458763 AUX458763:AUY458763 BET458763:BEU458763 BOP458763:BOQ458763 BYL458763:BYM458763 CIH458763:CII458763 CSD458763:CSE458763 DBZ458763:DCA458763 DLV458763:DLW458763 DVR458763:DVS458763 EFN458763:EFO458763 EPJ458763:EPK458763 EZF458763:EZG458763 FJB458763:FJC458763 FSX458763:FSY458763 GCT458763:GCU458763 GMP458763:GMQ458763 GWL458763:GWM458763 HGH458763:HGI458763 HQD458763:HQE458763 HZZ458763:IAA458763 IJV458763:IJW458763 ITR458763:ITS458763 JDN458763:JDO458763 JNJ458763:JNK458763 JXF458763:JXG458763 KHB458763:KHC458763 KQX458763:KQY458763 LAT458763:LAU458763 LKP458763:LKQ458763 LUL458763:LUM458763 MEH458763:MEI458763 MOD458763:MOE458763 MXZ458763:MYA458763 NHV458763:NHW458763 NRR458763:NRS458763 OBN458763:OBO458763 OLJ458763:OLK458763 OVF458763:OVG458763 PFB458763:PFC458763 POX458763:POY458763 PYT458763:PYU458763 QIP458763:QIQ458763 QSL458763:QSM458763 RCH458763:RCI458763 RMD458763:RME458763 RVZ458763:RWA458763 SFV458763:SFW458763 SPR458763:SPS458763 SZN458763:SZO458763 TJJ458763:TJK458763 TTF458763:TTG458763 UDB458763:UDC458763 UMX458763:UMY458763 UWT458763:UWU458763 VGP458763:VGQ458763 VQL458763:VQM458763 WAH458763:WAI458763 WKD458763:WKE458763 WTZ458763:WUA458763 HN524299:HO524299 RJ524299:RK524299 ABF524299:ABG524299 ALB524299:ALC524299 AUX524299:AUY524299 BET524299:BEU524299 BOP524299:BOQ524299 BYL524299:BYM524299 CIH524299:CII524299 CSD524299:CSE524299 DBZ524299:DCA524299 DLV524299:DLW524299 DVR524299:DVS524299 EFN524299:EFO524299 EPJ524299:EPK524299 EZF524299:EZG524299 FJB524299:FJC524299 FSX524299:FSY524299 GCT524299:GCU524299 GMP524299:GMQ524299 GWL524299:GWM524299 HGH524299:HGI524299 HQD524299:HQE524299 HZZ524299:IAA524299 IJV524299:IJW524299 ITR524299:ITS524299 JDN524299:JDO524299 JNJ524299:JNK524299 JXF524299:JXG524299 KHB524299:KHC524299 KQX524299:KQY524299 LAT524299:LAU524299 LKP524299:LKQ524299 LUL524299:LUM524299 MEH524299:MEI524299 MOD524299:MOE524299 MXZ524299:MYA524299 NHV524299:NHW524299 NRR524299:NRS524299 OBN524299:OBO524299 OLJ524299:OLK524299 OVF524299:OVG524299 PFB524299:PFC524299 POX524299:POY524299 PYT524299:PYU524299 QIP524299:QIQ524299 QSL524299:QSM524299 RCH524299:RCI524299 RMD524299:RME524299 RVZ524299:RWA524299 SFV524299:SFW524299 SPR524299:SPS524299 SZN524299:SZO524299 TJJ524299:TJK524299 TTF524299:TTG524299 UDB524299:UDC524299 UMX524299:UMY524299 UWT524299:UWU524299 VGP524299:VGQ524299 VQL524299:VQM524299 WAH524299:WAI524299 WKD524299:WKE524299 WTZ524299:WUA524299 HN589835:HO589835 RJ589835:RK589835 ABF589835:ABG589835 ALB589835:ALC589835 AUX589835:AUY589835 BET589835:BEU589835 BOP589835:BOQ589835 BYL589835:BYM589835 CIH589835:CII589835 CSD589835:CSE589835 DBZ589835:DCA589835 DLV589835:DLW589835 DVR589835:DVS589835 EFN589835:EFO589835 EPJ589835:EPK589835 EZF589835:EZG589835 FJB589835:FJC589835 FSX589835:FSY589835 GCT589835:GCU589835 GMP589835:GMQ589835 GWL589835:GWM589835 HGH589835:HGI589835 HQD589835:HQE589835 HZZ589835:IAA589835 IJV589835:IJW589835 ITR589835:ITS589835 JDN589835:JDO589835 JNJ589835:JNK589835 JXF589835:JXG589835 KHB589835:KHC589835 KQX589835:KQY589835 LAT589835:LAU589835 LKP589835:LKQ589835 LUL589835:LUM589835 MEH589835:MEI589835 MOD589835:MOE589835 MXZ589835:MYA589835 NHV589835:NHW589835 NRR589835:NRS589835 OBN589835:OBO589835 OLJ589835:OLK589835 OVF589835:OVG589835 PFB589835:PFC589835 POX589835:POY589835 PYT589835:PYU589835 QIP589835:QIQ589835 QSL589835:QSM589835 RCH589835:RCI589835 RMD589835:RME589835 RVZ589835:RWA589835 SFV589835:SFW589835 SPR589835:SPS589835 SZN589835:SZO589835 TJJ589835:TJK589835 TTF589835:TTG589835 UDB589835:UDC589835 UMX589835:UMY589835 UWT589835:UWU589835 VGP589835:VGQ589835 VQL589835:VQM589835 WAH589835:WAI589835 WKD589835:WKE589835 WTZ589835:WUA589835 HN655371:HO655371 RJ655371:RK655371 ABF655371:ABG655371 ALB655371:ALC655371 AUX655371:AUY655371 BET655371:BEU655371 BOP655371:BOQ655371 BYL655371:BYM655371 CIH655371:CII655371 CSD655371:CSE655371 DBZ655371:DCA655371 DLV655371:DLW655371 DVR655371:DVS655371 EFN655371:EFO655371 EPJ655371:EPK655371 EZF655371:EZG655371 FJB655371:FJC655371 FSX655371:FSY655371 GCT655371:GCU655371 GMP655371:GMQ655371 GWL655371:GWM655371 HGH655371:HGI655371 HQD655371:HQE655371 HZZ655371:IAA655371 IJV655371:IJW655371 ITR655371:ITS655371 JDN655371:JDO655371 JNJ655371:JNK655371 JXF655371:JXG655371 KHB655371:KHC655371 KQX655371:KQY655371 LAT655371:LAU655371 LKP655371:LKQ655371 LUL655371:LUM655371 MEH655371:MEI655371 MOD655371:MOE655371 MXZ655371:MYA655371 NHV655371:NHW655371 NRR655371:NRS655371 OBN655371:OBO655371 OLJ655371:OLK655371 OVF655371:OVG655371 PFB655371:PFC655371 POX655371:POY655371 PYT655371:PYU655371 QIP655371:QIQ655371 QSL655371:QSM655371 RCH655371:RCI655371 RMD655371:RME655371 RVZ655371:RWA655371 SFV655371:SFW655371 SPR655371:SPS655371 SZN655371:SZO655371 TJJ655371:TJK655371 TTF655371:TTG655371 UDB655371:UDC655371 UMX655371:UMY655371 UWT655371:UWU655371 VGP655371:VGQ655371 VQL655371:VQM655371 WAH655371:WAI655371 WKD655371:WKE655371 WTZ655371:WUA655371 HN720907:HO720907 RJ720907:RK720907 ABF720907:ABG720907 ALB720907:ALC720907 AUX720907:AUY720907 BET720907:BEU720907 BOP720907:BOQ720907 BYL720907:BYM720907 CIH720907:CII720907 CSD720907:CSE720907 DBZ720907:DCA720907 DLV720907:DLW720907 DVR720907:DVS720907 EFN720907:EFO720907 EPJ720907:EPK720907 EZF720907:EZG720907 FJB720907:FJC720907 FSX720907:FSY720907 GCT720907:GCU720907 GMP720907:GMQ720907 GWL720907:GWM720907 HGH720907:HGI720907 HQD720907:HQE720907 HZZ720907:IAA720907 IJV720907:IJW720907 ITR720907:ITS720907 JDN720907:JDO720907 JNJ720907:JNK720907 JXF720907:JXG720907 KHB720907:KHC720907 KQX720907:KQY720907 LAT720907:LAU720907 LKP720907:LKQ720907 LUL720907:LUM720907 MEH720907:MEI720907 MOD720907:MOE720907 MXZ720907:MYA720907 NHV720907:NHW720907 NRR720907:NRS720907 OBN720907:OBO720907 OLJ720907:OLK720907 OVF720907:OVG720907 PFB720907:PFC720907 POX720907:POY720907 PYT720907:PYU720907 QIP720907:QIQ720907 QSL720907:QSM720907 RCH720907:RCI720907 RMD720907:RME720907 RVZ720907:RWA720907 SFV720907:SFW720907 SPR720907:SPS720907 SZN720907:SZO720907 TJJ720907:TJK720907 TTF720907:TTG720907 UDB720907:UDC720907 UMX720907:UMY720907 UWT720907:UWU720907 VGP720907:VGQ720907 VQL720907:VQM720907 WAH720907:WAI720907 WKD720907:WKE720907 WTZ720907:WUA720907 HN786443:HO786443 RJ786443:RK786443 ABF786443:ABG786443 ALB786443:ALC786443 AUX786443:AUY786443 BET786443:BEU786443 BOP786443:BOQ786443 BYL786443:BYM786443 CIH786443:CII786443 CSD786443:CSE786443 DBZ786443:DCA786443 DLV786443:DLW786443 DVR786443:DVS786443 EFN786443:EFO786443 EPJ786443:EPK786443 EZF786443:EZG786443 FJB786443:FJC786443 FSX786443:FSY786443 GCT786443:GCU786443 GMP786443:GMQ786443 GWL786443:GWM786443 HGH786443:HGI786443 HQD786443:HQE786443 HZZ786443:IAA786443 IJV786443:IJW786443 ITR786443:ITS786443 JDN786443:JDO786443 JNJ786443:JNK786443 JXF786443:JXG786443 KHB786443:KHC786443 KQX786443:KQY786443 LAT786443:LAU786443 LKP786443:LKQ786443 LUL786443:LUM786443 MEH786443:MEI786443 MOD786443:MOE786443 MXZ786443:MYA786443 NHV786443:NHW786443 NRR786443:NRS786443 OBN786443:OBO786443 OLJ786443:OLK786443 OVF786443:OVG786443 PFB786443:PFC786443 POX786443:POY786443 PYT786443:PYU786443 QIP786443:QIQ786443 QSL786443:QSM786443 RCH786443:RCI786443 RMD786443:RME786443 RVZ786443:RWA786443 SFV786443:SFW786443 SPR786443:SPS786443 SZN786443:SZO786443 TJJ786443:TJK786443 TTF786443:TTG786443 UDB786443:UDC786443 UMX786443:UMY786443 UWT786443:UWU786443 VGP786443:VGQ786443 VQL786443:VQM786443 WAH786443:WAI786443 WKD786443:WKE786443 WTZ786443:WUA786443 HN851979:HO851979 RJ851979:RK851979 ABF851979:ABG851979 ALB851979:ALC851979 AUX851979:AUY851979 BET851979:BEU851979 BOP851979:BOQ851979 BYL851979:BYM851979 CIH851979:CII851979 CSD851979:CSE851979 DBZ851979:DCA851979 DLV851979:DLW851979 DVR851979:DVS851979 EFN851979:EFO851979 EPJ851979:EPK851979 EZF851979:EZG851979 FJB851979:FJC851979 FSX851979:FSY851979 GCT851979:GCU851979 GMP851979:GMQ851979 GWL851979:GWM851979 HGH851979:HGI851979 HQD851979:HQE851979 HZZ851979:IAA851979 IJV851979:IJW851979 ITR851979:ITS851979 JDN851979:JDO851979 JNJ851979:JNK851979 JXF851979:JXG851979 KHB851979:KHC851979 KQX851979:KQY851979 LAT851979:LAU851979 LKP851979:LKQ851979 LUL851979:LUM851979 MEH851979:MEI851979 MOD851979:MOE851979 MXZ851979:MYA851979 NHV851979:NHW851979 NRR851979:NRS851979 OBN851979:OBO851979 OLJ851979:OLK851979 OVF851979:OVG851979 PFB851979:PFC851979 POX851979:POY851979 PYT851979:PYU851979 QIP851979:QIQ851979 QSL851979:QSM851979 RCH851979:RCI851979 RMD851979:RME851979 RVZ851979:RWA851979 SFV851979:SFW851979 SPR851979:SPS851979 SZN851979:SZO851979 TJJ851979:TJK851979 TTF851979:TTG851979 UDB851979:UDC851979 UMX851979:UMY851979 UWT851979:UWU851979 VGP851979:VGQ851979 VQL851979:VQM851979 WAH851979:WAI851979 WKD851979:WKE851979 WTZ851979:WUA851979 HN917515:HO917515 RJ917515:RK917515 ABF917515:ABG917515 ALB917515:ALC917515 AUX917515:AUY917515 BET917515:BEU917515 BOP917515:BOQ917515 BYL917515:BYM917515 CIH917515:CII917515 CSD917515:CSE917515 DBZ917515:DCA917515 DLV917515:DLW917515 DVR917515:DVS917515 EFN917515:EFO917515 EPJ917515:EPK917515 EZF917515:EZG917515 FJB917515:FJC917515 FSX917515:FSY917515 GCT917515:GCU917515 GMP917515:GMQ917515 GWL917515:GWM917515 HGH917515:HGI917515 HQD917515:HQE917515 HZZ917515:IAA917515 IJV917515:IJW917515 ITR917515:ITS917515 JDN917515:JDO917515 JNJ917515:JNK917515 JXF917515:JXG917515 KHB917515:KHC917515 KQX917515:KQY917515 LAT917515:LAU917515 LKP917515:LKQ917515 LUL917515:LUM917515 MEH917515:MEI917515 MOD917515:MOE917515 MXZ917515:MYA917515 NHV917515:NHW917515 NRR917515:NRS917515 OBN917515:OBO917515 OLJ917515:OLK917515 OVF917515:OVG917515 PFB917515:PFC917515 POX917515:POY917515 PYT917515:PYU917515 QIP917515:QIQ917515 QSL917515:QSM917515 RCH917515:RCI917515 RMD917515:RME917515 RVZ917515:RWA917515 SFV917515:SFW917515 SPR917515:SPS917515 SZN917515:SZO917515 TJJ917515:TJK917515 TTF917515:TTG917515 UDB917515:UDC917515 UMX917515:UMY917515 UWT917515:UWU917515 VGP917515:VGQ917515 VQL917515:VQM917515 WAH917515:WAI917515 WKD917515:WKE917515 WTZ917515:WUA917515 HN983051:HO983051 RJ983051:RK983051 ABF983051:ABG983051 ALB983051:ALC983051 AUX983051:AUY983051 BET983051:BEU983051 BOP983051:BOQ983051 BYL983051:BYM983051 CIH983051:CII983051 CSD983051:CSE983051 DBZ983051:DCA983051 DLV983051:DLW983051 DVR983051:DVS983051 EFN983051:EFO983051 EPJ983051:EPK983051 EZF983051:EZG983051 FJB983051:FJC983051 FSX983051:FSY983051 GCT983051:GCU983051 GMP983051:GMQ983051 GWL983051:GWM983051 HGH983051:HGI983051 HQD983051:HQE983051 HZZ983051:IAA983051 IJV983051:IJW983051 ITR983051:ITS983051 JDN983051:JDO983051 JNJ983051:JNK983051 JXF983051:JXG983051 KHB983051:KHC983051 KQX983051:KQY983051 LAT983051:LAU983051 LKP983051:LKQ983051 LUL983051:LUM983051 MEH983051:MEI983051 MOD983051:MOE983051 MXZ983051:MYA983051 NHV983051:NHW983051 NRR983051:NRS983051 OBN983051:OBO983051 OLJ983051:OLK983051 OVF983051:OVG983051 PFB983051:PFC983051 POX983051:POY983051 PYT983051:PYU983051 QIP983051:QIQ983051 QSL983051:QSM983051 RCH983051:RCI983051 RMD983051:RME983051 RVZ983051:RWA983051 SFV983051:SFW983051 SPR983051:SPS983051 SZN983051:SZO983051 TJJ983051:TJK983051 TTF983051:TTG983051 UDB983051:UDC983051 UMX983051:UMY983051 UWT983051:UWU983051 VGP983051:VGQ983051 VQL983051:VQM983051 WAH983051:WAI983051 WKD983051:WKE983051 WTZ983051:WUA983051 HQ65547:HR65547 RM65547:RN65547 ABI65547:ABJ65547 ALE65547:ALF65547 AVA65547:AVB65547 BEW65547:BEX65547 BOS65547:BOT65547 BYO65547:BYP65547 CIK65547:CIL65547 CSG65547:CSH65547 DCC65547:DCD65547 DLY65547:DLZ65547 DVU65547:DVV65547 EFQ65547:EFR65547 EPM65547:EPN65547 EZI65547:EZJ65547 FJE65547:FJF65547 FTA65547:FTB65547 GCW65547:GCX65547 GMS65547:GMT65547 GWO65547:GWP65547 HGK65547:HGL65547 HQG65547:HQH65547 IAC65547:IAD65547 IJY65547:IJZ65547 ITU65547:ITV65547 JDQ65547:JDR65547 JNM65547:JNN65547 JXI65547:JXJ65547 KHE65547:KHF65547 KRA65547:KRB65547 LAW65547:LAX65547 LKS65547:LKT65547 LUO65547:LUP65547 MEK65547:MEL65547 MOG65547:MOH65547 MYC65547:MYD65547 NHY65547:NHZ65547 NRU65547:NRV65547 OBQ65547:OBR65547 OLM65547:OLN65547 OVI65547:OVJ65547 PFE65547:PFF65547 PPA65547:PPB65547 PYW65547:PYX65547 QIS65547:QIT65547 QSO65547:QSP65547 RCK65547:RCL65547 RMG65547:RMH65547 RWC65547:RWD65547 SFY65547:SFZ65547 SPU65547:SPV65547 SZQ65547:SZR65547 TJM65547:TJN65547 TTI65547:TTJ65547 UDE65547:UDF65547 UNA65547:UNB65547 UWW65547:UWX65547 VGS65547:VGT65547 VQO65547:VQP65547 WAK65547:WAL65547 WKG65547:WKH65547 WUC65547:WUD65547 HQ131083:HR131083 RM131083:RN131083 ABI131083:ABJ131083 ALE131083:ALF131083 AVA131083:AVB131083 BEW131083:BEX131083 BOS131083:BOT131083 BYO131083:BYP131083 CIK131083:CIL131083 CSG131083:CSH131083 DCC131083:DCD131083 DLY131083:DLZ131083 DVU131083:DVV131083 EFQ131083:EFR131083 EPM131083:EPN131083 EZI131083:EZJ131083 FJE131083:FJF131083 FTA131083:FTB131083 GCW131083:GCX131083 GMS131083:GMT131083 GWO131083:GWP131083 HGK131083:HGL131083 HQG131083:HQH131083 IAC131083:IAD131083 IJY131083:IJZ131083 ITU131083:ITV131083 JDQ131083:JDR131083 JNM131083:JNN131083 JXI131083:JXJ131083 KHE131083:KHF131083 KRA131083:KRB131083 LAW131083:LAX131083 LKS131083:LKT131083 LUO131083:LUP131083 MEK131083:MEL131083 MOG131083:MOH131083 MYC131083:MYD131083 NHY131083:NHZ131083 NRU131083:NRV131083 OBQ131083:OBR131083 OLM131083:OLN131083 OVI131083:OVJ131083 PFE131083:PFF131083 PPA131083:PPB131083 PYW131083:PYX131083 QIS131083:QIT131083 QSO131083:QSP131083 RCK131083:RCL131083 RMG131083:RMH131083 RWC131083:RWD131083 SFY131083:SFZ131083 SPU131083:SPV131083 SZQ131083:SZR131083 TJM131083:TJN131083 TTI131083:TTJ131083 UDE131083:UDF131083 UNA131083:UNB131083 UWW131083:UWX131083 VGS131083:VGT131083 VQO131083:VQP131083 WAK131083:WAL131083 WKG131083:WKH131083 WUC131083:WUD131083 HQ196619:HR196619 RM196619:RN196619 ABI196619:ABJ196619 ALE196619:ALF196619 AVA196619:AVB196619 BEW196619:BEX196619 BOS196619:BOT196619 BYO196619:BYP196619 CIK196619:CIL196619 CSG196619:CSH196619 DCC196619:DCD196619 DLY196619:DLZ196619 DVU196619:DVV196619 EFQ196619:EFR196619 EPM196619:EPN196619 EZI196619:EZJ196619 FJE196619:FJF196619 FTA196619:FTB196619 GCW196619:GCX196619 GMS196619:GMT196619 GWO196619:GWP196619 HGK196619:HGL196619 HQG196619:HQH196619 IAC196619:IAD196619 IJY196619:IJZ196619 ITU196619:ITV196619 JDQ196619:JDR196619 JNM196619:JNN196619 JXI196619:JXJ196619 KHE196619:KHF196619 KRA196619:KRB196619 LAW196619:LAX196619 LKS196619:LKT196619 LUO196619:LUP196619 MEK196619:MEL196619 MOG196619:MOH196619 MYC196619:MYD196619 NHY196619:NHZ196619 NRU196619:NRV196619 OBQ196619:OBR196619 OLM196619:OLN196619 OVI196619:OVJ196619 PFE196619:PFF196619 PPA196619:PPB196619 PYW196619:PYX196619 QIS196619:QIT196619 QSO196619:QSP196619 RCK196619:RCL196619 RMG196619:RMH196619 RWC196619:RWD196619 SFY196619:SFZ196619 SPU196619:SPV196619 SZQ196619:SZR196619 TJM196619:TJN196619 TTI196619:TTJ196619 UDE196619:UDF196619 UNA196619:UNB196619 UWW196619:UWX196619 VGS196619:VGT196619 VQO196619:VQP196619 WAK196619:WAL196619 WKG196619:WKH196619 WUC196619:WUD196619 HQ262155:HR262155 RM262155:RN262155 ABI262155:ABJ262155 ALE262155:ALF262155 AVA262155:AVB262155 BEW262155:BEX262155 BOS262155:BOT262155 BYO262155:BYP262155 CIK262155:CIL262155 CSG262155:CSH262155 DCC262155:DCD262155 DLY262155:DLZ262155 DVU262155:DVV262155 EFQ262155:EFR262155 EPM262155:EPN262155 EZI262155:EZJ262155 FJE262155:FJF262155 FTA262155:FTB262155 GCW262155:GCX262155 GMS262155:GMT262155 GWO262155:GWP262155 HGK262155:HGL262155 HQG262155:HQH262155 IAC262155:IAD262155 IJY262155:IJZ262155 ITU262155:ITV262155 JDQ262155:JDR262155 JNM262155:JNN262155 JXI262155:JXJ262155 KHE262155:KHF262155 KRA262155:KRB262155 LAW262155:LAX262155 LKS262155:LKT262155 LUO262155:LUP262155 MEK262155:MEL262155 MOG262155:MOH262155 MYC262155:MYD262155 NHY262155:NHZ262155 NRU262155:NRV262155 OBQ262155:OBR262155 OLM262155:OLN262155 OVI262155:OVJ262155 PFE262155:PFF262155 PPA262155:PPB262155 PYW262155:PYX262155 QIS262155:QIT262155 QSO262155:QSP262155 RCK262155:RCL262155 RMG262155:RMH262155 RWC262155:RWD262155 SFY262155:SFZ262155 SPU262155:SPV262155 SZQ262155:SZR262155 TJM262155:TJN262155 TTI262155:TTJ262155 UDE262155:UDF262155 UNA262155:UNB262155 UWW262155:UWX262155 VGS262155:VGT262155 VQO262155:VQP262155 WAK262155:WAL262155 WKG262155:WKH262155 WUC262155:WUD262155 HQ327691:HR327691 RM327691:RN327691 ABI327691:ABJ327691 ALE327691:ALF327691 AVA327691:AVB327691 BEW327691:BEX327691 BOS327691:BOT327691 BYO327691:BYP327691 CIK327691:CIL327691 CSG327691:CSH327691 DCC327691:DCD327691 DLY327691:DLZ327691 DVU327691:DVV327691 EFQ327691:EFR327691 EPM327691:EPN327691 EZI327691:EZJ327691 FJE327691:FJF327691 FTA327691:FTB327691 GCW327691:GCX327691 GMS327691:GMT327691 GWO327691:GWP327691 HGK327691:HGL327691 HQG327691:HQH327691 IAC327691:IAD327691 IJY327691:IJZ327691 ITU327691:ITV327691 JDQ327691:JDR327691 JNM327691:JNN327691 JXI327691:JXJ327691 KHE327691:KHF327691 KRA327691:KRB327691 LAW327691:LAX327691 LKS327691:LKT327691 LUO327691:LUP327691 MEK327691:MEL327691 MOG327691:MOH327691 MYC327691:MYD327691 NHY327691:NHZ327691 NRU327691:NRV327691 OBQ327691:OBR327691 OLM327691:OLN327691 OVI327691:OVJ327691 PFE327691:PFF327691 PPA327691:PPB327691 PYW327691:PYX327691 QIS327691:QIT327691 QSO327691:QSP327691 RCK327691:RCL327691 RMG327691:RMH327691 RWC327691:RWD327691 SFY327691:SFZ327691 SPU327691:SPV327691 SZQ327691:SZR327691 TJM327691:TJN327691 TTI327691:TTJ327691 UDE327691:UDF327691 UNA327691:UNB327691 UWW327691:UWX327691 VGS327691:VGT327691 VQO327691:VQP327691 WAK327691:WAL327691 WKG327691:WKH327691 WUC327691:WUD327691 HQ393227:HR393227 RM393227:RN393227 ABI393227:ABJ393227 ALE393227:ALF393227 AVA393227:AVB393227 BEW393227:BEX393227 BOS393227:BOT393227 BYO393227:BYP393227 CIK393227:CIL393227 CSG393227:CSH393227 DCC393227:DCD393227 DLY393227:DLZ393227 DVU393227:DVV393227 EFQ393227:EFR393227 EPM393227:EPN393227 EZI393227:EZJ393227 FJE393227:FJF393227 FTA393227:FTB393227 GCW393227:GCX393227 GMS393227:GMT393227 GWO393227:GWP393227 HGK393227:HGL393227 HQG393227:HQH393227 IAC393227:IAD393227 IJY393227:IJZ393227 ITU393227:ITV393227 JDQ393227:JDR393227 JNM393227:JNN393227 JXI393227:JXJ393227 KHE393227:KHF393227 KRA393227:KRB393227 LAW393227:LAX393227 LKS393227:LKT393227 LUO393227:LUP393227 MEK393227:MEL393227 MOG393227:MOH393227 MYC393227:MYD393227 NHY393227:NHZ393227 NRU393227:NRV393227 OBQ393227:OBR393227 OLM393227:OLN393227 OVI393227:OVJ393227 PFE393227:PFF393227 PPA393227:PPB393227 PYW393227:PYX393227 QIS393227:QIT393227 QSO393227:QSP393227 RCK393227:RCL393227 RMG393227:RMH393227 RWC393227:RWD393227 SFY393227:SFZ393227 SPU393227:SPV393227 SZQ393227:SZR393227 TJM393227:TJN393227 TTI393227:TTJ393227 UDE393227:UDF393227 UNA393227:UNB393227 UWW393227:UWX393227 VGS393227:VGT393227 VQO393227:VQP393227 WAK393227:WAL393227 WKG393227:WKH393227 WUC393227:WUD393227 HQ458763:HR458763 RM458763:RN458763 ABI458763:ABJ458763 ALE458763:ALF458763 AVA458763:AVB458763 BEW458763:BEX458763 BOS458763:BOT458763 BYO458763:BYP458763 CIK458763:CIL458763 CSG458763:CSH458763 DCC458763:DCD458763 DLY458763:DLZ458763 DVU458763:DVV458763 EFQ458763:EFR458763 EPM458763:EPN458763 EZI458763:EZJ458763 FJE458763:FJF458763 FTA458763:FTB458763 GCW458763:GCX458763 GMS458763:GMT458763 GWO458763:GWP458763 HGK458763:HGL458763 HQG458763:HQH458763 IAC458763:IAD458763 IJY458763:IJZ458763 ITU458763:ITV458763 JDQ458763:JDR458763 JNM458763:JNN458763 JXI458763:JXJ458763 KHE458763:KHF458763 KRA458763:KRB458763 LAW458763:LAX458763 LKS458763:LKT458763 LUO458763:LUP458763 MEK458763:MEL458763 MOG458763:MOH458763 MYC458763:MYD458763 NHY458763:NHZ458763 NRU458763:NRV458763 OBQ458763:OBR458763 OLM458763:OLN458763 OVI458763:OVJ458763 PFE458763:PFF458763 PPA458763:PPB458763 PYW458763:PYX458763 QIS458763:QIT458763 QSO458763:QSP458763 RCK458763:RCL458763 RMG458763:RMH458763 RWC458763:RWD458763 SFY458763:SFZ458763 SPU458763:SPV458763 SZQ458763:SZR458763 TJM458763:TJN458763 TTI458763:TTJ458763 UDE458763:UDF458763 UNA458763:UNB458763 UWW458763:UWX458763 VGS458763:VGT458763 VQO458763:VQP458763 WAK458763:WAL458763 WKG458763:WKH458763 WUC458763:WUD458763 HQ524299:HR524299 RM524299:RN524299 ABI524299:ABJ524299 ALE524299:ALF524299 AVA524299:AVB524299 BEW524299:BEX524299 BOS524299:BOT524299 BYO524299:BYP524299 CIK524299:CIL524299 CSG524299:CSH524299 DCC524299:DCD524299 DLY524299:DLZ524299 DVU524299:DVV524299 EFQ524299:EFR524299 EPM524299:EPN524299 EZI524299:EZJ524299 FJE524299:FJF524299 FTA524299:FTB524299 GCW524299:GCX524299 GMS524299:GMT524299 GWO524299:GWP524299 HGK524299:HGL524299 HQG524299:HQH524299 IAC524299:IAD524299 IJY524299:IJZ524299 ITU524299:ITV524299 JDQ524299:JDR524299 JNM524299:JNN524299 JXI524299:JXJ524299 KHE524299:KHF524299 KRA524299:KRB524299 LAW524299:LAX524299 LKS524299:LKT524299 LUO524299:LUP524299 MEK524299:MEL524299 MOG524299:MOH524299 MYC524299:MYD524299 NHY524299:NHZ524299 NRU524299:NRV524299 OBQ524299:OBR524299 OLM524299:OLN524299 OVI524299:OVJ524299 PFE524299:PFF524299 PPA524299:PPB524299 PYW524299:PYX524299 QIS524299:QIT524299 QSO524299:QSP524299 RCK524299:RCL524299 RMG524299:RMH524299 RWC524299:RWD524299 SFY524299:SFZ524299 SPU524299:SPV524299 SZQ524299:SZR524299 TJM524299:TJN524299 TTI524299:TTJ524299 UDE524299:UDF524299 UNA524299:UNB524299 UWW524299:UWX524299 VGS524299:VGT524299 VQO524299:VQP524299 WAK524299:WAL524299 WKG524299:WKH524299 WUC524299:WUD524299 HQ589835:HR589835 RM589835:RN589835 ABI589835:ABJ589835 ALE589835:ALF589835 AVA589835:AVB589835 BEW589835:BEX589835 BOS589835:BOT589835 BYO589835:BYP589835 CIK589835:CIL589835 CSG589835:CSH589835 DCC589835:DCD589835 DLY589835:DLZ589835 DVU589835:DVV589835 EFQ589835:EFR589835 EPM589835:EPN589835 EZI589835:EZJ589835 FJE589835:FJF589835 FTA589835:FTB589835 GCW589835:GCX589835 GMS589835:GMT589835 GWO589835:GWP589835 HGK589835:HGL589835 HQG589835:HQH589835 IAC589835:IAD589835 IJY589835:IJZ589835 ITU589835:ITV589835 JDQ589835:JDR589835 JNM589835:JNN589835 JXI589835:JXJ589835 KHE589835:KHF589835 KRA589835:KRB589835 LAW589835:LAX589835 LKS589835:LKT589835 LUO589835:LUP589835 MEK589835:MEL589835 MOG589835:MOH589835 MYC589835:MYD589835 NHY589835:NHZ589835 NRU589835:NRV589835 OBQ589835:OBR589835 OLM589835:OLN589835 OVI589835:OVJ589835 PFE589835:PFF589835 PPA589835:PPB589835 PYW589835:PYX589835 QIS589835:QIT589835 QSO589835:QSP589835 RCK589835:RCL589835 RMG589835:RMH589835 RWC589835:RWD589835 SFY589835:SFZ589835 SPU589835:SPV589835 SZQ589835:SZR589835 TJM589835:TJN589835 TTI589835:TTJ589835 UDE589835:UDF589835 UNA589835:UNB589835 UWW589835:UWX589835 VGS589835:VGT589835 VQO589835:VQP589835 WAK589835:WAL589835 WKG589835:WKH589835 WUC589835:WUD589835 HQ655371:HR655371 RM655371:RN655371 ABI655371:ABJ655371 ALE655371:ALF655371 AVA655371:AVB655371 BEW655371:BEX655371 BOS655371:BOT655371 BYO655371:BYP655371 CIK655371:CIL655371 CSG655371:CSH655371 DCC655371:DCD655371 DLY655371:DLZ655371 DVU655371:DVV655371 EFQ655371:EFR655371 EPM655371:EPN655371 EZI655371:EZJ655371 FJE655371:FJF655371 FTA655371:FTB655371 GCW655371:GCX655371 GMS655371:GMT655371 GWO655371:GWP655371 HGK655371:HGL655371 HQG655371:HQH655371 IAC655371:IAD655371 IJY655371:IJZ655371 ITU655371:ITV655371 JDQ655371:JDR655371 JNM655371:JNN655371 JXI655371:JXJ655371 KHE655371:KHF655371 KRA655371:KRB655371 LAW655371:LAX655371 LKS655371:LKT655371 LUO655371:LUP655371 MEK655371:MEL655371 MOG655371:MOH655371 MYC655371:MYD655371 NHY655371:NHZ655371 NRU655371:NRV655371 OBQ655371:OBR655371 OLM655371:OLN655371 OVI655371:OVJ655371 PFE655371:PFF655371 PPA655371:PPB655371 PYW655371:PYX655371 QIS655371:QIT655371 QSO655371:QSP655371 RCK655371:RCL655371 RMG655371:RMH655371 RWC655371:RWD655371 SFY655371:SFZ655371 SPU655371:SPV655371 SZQ655371:SZR655371 TJM655371:TJN655371 TTI655371:TTJ655371 UDE655371:UDF655371 UNA655371:UNB655371 UWW655371:UWX655371 VGS655371:VGT655371 VQO655371:VQP655371 WAK655371:WAL655371 WKG655371:WKH655371 WUC655371:WUD655371 HQ720907:HR720907 RM720907:RN720907 ABI720907:ABJ720907 ALE720907:ALF720907 AVA720907:AVB720907 BEW720907:BEX720907 BOS720907:BOT720907 BYO720907:BYP720907 CIK720907:CIL720907 CSG720907:CSH720907 DCC720907:DCD720907 DLY720907:DLZ720907 DVU720907:DVV720907 EFQ720907:EFR720907 EPM720907:EPN720907 EZI720907:EZJ720907 FJE720907:FJF720907 FTA720907:FTB720907 GCW720907:GCX720907 GMS720907:GMT720907 GWO720907:GWP720907 HGK720907:HGL720907 HQG720907:HQH720907 IAC720907:IAD720907 IJY720907:IJZ720907 ITU720907:ITV720907 JDQ720907:JDR720907 JNM720907:JNN720907 JXI720907:JXJ720907 KHE720907:KHF720907 KRA720907:KRB720907 LAW720907:LAX720907 LKS720907:LKT720907 LUO720907:LUP720907 MEK720907:MEL720907 MOG720907:MOH720907 MYC720907:MYD720907 NHY720907:NHZ720907 NRU720907:NRV720907 OBQ720907:OBR720907 OLM720907:OLN720907 OVI720907:OVJ720907 PFE720907:PFF720907 PPA720907:PPB720907 PYW720907:PYX720907 QIS720907:QIT720907 QSO720907:QSP720907 RCK720907:RCL720907 RMG720907:RMH720907 RWC720907:RWD720907 SFY720907:SFZ720907 SPU720907:SPV720907 SZQ720907:SZR720907 TJM720907:TJN720907 TTI720907:TTJ720907 UDE720907:UDF720907 UNA720907:UNB720907 UWW720907:UWX720907 VGS720907:VGT720907 VQO720907:VQP720907 WAK720907:WAL720907 WKG720907:WKH720907 WUC720907:WUD720907 HQ786443:HR786443 RM786443:RN786443 ABI786443:ABJ786443 ALE786443:ALF786443 AVA786443:AVB786443 BEW786443:BEX786443 BOS786443:BOT786443 BYO786443:BYP786443 CIK786443:CIL786443 CSG786443:CSH786443 DCC786443:DCD786443 DLY786443:DLZ786443 DVU786443:DVV786443 EFQ786443:EFR786443 EPM786443:EPN786443 EZI786443:EZJ786443 FJE786443:FJF786443 FTA786443:FTB786443 GCW786443:GCX786443 GMS786443:GMT786443 GWO786443:GWP786443 HGK786443:HGL786443 HQG786443:HQH786443 IAC786443:IAD786443 IJY786443:IJZ786443 ITU786443:ITV786443 JDQ786443:JDR786443 JNM786443:JNN786443 JXI786443:JXJ786443 KHE786443:KHF786443 KRA786443:KRB786443 LAW786443:LAX786443 LKS786443:LKT786443 LUO786443:LUP786443 MEK786443:MEL786443 MOG786443:MOH786443 MYC786443:MYD786443 NHY786443:NHZ786443 NRU786443:NRV786443 OBQ786443:OBR786443 OLM786443:OLN786443 OVI786443:OVJ786443 PFE786443:PFF786443 PPA786443:PPB786443 PYW786443:PYX786443 QIS786443:QIT786443 QSO786443:QSP786443 RCK786443:RCL786443 RMG786443:RMH786443 RWC786443:RWD786443 SFY786443:SFZ786443 SPU786443:SPV786443 SZQ786443:SZR786443 TJM786443:TJN786443 TTI786443:TTJ786443 UDE786443:UDF786443 UNA786443:UNB786443 UWW786443:UWX786443 VGS786443:VGT786443 VQO786443:VQP786443 WAK786443:WAL786443 WKG786443:WKH786443 WUC786443:WUD786443 HQ851979:HR851979 RM851979:RN851979 ABI851979:ABJ851979 ALE851979:ALF851979 AVA851979:AVB851979 BEW851979:BEX851979 BOS851979:BOT851979 BYO851979:BYP851979 CIK851979:CIL851979 CSG851979:CSH851979 DCC851979:DCD851979 DLY851979:DLZ851979 DVU851979:DVV851979 EFQ851979:EFR851979 EPM851979:EPN851979 EZI851979:EZJ851979 FJE851979:FJF851979 FTA851979:FTB851979 GCW851979:GCX851979 GMS851979:GMT851979 GWO851979:GWP851979 HGK851979:HGL851979 HQG851979:HQH851979 IAC851979:IAD851979 IJY851979:IJZ851979 ITU851979:ITV851979 JDQ851979:JDR851979 JNM851979:JNN851979 JXI851979:JXJ851979 KHE851979:KHF851979 KRA851979:KRB851979 LAW851979:LAX851979 LKS851979:LKT851979 LUO851979:LUP851979 MEK851979:MEL851979 MOG851979:MOH851979 MYC851979:MYD851979 NHY851979:NHZ851979 NRU851979:NRV851979 OBQ851979:OBR851979 OLM851979:OLN851979 OVI851979:OVJ851979 PFE851979:PFF851979 PPA851979:PPB851979 PYW851979:PYX851979 QIS851979:QIT851979 QSO851979:QSP851979 RCK851979:RCL851979 RMG851979:RMH851979 RWC851979:RWD851979 SFY851979:SFZ851979 SPU851979:SPV851979 SZQ851979:SZR851979 TJM851979:TJN851979 TTI851979:TTJ851979 UDE851979:UDF851979 UNA851979:UNB851979 UWW851979:UWX851979 VGS851979:VGT851979 VQO851979:VQP851979 WAK851979:WAL851979 WKG851979:WKH851979 WUC851979:WUD851979 HQ917515:HR917515 RM917515:RN917515 ABI917515:ABJ917515 ALE917515:ALF917515 AVA917515:AVB917515 BEW917515:BEX917515 BOS917515:BOT917515 BYO917515:BYP917515 CIK917515:CIL917515 CSG917515:CSH917515 DCC917515:DCD917515 DLY917515:DLZ917515 DVU917515:DVV917515 EFQ917515:EFR917515 EPM917515:EPN917515 EZI917515:EZJ917515 FJE917515:FJF917515 FTA917515:FTB917515 GCW917515:GCX917515 GMS917515:GMT917515 GWO917515:GWP917515 HGK917515:HGL917515 HQG917515:HQH917515 IAC917515:IAD917515 IJY917515:IJZ917515 ITU917515:ITV917515 JDQ917515:JDR917515 JNM917515:JNN917515 JXI917515:JXJ917515 KHE917515:KHF917515 KRA917515:KRB917515 LAW917515:LAX917515 LKS917515:LKT917515 LUO917515:LUP917515 MEK917515:MEL917515 MOG917515:MOH917515 MYC917515:MYD917515 NHY917515:NHZ917515 NRU917515:NRV917515 OBQ917515:OBR917515 OLM917515:OLN917515 OVI917515:OVJ917515 PFE917515:PFF917515 PPA917515:PPB917515 PYW917515:PYX917515 QIS917515:QIT917515 QSO917515:QSP917515 RCK917515:RCL917515 RMG917515:RMH917515 RWC917515:RWD917515 SFY917515:SFZ917515 SPU917515:SPV917515 SZQ917515:SZR917515 TJM917515:TJN917515 TTI917515:TTJ917515 UDE917515:UDF917515 UNA917515:UNB917515 UWW917515:UWX917515 VGS917515:VGT917515 VQO917515:VQP917515 WAK917515:WAL917515 WKG917515:WKH917515 WUC917515:WUD917515 HQ983051:HR983051 RM983051:RN983051 ABI983051:ABJ983051 ALE983051:ALF983051 AVA983051:AVB983051 BEW983051:BEX983051 BOS983051:BOT983051 BYO983051:BYP983051 CIK983051:CIL983051 CSG983051:CSH983051 DCC983051:DCD983051 DLY983051:DLZ983051 DVU983051:DVV983051 EFQ983051:EFR983051 EPM983051:EPN983051 EZI983051:EZJ983051 FJE983051:FJF983051 FTA983051:FTB983051 GCW983051:GCX983051 GMS983051:GMT983051 GWO983051:GWP983051 HGK983051:HGL983051 HQG983051:HQH983051 IAC983051:IAD983051 IJY983051:IJZ983051 ITU983051:ITV983051 JDQ983051:JDR983051 JNM983051:JNN983051 JXI983051:JXJ983051 KHE983051:KHF983051 KRA983051:KRB983051 LAW983051:LAX983051 LKS983051:LKT983051 LUO983051:LUP983051 MEK983051:MEL983051 MOG983051:MOH983051 MYC983051:MYD983051 NHY983051:NHZ983051 NRU983051:NRV983051 OBQ983051:OBR983051 OLM983051:OLN983051 OVI983051:OVJ983051 PFE983051:PFF983051 PPA983051:PPB983051 PYW983051:PYX983051 QIS983051:QIT983051 QSO983051:QSP983051 RCK983051:RCL983051 RMG983051:RMH983051 RWC983051:RWD983051 SFY983051:SFZ983051 SPU983051:SPV983051 SZQ983051:SZR983051 TJM983051:TJN983051 TTI983051:TTJ983051 UDE983051:UDF983051 UNA983051:UNB983051 UWW983051:UWX983051 VGS983051:VGT983051 VQO983051:VQP983051 WAK983051:WAL983051 WKG983051:WKH983051 WUC983051:WUD983051 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HN14:HO14 RJ14:RK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U14:WUV14 WKY14:WKZ14 WBC14:WBD14 VRG14:VRH14 VHK14:VHL14 UXO14:UXP14 UNS14:UNT14 UDW14:UDX14 TUA14:TUB14 TKE14:TKF14 TAI14:TAJ14 SQM14:SQN14 SGQ14:SGR14 RWU14:RWV14 RMY14:RMZ14 RDC14:RDD14 QTG14:QTH14 QJK14:QJL14 PZO14:PZP14 PPS14:PPT14 PFW14:PFX14 OWA14:OWB14 OME14:OMF14 OCI14:OCJ14 NSM14:NSN14 NIQ14:NIR14 MYU14:MYV14 MOY14:MOZ14 MFC14:MFD14 LVG14:LVH14 LLK14:LLL14 LBO14:LBP14 KRS14:KRT14 KHW14:KHX14 JYA14:JYB14 JOE14:JOF14 JEI14:JEJ14 IUM14:IUN14 IKQ14:IKR14 IAU14:IAV14 HQY14:HQZ14 HHC14:HHD14 GXG14:GXH14 GNK14:GNL14 GDO14:GDP14 FTS14:FTT14 FJW14:FJX14 FAA14:FAB14 EQE14:EQF14 EGI14:EGJ14 DWM14:DWN14 DMQ14:DMR14 DCU14:DCV14 CSY14:CSZ14 CJC14:CJD14 BZG14:BZH14 BPK14:BPL14 BFO14:BFP14 AVS14:AVT14 ALW14:ALX14 ACA14:ACB14 SE14:SF14 II14:IJ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RP14:RQ14 HT14:HU14 WUC14:WUD14 WKG14:WKH14 WAK14:WAL14 VQO14:VQP14 VGS14:VGT14 UWW14:UWX14 UNA14:UNB14 UDE14:UDF14 TTI14:TTJ14 TJM14:TJN14 SZQ14:SZR14 SPU14:SPV14 SFY14:SFZ14 RWC14:RWD14 RMG14:RMH14 RCK14:RCL14 QSO14:QSP14 QIS14:QIT14 PYW14:PYX14 PPA14:PPB14 PFE14:PFF14 OVI14:OVJ14 OLM14:OLN14 OBQ14:OBR14 NRU14:NRV14 NHY14:NHZ14 MYC14:MYD14 MOG14:MOH14 MEK14:MEL14 LUO14:LUP14 LKS14:LKT14 LAW14:LAX14 KRA14:KRB14 KHE14:KHF14 JXI14:JXJ14 JNM14:JNN14 JDQ14:JDR14 ITU14:ITV14 IJY14:IJZ14 IAC14:IAD14 HQG14:HQH14 HGK14:HGL14 GWO14:GWP14 GMS14:GMT14 GCW14:GCX14 FTA14:FTB14 FJE14:FJF14 EZI14:EZJ14 EPM14:EPN14 EFQ14:EFR14 DVU14:DVV14 DLY14:DLZ14 DCC14:DCD14 CSG14:CSH14 CIK14:CIL14 BYO14:BYP14 BOS14:BOT14 BEW14:BEX14 AVA14:AVB14 ALE14:ALF14 ABI14:ABJ14 RM14:RN14 HQ14:HR14 WTZ14:WUA14 WKD14:WKE14 WAH14:WAI14 VQL14:VQM14 VGP14:VGQ14 UWT14:UWU14 UMX14:UMY14 UDB14:UDC14 TTF14:TTG14 TJJ14:TJK14 SZN14:SZO14 SPR14:SPS14 SFV14:SFW14 RVZ14:RWA14 RMD14:RME14 RCH14:RCI14 QSL14:QSM14 QIP14:QIQ14 PYT14:PYU14 POX14:POY14 PFB14:PFC14 OVF14:OVG14 OLJ14:OLK14 OBN14:OBO14 NRR14:NRS14 NHV14:NHW14 MXZ14:MYA14 MOD14:MOE14 MEH14:MEI14 LUL14:LUM14 LKP14:LKQ14 LAT14:LAU14 KQX14:KQY14 KHB14:KHC14 JXF14:JXG14 JNJ14:JNK14 JDN14:JDO14 ITR14:ITS14 IJV14:IJW14 HZZ14:IAA14 HQD14:HQE14 HGH14:HGI14 GWL14:GWM14 GMP14:GMQ14 GCT14:GCU14 FSX14:FSY14 FJB14:FJC14 EZF14:EZG14 EPJ14:EPK14 EFN14:EFO14 DVR14:DVS14 DLV14:DLW14 DBZ14:DCA14 CSD14:CSE14 CIH14:CII14 BYL14:BYM14 BOP14:BOQ14 BET14:BEU14 AUX14:AUY14 ALB14:ALC14 ABF14:ABG14">
      <formula1>HN3</formula1>
    </dataValidation>
    <dataValidation type="whole" operator="lessThanOrEqual" allowBlank="1" showInputMessage="1" showErrorMessage="1" sqref="HN65546:HO65546 RJ65546:RK65546 ABF65546:ABG65546 ALB65546:ALC65546 AUX65546:AUY65546 BET65546:BEU65546 BOP65546:BOQ65546 BYL65546:BYM65546 CIH65546:CII65546 CSD65546:CSE65546 DBZ65546:DCA65546 DLV65546:DLW65546 DVR65546:DVS65546 EFN65546:EFO65546 EPJ65546:EPK65546 EZF65546:EZG65546 FJB65546:FJC65546 FSX65546:FSY65546 GCT65546:GCU65546 GMP65546:GMQ65546 GWL65546:GWM65546 HGH65546:HGI65546 HQD65546:HQE65546 HZZ65546:IAA65546 IJV65546:IJW65546 ITR65546:ITS65546 JDN65546:JDO65546 JNJ65546:JNK65546 JXF65546:JXG65546 KHB65546:KHC65546 KQX65546:KQY65546 LAT65546:LAU65546 LKP65546:LKQ65546 LUL65546:LUM65546 MEH65546:MEI65546 MOD65546:MOE65546 MXZ65546:MYA65546 NHV65546:NHW65546 NRR65546:NRS65546 OBN65546:OBO65546 OLJ65546:OLK65546 OVF65546:OVG65546 PFB65546:PFC65546 POX65546:POY65546 PYT65546:PYU65546 QIP65546:QIQ65546 QSL65546:QSM65546 RCH65546:RCI65546 RMD65546:RME65546 RVZ65546:RWA65546 SFV65546:SFW65546 SPR65546:SPS65546 SZN65546:SZO65546 TJJ65546:TJK65546 TTF65546:TTG65546 UDB65546:UDC65546 UMX65546:UMY65546 UWT65546:UWU65546 VGP65546:VGQ65546 VQL65546:VQM65546 WAH65546:WAI65546 WKD65546:WKE65546 WTZ65546:WUA65546 HN131082:HO131082 RJ131082:RK131082 ABF131082:ABG131082 ALB131082:ALC131082 AUX131082:AUY131082 BET131082:BEU131082 BOP131082:BOQ131082 BYL131082:BYM131082 CIH131082:CII131082 CSD131082:CSE131082 DBZ131082:DCA131082 DLV131082:DLW131082 DVR131082:DVS131082 EFN131082:EFO131082 EPJ131082:EPK131082 EZF131082:EZG131082 FJB131082:FJC131082 FSX131082:FSY131082 GCT131082:GCU131082 GMP131082:GMQ131082 GWL131082:GWM131082 HGH131082:HGI131082 HQD131082:HQE131082 HZZ131082:IAA131082 IJV131082:IJW131082 ITR131082:ITS131082 JDN131082:JDO131082 JNJ131082:JNK131082 JXF131082:JXG131082 KHB131082:KHC131082 KQX131082:KQY131082 LAT131082:LAU131082 LKP131082:LKQ131082 LUL131082:LUM131082 MEH131082:MEI131082 MOD131082:MOE131082 MXZ131082:MYA131082 NHV131082:NHW131082 NRR131082:NRS131082 OBN131082:OBO131082 OLJ131082:OLK131082 OVF131082:OVG131082 PFB131082:PFC131082 POX131082:POY131082 PYT131082:PYU131082 QIP131082:QIQ131082 QSL131082:QSM131082 RCH131082:RCI131082 RMD131082:RME131082 RVZ131082:RWA131082 SFV131082:SFW131082 SPR131082:SPS131082 SZN131082:SZO131082 TJJ131082:TJK131082 TTF131082:TTG131082 UDB131082:UDC131082 UMX131082:UMY131082 UWT131082:UWU131082 VGP131082:VGQ131082 VQL131082:VQM131082 WAH131082:WAI131082 WKD131082:WKE131082 WTZ131082:WUA131082 HN196618:HO196618 RJ196618:RK196618 ABF196618:ABG196618 ALB196618:ALC196618 AUX196618:AUY196618 BET196618:BEU196618 BOP196618:BOQ196618 BYL196618:BYM196618 CIH196618:CII196618 CSD196618:CSE196618 DBZ196618:DCA196618 DLV196618:DLW196618 DVR196618:DVS196618 EFN196618:EFO196618 EPJ196618:EPK196618 EZF196618:EZG196618 FJB196618:FJC196618 FSX196618:FSY196618 GCT196618:GCU196618 GMP196618:GMQ196618 GWL196618:GWM196618 HGH196618:HGI196618 HQD196618:HQE196618 HZZ196618:IAA196618 IJV196618:IJW196618 ITR196618:ITS196618 JDN196618:JDO196618 JNJ196618:JNK196618 JXF196618:JXG196618 KHB196618:KHC196618 KQX196618:KQY196618 LAT196618:LAU196618 LKP196618:LKQ196618 LUL196618:LUM196618 MEH196618:MEI196618 MOD196618:MOE196618 MXZ196618:MYA196618 NHV196618:NHW196618 NRR196618:NRS196618 OBN196618:OBO196618 OLJ196618:OLK196618 OVF196618:OVG196618 PFB196618:PFC196618 POX196618:POY196618 PYT196618:PYU196618 QIP196618:QIQ196618 QSL196618:QSM196618 RCH196618:RCI196618 RMD196618:RME196618 RVZ196618:RWA196618 SFV196618:SFW196618 SPR196618:SPS196618 SZN196618:SZO196618 TJJ196618:TJK196618 TTF196618:TTG196618 UDB196618:UDC196618 UMX196618:UMY196618 UWT196618:UWU196618 VGP196618:VGQ196618 VQL196618:VQM196618 WAH196618:WAI196618 WKD196618:WKE196618 WTZ196618:WUA196618 HN262154:HO262154 RJ262154:RK262154 ABF262154:ABG262154 ALB262154:ALC262154 AUX262154:AUY262154 BET262154:BEU262154 BOP262154:BOQ262154 BYL262154:BYM262154 CIH262154:CII262154 CSD262154:CSE262154 DBZ262154:DCA262154 DLV262154:DLW262154 DVR262154:DVS262154 EFN262154:EFO262154 EPJ262154:EPK262154 EZF262154:EZG262154 FJB262154:FJC262154 FSX262154:FSY262154 GCT262154:GCU262154 GMP262154:GMQ262154 GWL262154:GWM262154 HGH262154:HGI262154 HQD262154:HQE262154 HZZ262154:IAA262154 IJV262154:IJW262154 ITR262154:ITS262154 JDN262154:JDO262154 JNJ262154:JNK262154 JXF262154:JXG262154 KHB262154:KHC262154 KQX262154:KQY262154 LAT262154:LAU262154 LKP262154:LKQ262154 LUL262154:LUM262154 MEH262154:MEI262154 MOD262154:MOE262154 MXZ262154:MYA262154 NHV262154:NHW262154 NRR262154:NRS262154 OBN262154:OBO262154 OLJ262154:OLK262154 OVF262154:OVG262154 PFB262154:PFC262154 POX262154:POY262154 PYT262154:PYU262154 QIP262154:QIQ262154 QSL262154:QSM262154 RCH262154:RCI262154 RMD262154:RME262154 RVZ262154:RWA262154 SFV262154:SFW262154 SPR262154:SPS262154 SZN262154:SZO262154 TJJ262154:TJK262154 TTF262154:TTG262154 UDB262154:UDC262154 UMX262154:UMY262154 UWT262154:UWU262154 VGP262154:VGQ262154 VQL262154:VQM262154 WAH262154:WAI262154 WKD262154:WKE262154 WTZ262154:WUA262154 HN327690:HO327690 RJ327690:RK327690 ABF327690:ABG327690 ALB327690:ALC327690 AUX327690:AUY327690 BET327690:BEU327690 BOP327690:BOQ327690 BYL327690:BYM327690 CIH327690:CII327690 CSD327690:CSE327690 DBZ327690:DCA327690 DLV327690:DLW327690 DVR327690:DVS327690 EFN327690:EFO327690 EPJ327690:EPK327690 EZF327690:EZG327690 FJB327690:FJC327690 FSX327690:FSY327690 GCT327690:GCU327690 GMP327690:GMQ327690 GWL327690:GWM327690 HGH327690:HGI327690 HQD327690:HQE327690 HZZ327690:IAA327690 IJV327690:IJW327690 ITR327690:ITS327690 JDN327690:JDO327690 JNJ327690:JNK327690 JXF327690:JXG327690 KHB327690:KHC327690 KQX327690:KQY327690 LAT327690:LAU327690 LKP327690:LKQ327690 LUL327690:LUM327690 MEH327690:MEI327690 MOD327690:MOE327690 MXZ327690:MYA327690 NHV327690:NHW327690 NRR327690:NRS327690 OBN327690:OBO327690 OLJ327690:OLK327690 OVF327690:OVG327690 PFB327690:PFC327690 POX327690:POY327690 PYT327690:PYU327690 QIP327690:QIQ327690 QSL327690:QSM327690 RCH327690:RCI327690 RMD327690:RME327690 RVZ327690:RWA327690 SFV327690:SFW327690 SPR327690:SPS327690 SZN327690:SZO327690 TJJ327690:TJK327690 TTF327690:TTG327690 UDB327690:UDC327690 UMX327690:UMY327690 UWT327690:UWU327690 VGP327690:VGQ327690 VQL327690:VQM327690 WAH327690:WAI327690 WKD327690:WKE327690 WTZ327690:WUA327690 HN393226:HO393226 RJ393226:RK393226 ABF393226:ABG393226 ALB393226:ALC393226 AUX393226:AUY393226 BET393226:BEU393226 BOP393226:BOQ393226 BYL393226:BYM393226 CIH393226:CII393226 CSD393226:CSE393226 DBZ393226:DCA393226 DLV393226:DLW393226 DVR393226:DVS393226 EFN393226:EFO393226 EPJ393226:EPK393226 EZF393226:EZG393226 FJB393226:FJC393226 FSX393226:FSY393226 GCT393226:GCU393226 GMP393226:GMQ393226 GWL393226:GWM393226 HGH393226:HGI393226 HQD393226:HQE393226 HZZ393226:IAA393226 IJV393226:IJW393226 ITR393226:ITS393226 JDN393226:JDO393226 JNJ393226:JNK393226 JXF393226:JXG393226 KHB393226:KHC393226 KQX393226:KQY393226 LAT393226:LAU393226 LKP393226:LKQ393226 LUL393226:LUM393226 MEH393226:MEI393226 MOD393226:MOE393226 MXZ393226:MYA393226 NHV393226:NHW393226 NRR393226:NRS393226 OBN393226:OBO393226 OLJ393226:OLK393226 OVF393226:OVG393226 PFB393226:PFC393226 POX393226:POY393226 PYT393226:PYU393226 QIP393226:QIQ393226 QSL393226:QSM393226 RCH393226:RCI393226 RMD393226:RME393226 RVZ393226:RWA393226 SFV393226:SFW393226 SPR393226:SPS393226 SZN393226:SZO393226 TJJ393226:TJK393226 TTF393226:TTG393226 UDB393226:UDC393226 UMX393226:UMY393226 UWT393226:UWU393226 VGP393226:VGQ393226 VQL393226:VQM393226 WAH393226:WAI393226 WKD393226:WKE393226 WTZ393226:WUA393226 HN458762:HO458762 RJ458762:RK458762 ABF458762:ABG458762 ALB458762:ALC458762 AUX458762:AUY458762 BET458762:BEU458762 BOP458762:BOQ458762 BYL458762:BYM458762 CIH458762:CII458762 CSD458762:CSE458762 DBZ458762:DCA458762 DLV458762:DLW458762 DVR458762:DVS458762 EFN458762:EFO458762 EPJ458762:EPK458762 EZF458762:EZG458762 FJB458762:FJC458762 FSX458762:FSY458762 GCT458762:GCU458762 GMP458762:GMQ458762 GWL458762:GWM458762 HGH458762:HGI458762 HQD458762:HQE458762 HZZ458762:IAA458762 IJV458762:IJW458762 ITR458762:ITS458762 JDN458762:JDO458762 JNJ458762:JNK458762 JXF458762:JXG458762 KHB458762:KHC458762 KQX458762:KQY458762 LAT458762:LAU458762 LKP458762:LKQ458762 LUL458762:LUM458762 MEH458762:MEI458762 MOD458762:MOE458762 MXZ458762:MYA458762 NHV458762:NHW458762 NRR458762:NRS458762 OBN458762:OBO458762 OLJ458762:OLK458762 OVF458762:OVG458762 PFB458762:PFC458762 POX458762:POY458762 PYT458762:PYU458762 QIP458762:QIQ458762 QSL458762:QSM458762 RCH458762:RCI458762 RMD458762:RME458762 RVZ458762:RWA458762 SFV458762:SFW458762 SPR458762:SPS458762 SZN458762:SZO458762 TJJ458762:TJK458762 TTF458762:TTG458762 UDB458762:UDC458762 UMX458762:UMY458762 UWT458762:UWU458762 VGP458762:VGQ458762 VQL458762:VQM458762 WAH458762:WAI458762 WKD458762:WKE458762 WTZ458762:WUA458762 HN524298:HO524298 RJ524298:RK524298 ABF524298:ABG524298 ALB524298:ALC524298 AUX524298:AUY524298 BET524298:BEU524298 BOP524298:BOQ524298 BYL524298:BYM524298 CIH524298:CII524298 CSD524298:CSE524298 DBZ524298:DCA524298 DLV524298:DLW524298 DVR524298:DVS524298 EFN524298:EFO524298 EPJ524298:EPK524298 EZF524298:EZG524298 FJB524298:FJC524298 FSX524298:FSY524298 GCT524298:GCU524298 GMP524298:GMQ524298 GWL524298:GWM524298 HGH524298:HGI524298 HQD524298:HQE524298 HZZ524298:IAA524298 IJV524298:IJW524298 ITR524298:ITS524298 JDN524298:JDO524298 JNJ524298:JNK524298 JXF524298:JXG524298 KHB524298:KHC524298 KQX524298:KQY524298 LAT524298:LAU524298 LKP524298:LKQ524298 LUL524298:LUM524298 MEH524298:MEI524298 MOD524298:MOE524298 MXZ524298:MYA524298 NHV524298:NHW524298 NRR524298:NRS524298 OBN524298:OBO524298 OLJ524298:OLK524298 OVF524298:OVG524298 PFB524298:PFC524298 POX524298:POY524298 PYT524298:PYU524298 QIP524298:QIQ524298 QSL524298:QSM524298 RCH524298:RCI524298 RMD524298:RME524298 RVZ524298:RWA524298 SFV524298:SFW524298 SPR524298:SPS524298 SZN524298:SZO524298 TJJ524298:TJK524298 TTF524298:TTG524298 UDB524298:UDC524298 UMX524298:UMY524298 UWT524298:UWU524298 VGP524298:VGQ524298 VQL524298:VQM524298 WAH524298:WAI524298 WKD524298:WKE524298 WTZ524298:WUA524298 HN589834:HO589834 RJ589834:RK589834 ABF589834:ABG589834 ALB589834:ALC589834 AUX589834:AUY589834 BET589834:BEU589834 BOP589834:BOQ589834 BYL589834:BYM589834 CIH589834:CII589834 CSD589834:CSE589834 DBZ589834:DCA589834 DLV589834:DLW589834 DVR589834:DVS589834 EFN589834:EFO589834 EPJ589834:EPK589834 EZF589834:EZG589834 FJB589834:FJC589834 FSX589834:FSY589834 GCT589834:GCU589834 GMP589834:GMQ589834 GWL589834:GWM589834 HGH589834:HGI589834 HQD589834:HQE589834 HZZ589834:IAA589834 IJV589834:IJW589834 ITR589834:ITS589834 JDN589834:JDO589834 JNJ589834:JNK589834 JXF589834:JXG589834 KHB589834:KHC589834 KQX589834:KQY589834 LAT589834:LAU589834 LKP589834:LKQ589834 LUL589834:LUM589834 MEH589834:MEI589834 MOD589834:MOE589834 MXZ589834:MYA589834 NHV589834:NHW589834 NRR589834:NRS589834 OBN589834:OBO589834 OLJ589834:OLK589834 OVF589834:OVG589834 PFB589834:PFC589834 POX589834:POY589834 PYT589834:PYU589834 QIP589834:QIQ589834 QSL589834:QSM589834 RCH589834:RCI589834 RMD589834:RME589834 RVZ589834:RWA589834 SFV589834:SFW589834 SPR589834:SPS589834 SZN589834:SZO589834 TJJ589834:TJK589834 TTF589834:TTG589834 UDB589834:UDC589834 UMX589834:UMY589834 UWT589834:UWU589834 VGP589834:VGQ589834 VQL589834:VQM589834 WAH589834:WAI589834 WKD589834:WKE589834 WTZ589834:WUA589834 HN655370:HO655370 RJ655370:RK655370 ABF655370:ABG655370 ALB655370:ALC655370 AUX655370:AUY655370 BET655370:BEU655370 BOP655370:BOQ655370 BYL655370:BYM655370 CIH655370:CII655370 CSD655370:CSE655370 DBZ655370:DCA655370 DLV655370:DLW655370 DVR655370:DVS655370 EFN655370:EFO655370 EPJ655370:EPK655370 EZF655370:EZG655370 FJB655370:FJC655370 FSX655370:FSY655370 GCT655370:GCU655370 GMP655370:GMQ655370 GWL655370:GWM655370 HGH655370:HGI655370 HQD655370:HQE655370 HZZ655370:IAA655370 IJV655370:IJW655370 ITR655370:ITS655370 JDN655370:JDO655370 JNJ655370:JNK655370 JXF655370:JXG655370 KHB655370:KHC655370 KQX655370:KQY655370 LAT655370:LAU655370 LKP655370:LKQ655370 LUL655370:LUM655370 MEH655370:MEI655370 MOD655370:MOE655370 MXZ655370:MYA655370 NHV655370:NHW655370 NRR655370:NRS655370 OBN655370:OBO655370 OLJ655370:OLK655370 OVF655370:OVG655370 PFB655370:PFC655370 POX655370:POY655370 PYT655370:PYU655370 QIP655370:QIQ655370 QSL655370:QSM655370 RCH655370:RCI655370 RMD655370:RME655370 RVZ655370:RWA655370 SFV655370:SFW655370 SPR655370:SPS655370 SZN655370:SZO655370 TJJ655370:TJK655370 TTF655370:TTG655370 UDB655370:UDC655370 UMX655370:UMY655370 UWT655370:UWU655370 VGP655370:VGQ655370 VQL655370:VQM655370 WAH655370:WAI655370 WKD655370:WKE655370 WTZ655370:WUA655370 HN720906:HO720906 RJ720906:RK720906 ABF720906:ABG720906 ALB720906:ALC720906 AUX720906:AUY720906 BET720906:BEU720906 BOP720906:BOQ720906 BYL720906:BYM720906 CIH720906:CII720906 CSD720906:CSE720906 DBZ720906:DCA720906 DLV720906:DLW720906 DVR720906:DVS720906 EFN720906:EFO720906 EPJ720906:EPK720906 EZF720906:EZG720906 FJB720906:FJC720906 FSX720906:FSY720906 GCT720906:GCU720906 GMP720906:GMQ720906 GWL720906:GWM720906 HGH720906:HGI720906 HQD720906:HQE720906 HZZ720906:IAA720906 IJV720906:IJW720906 ITR720906:ITS720906 JDN720906:JDO720906 JNJ720906:JNK720906 JXF720906:JXG720906 KHB720906:KHC720906 KQX720906:KQY720906 LAT720906:LAU720906 LKP720906:LKQ720906 LUL720906:LUM720906 MEH720906:MEI720906 MOD720906:MOE720906 MXZ720906:MYA720906 NHV720906:NHW720906 NRR720906:NRS720906 OBN720906:OBO720906 OLJ720906:OLK720906 OVF720906:OVG720906 PFB720906:PFC720906 POX720906:POY720906 PYT720906:PYU720906 QIP720906:QIQ720906 QSL720906:QSM720906 RCH720906:RCI720906 RMD720906:RME720906 RVZ720906:RWA720906 SFV720906:SFW720906 SPR720906:SPS720906 SZN720906:SZO720906 TJJ720906:TJK720906 TTF720906:TTG720906 UDB720906:UDC720906 UMX720906:UMY720906 UWT720906:UWU720906 VGP720906:VGQ720906 VQL720906:VQM720906 WAH720906:WAI720906 WKD720906:WKE720906 WTZ720906:WUA720906 HN786442:HO786442 RJ786442:RK786442 ABF786442:ABG786442 ALB786442:ALC786442 AUX786442:AUY786442 BET786442:BEU786442 BOP786442:BOQ786442 BYL786442:BYM786442 CIH786442:CII786442 CSD786442:CSE786442 DBZ786442:DCA786442 DLV786442:DLW786442 DVR786442:DVS786442 EFN786442:EFO786442 EPJ786442:EPK786442 EZF786442:EZG786442 FJB786442:FJC786442 FSX786442:FSY786442 GCT786442:GCU786442 GMP786442:GMQ786442 GWL786442:GWM786442 HGH786442:HGI786442 HQD786442:HQE786442 HZZ786442:IAA786442 IJV786442:IJW786442 ITR786442:ITS786442 JDN786442:JDO786442 JNJ786442:JNK786442 JXF786442:JXG786442 KHB786442:KHC786442 KQX786442:KQY786442 LAT786442:LAU786442 LKP786442:LKQ786442 LUL786442:LUM786442 MEH786442:MEI786442 MOD786442:MOE786442 MXZ786442:MYA786442 NHV786442:NHW786442 NRR786442:NRS786442 OBN786442:OBO786442 OLJ786442:OLK786442 OVF786442:OVG786442 PFB786442:PFC786442 POX786442:POY786442 PYT786442:PYU786442 QIP786442:QIQ786442 QSL786442:QSM786442 RCH786442:RCI786442 RMD786442:RME786442 RVZ786442:RWA786442 SFV786442:SFW786442 SPR786442:SPS786442 SZN786442:SZO786442 TJJ786442:TJK786442 TTF786442:TTG786442 UDB786442:UDC786442 UMX786442:UMY786442 UWT786442:UWU786442 VGP786442:VGQ786442 VQL786442:VQM786442 WAH786442:WAI786442 WKD786442:WKE786442 WTZ786442:WUA786442 HN851978:HO851978 RJ851978:RK851978 ABF851978:ABG851978 ALB851978:ALC851978 AUX851978:AUY851978 BET851978:BEU851978 BOP851978:BOQ851978 BYL851978:BYM851978 CIH851978:CII851978 CSD851978:CSE851978 DBZ851978:DCA851978 DLV851978:DLW851978 DVR851978:DVS851978 EFN851978:EFO851978 EPJ851978:EPK851978 EZF851978:EZG851978 FJB851978:FJC851978 FSX851978:FSY851978 GCT851978:GCU851978 GMP851978:GMQ851978 GWL851978:GWM851978 HGH851978:HGI851978 HQD851978:HQE851978 HZZ851978:IAA851978 IJV851978:IJW851978 ITR851978:ITS851978 JDN851978:JDO851978 JNJ851978:JNK851978 JXF851978:JXG851978 KHB851978:KHC851978 KQX851978:KQY851978 LAT851978:LAU851978 LKP851978:LKQ851978 LUL851978:LUM851978 MEH851978:MEI851978 MOD851978:MOE851978 MXZ851978:MYA851978 NHV851978:NHW851978 NRR851978:NRS851978 OBN851978:OBO851978 OLJ851978:OLK851978 OVF851978:OVG851978 PFB851978:PFC851978 POX851978:POY851978 PYT851978:PYU851978 QIP851978:QIQ851978 QSL851978:QSM851978 RCH851978:RCI851978 RMD851978:RME851978 RVZ851978:RWA851978 SFV851978:SFW851978 SPR851978:SPS851978 SZN851978:SZO851978 TJJ851978:TJK851978 TTF851978:TTG851978 UDB851978:UDC851978 UMX851978:UMY851978 UWT851978:UWU851978 VGP851978:VGQ851978 VQL851978:VQM851978 WAH851978:WAI851978 WKD851978:WKE851978 WTZ851978:WUA851978 HN917514:HO917514 RJ917514:RK917514 ABF917514:ABG917514 ALB917514:ALC917514 AUX917514:AUY917514 BET917514:BEU917514 BOP917514:BOQ917514 BYL917514:BYM917514 CIH917514:CII917514 CSD917514:CSE917514 DBZ917514:DCA917514 DLV917514:DLW917514 DVR917514:DVS917514 EFN917514:EFO917514 EPJ917514:EPK917514 EZF917514:EZG917514 FJB917514:FJC917514 FSX917514:FSY917514 GCT917514:GCU917514 GMP917514:GMQ917514 GWL917514:GWM917514 HGH917514:HGI917514 HQD917514:HQE917514 HZZ917514:IAA917514 IJV917514:IJW917514 ITR917514:ITS917514 JDN917514:JDO917514 JNJ917514:JNK917514 JXF917514:JXG917514 KHB917514:KHC917514 KQX917514:KQY917514 LAT917514:LAU917514 LKP917514:LKQ917514 LUL917514:LUM917514 MEH917514:MEI917514 MOD917514:MOE917514 MXZ917514:MYA917514 NHV917514:NHW917514 NRR917514:NRS917514 OBN917514:OBO917514 OLJ917514:OLK917514 OVF917514:OVG917514 PFB917514:PFC917514 POX917514:POY917514 PYT917514:PYU917514 QIP917514:QIQ917514 QSL917514:QSM917514 RCH917514:RCI917514 RMD917514:RME917514 RVZ917514:RWA917514 SFV917514:SFW917514 SPR917514:SPS917514 SZN917514:SZO917514 TJJ917514:TJK917514 TTF917514:TTG917514 UDB917514:UDC917514 UMX917514:UMY917514 UWT917514:UWU917514 VGP917514:VGQ917514 VQL917514:VQM917514 WAH917514:WAI917514 WKD917514:WKE917514 WTZ917514:WUA917514 HN983050:HO983050 RJ983050:RK983050 ABF983050:ABG983050 ALB983050:ALC983050 AUX983050:AUY983050 BET983050:BEU983050 BOP983050:BOQ983050 BYL983050:BYM983050 CIH983050:CII983050 CSD983050:CSE983050 DBZ983050:DCA983050 DLV983050:DLW983050 DVR983050:DVS983050 EFN983050:EFO983050 EPJ983050:EPK983050 EZF983050:EZG983050 FJB983050:FJC983050 FSX983050:FSY983050 GCT983050:GCU983050 GMP983050:GMQ983050 GWL983050:GWM983050 HGH983050:HGI983050 HQD983050:HQE983050 HZZ983050:IAA983050 IJV983050:IJW983050 ITR983050:ITS983050 JDN983050:JDO983050 JNJ983050:JNK983050 JXF983050:JXG983050 KHB983050:KHC983050 KQX983050:KQY983050 LAT983050:LAU983050 LKP983050:LKQ983050 LUL983050:LUM983050 MEH983050:MEI983050 MOD983050:MOE983050 MXZ983050:MYA983050 NHV983050:NHW983050 NRR983050:NRS983050 OBN983050:OBO983050 OLJ983050:OLK983050 OVF983050:OVG983050 PFB983050:PFC983050 POX983050:POY983050 PYT983050:PYU983050 QIP983050:QIQ983050 QSL983050:QSM983050 RCH983050:RCI983050 RMD983050:RME983050 RVZ983050:RWA983050 SFV983050:SFW983050 SPR983050:SPS983050 SZN983050:SZO983050 TJJ983050:TJK983050 TTF983050:TTG983050 UDB983050:UDC983050 UMX983050:UMY983050 UWT983050:UWU983050 VGP983050:VGQ983050 VQL983050:VQM983050 WAH983050:WAI983050 WKD983050:WKE983050 WTZ983050:WUA983050 HQ65546:HR65546 RM65546:RN65546 ABI65546:ABJ65546 ALE65546:ALF65546 AVA65546:AVB65546 BEW65546:BEX65546 BOS65546:BOT65546 BYO65546:BYP65546 CIK65546:CIL65546 CSG65546:CSH65546 DCC65546:DCD65546 DLY65546:DLZ65546 DVU65546:DVV65546 EFQ65546:EFR65546 EPM65546:EPN65546 EZI65546:EZJ65546 FJE65546:FJF65546 FTA65546:FTB65546 GCW65546:GCX65546 GMS65546:GMT65546 GWO65546:GWP65546 HGK65546:HGL65546 HQG65546:HQH65546 IAC65546:IAD65546 IJY65546:IJZ65546 ITU65546:ITV65546 JDQ65546:JDR65546 JNM65546:JNN65546 JXI65546:JXJ65546 KHE65546:KHF65546 KRA65546:KRB65546 LAW65546:LAX65546 LKS65546:LKT65546 LUO65546:LUP65546 MEK65546:MEL65546 MOG65546:MOH65546 MYC65546:MYD65546 NHY65546:NHZ65546 NRU65546:NRV65546 OBQ65546:OBR65546 OLM65546:OLN65546 OVI65546:OVJ65546 PFE65546:PFF65546 PPA65546:PPB65546 PYW65546:PYX65546 QIS65546:QIT65546 QSO65546:QSP65546 RCK65546:RCL65546 RMG65546:RMH65546 RWC65546:RWD65546 SFY65546:SFZ65546 SPU65546:SPV65546 SZQ65546:SZR65546 TJM65546:TJN65546 TTI65546:TTJ65546 UDE65546:UDF65546 UNA65546:UNB65546 UWW65546:UWX65546 VGS65546:VGT65546 VQO65546:VQP65546 WAK65546:WAL65546 WKG65546:WKH65546 WUC65546:WUD65546 HQ131082:HR131082 RM131082:RN131082 ABI131082:ABJ131082 ALE131082:ALF131082 AVA131082:AVB131082 BEW131082:BEX131082 BOS131082:BOT131082 BYO131082:BYP131082 CIK131082:CIL131082 CSG131082:CSH131082 DCC131082:DCD131082 DLY131082:DLZ131082 DVU131082:DVV131082 EFQ131082:EFR131082 EPM131082:EPN131082 EZI131082:EZJ131082 FJE131082:FJF131082 FTA131082:FTB131082 GCW131082:GCX131082 GMS131082:GMT131082 GWO131082:GWP131082 HGK131082:HGL131082 HQG131082:HQH131082 IAC131082:IAD131082 IJY131082:IJZ131082 ITU131082:ITV131082 JDQ131082:JDR131082 JNM131082:JNN131082 JXI131082:JXJ131082 KHE131082:KHF131082 KRA131082:KRB131082 LAW131082:LAX131082 LKS131082:LKT131082 LUO131082:LUP131082 MEK131082:MEL131082 MOG131082:MOH131082 MYC131082:MYD131082 NHY131082:NHZ131082 NRU131082:NRV131082 OBQ131082:OBR131082 OLM131082:OLN131082 OVI131082:OVJ131082 PFE131082:PFF131082 PPA131082:PPB131082 PYW131082:PYX131082 QIS131082:QIT131082 QSO131082:QSP131082 RCK131082:RCL131082 RMG131082:RMH131082 RWC131082:RWD131082 SFY131082:SFZ131082 SPU131082:SPV131082 SZQ131082:SZR131082 TJM131082:TJN131082 TTI131082:TTJ131082 UDE131082:UDF131082 UNA131082:UNB131082 UWW131082:UWX131082 VGS131082:VGT131082 VQO131082:VQP131082 WAK131082:WAL131082 WKG131082:WKH131082 WUC131082:WUD131082 HQ196618:HR196618 RM196618:RN196618 ABI196618:ABJ196618 ALE196618:ALF196618 AVA196618:AVB196618 BEW196618:BEX196618 BOS196618:BOT196618 BYO196618:BYP196618 CIK196618:CIL196618 CSG196618:CSH196618 DCC196618:DCD196618 DLY196618:DLZ196618 DVU196618:DVV196618 EFQ196618:EFR196618 EPM196618:EPN196618 EZI196618:EZJ196618 FJE196618:FJF196618 FTA196618:FTB196618 GCW196618:GCX196618 GMS196618:GMT196618 GWO196618:GWP196618 HGK196618:HGL196618 HQG196618:HQH196618 IAC196618:IAD196618 IJY196618:IJZ196618 ITU196618:ITV196618 JDQ196618:JDR196618 JNM196618:JNN196618 JXI196618:JXJ196618 KHE196618:KHF196618 KRA196618:KRB196618 LAW196618:LAX196618 LKS196618:LKT196618 LUO196618:LUP196618 MEK196618:MEL196618 MOG196618:MOH196618 MYC196618:MYD196618 NHY196618:NHZ196618 NRU196618:NRV196618 OBQ196618:OBR196618 OLM196618:OLN196618 OVI196618:OVJ196618 PFE196618:PFF196618 PPA196618:PPB196618 PYW196618:PYX196618 QIS196618:QIT196618 QSO196618:QSP196618 RCK196618:RCL196618 RMG196618:RMH196618 RWC196618:RWD196618 SFY196618:SFZ196618 SPU196618:SPV196618 SZQ196618:SZR196618 TJM196618:TJN196618 TTI196618:TTJ196618 UDE196618:UDF196618 UNA196618:UNB196618 UWW196618:UWX196618 VGS196618:VGT196618 VQO196618:VQP196618 WAK196618:WAL196618 WKG196618:WKH196618 WUC196618:WUD196618 HQ262154:HR262154 RM262154:RN262154 ABI262154:ABJ262154 ALE262154:ALF262154 AVA262154:AVB262154 BEW262154:BEX262154 BOS262154:BOT262154 BYO262154:BYP262154 CIK262154:CIL262154 CSG262154:CSH262154 DCC262154:DCD262154 DLY262154:DLZ262154 DVU262154:DVV262154 EFQ262154:EFR262154 EPM262154:EPN262154 EZI262154:EZJ262154 FJE262154:FJF262154 FTA262154:FTB262154 GCW262154:GCX262154 GMS262154:GMT262154 GWO262154:GWP262154 HGK262154:HGL262154 HQG262154:HQH262154 IAC262154:IAD262154 IJY262154:IJZ262154 ITU262154:ITV262154 JDQ262154:JDR262154 JNM262154:JNN262154 JXI262154:JXJ262154 KHE262154:KHF262154 KRA262154:KRB262154 LAW262154:LAX262154 LKS262154:LKT262154 LUO262154:LUP262154 MEK262154:MEL262154 MOG262154:MOH262154 MYC262154:MYD262154 NHY262154:NHZ262154 NRU262154:NRV262154 OBQ262154:OBR262154 OLM262154:OLN262154 OVI262154:OVJ262154 PFE262154:PFF262154 PPA262154:PPB262154 PYW262154:PYX262154 QIS262154:QIT262154 QSO262154:QSP262154 RCK262154:RCL262154 RMG262154:RMH262154 RWC262154:RWD262154 SFY262154:SFZ262154 SPU262154:SPV262154 SZQ262154:SZR262154 TJM262154:TJN262154 TTI262154:TTJ262154 UDE262154:UDF262154 UNA262154:UNB262154 UWW262154:UWX262154 VGS262154:VGT262154 VQO262154:VQP262154 WAK262154:WAL262154 WKG262154:WKH262154 WUC262154:WUD262154 HQ327690:HR327690 RM327690:RN327690 ABI327690:ABJ327690 ALE327690:ALF327690 AVA327690:AVB327690 BEW327690:BEX327690 BOS327690:BOT327690 BYO327690:BYP327690 CIK327690:CIL327690 CSG327690:CSH327690 DCC327690:DCD327690 DLY327690:DLZ327690 DVU327690:DVV327690 EFQ327690:EFR327690 EPM327690:EPN327690 EZI327690:EZJ327690 FJE327690:FJF327690 FTA327690:FTB327690 GCW327690:GCX327690 GMS327690:GMT327690 GWO327690:GWP327690 HGK327690:HGL327690 HQG327690:HQH327690 IAC327690:IAD327690 IJY327690:IJZ327690 ITU327690:ITV327690 JDQ327690:JDR327690 JNM327690:JNN327690 JXI327690:JXJ327690 KHE327690:KHF327690 KRA327690:KRB327690 LAW327690:LAX327690 LKS327690:LKT327690 LUO327690:LUP327690 MEK327690:MEL327690 MOG327690:MOH327690 MYC327690:MYD327690 NHY327690:NHZ327690 NRU327690:NRV327690 OBQ327690:OBR327690 OLM327690:OLN327690 OVI327690:OVJ327690 PFE327690:PFF327690 PPA327690:PPB327690 PYW327690:PYX327690 QIS327690:QIT327690 QSO327690:QSP327690 RCK327690:RCL327690 RMG327690:RMH327690 RWC327690:RWD327690 SFY327690:SFZ327690 SPU327690:SPV327690 SZQ327690:SZR327690 TJM327690:TJN327690 TTI327690:TTJ327690 UDE327690:UDF327690 UNA327690:UNB327690 UWW327690:UWX327690 VGS327690:VGT327690 VQO327690:VQP327690 WAK327690:WAL327690 WKG327690:WKH327690 WUC327690:WUD327690 HQ393226:HR393226 RM393226:RN393226 ABI393226:ABJ393226 ALE393226:ALF393226 AVA393226:AVB393226 BEW393226:BEX393226 BOS393226:BOT393226 BYO393226:BYP393226 CIK393226:CIL393226 CSG393226:CSH393226 DCC393226:DCD393226 DLY393226:DLZ393226 DVU393226:DVV393226 EFQ393226:EFR393226 EPM393226:EPN393226 EZI393226:EZJ393226 FJE393226:FJF393226 FTA393226:FTB393226 GCW393226:GCX393226 GMS393226:GMT393226 GWO393226:GWP393226 HGK393226:HGL393226 HQG393226:HQH393226 IAC393226:IAD393226 IJY393226:IJZ393226 ITU393226:ITV393226 JDQ393226:JDR393226 JNM393226:JNN393226 JXI393226:JXJ393226 KHE393226:KHF393226 KRA393226:KRB393226 LAW393226:LAX393226 LKS393226:LKT393226 LUO393226:LUP393226 MEK393226:MEL393226 MOG393226:MOH393226 MYC393226:MYD393226 NHY393226:NHZ393226 NRU393226:NRV393226 OBQ393226:OBR393226 OLM393226:OLN393226 OVI393226:OVJ393226 PFE393226:PFF393226 PPA393226:PPB393226 PYW393226:PYX393226 QIS393226:QIT393226 QSO393226:QSP393226 RCK393226:RCL393226 RMG393226:RMH393226 RWC393226:RWD393226 SFY393226:SFZ393226 SPU393226:SPV393226 SZQ393226:SZR393226 TJM393226:TJN393226 TTI393226:TTJ393226 UDE393226:UDF393226 UNA393226:UNB393226 UWW393226:UWX393226 VGS393226:VGT393226 VQO393226:VQP393226 WAK393226:WAL393226 WKG393226:WKH393226 WUC393226:WUD393226 HQ458762:HR458762 RM458762:RN458762 ABI458762:ABJ458762 ALE458762:ALF458762 AVA458762:AVB458762 BEW458762:BEX458762 BOS458762:BOT458762 BYO458762:BYP458762 CIK458762:CIL458762 CSG458762:CSH458762 DCC458762:DCD458762 DLY458762:DLZ458762 DVU458762:DVV458762 EFQ458762:EFR458762 EPM458762:EPN458762 EZI458762:EZJ458762 FJE458762:FJF458762 FTA458762:FTB458762 GCW458762:GCX458762 GMS458762:GMT458762 GWO458762:GWP458762 HGK458762:HGL458762 HQG458762:HQH458762 IAC458762:IAD458762 IJY458762:IJZ458762 ITU458762:ITV458762 JDQ458762:JDR458762 JNM458762:JNN458762 JXI458762:JXJ458762 KHE458762:KHF458762 KRA458762:KRB458762 LAW458762:LAX458762 LKS458762:LKT458762 LUO458762:LUP458762 MEK458762:MEL458762 MOG458762:MOH458762 MYC458762:MYD458762 NHY458762:NHZ458762 NRU458762:NRV458762 OBQ458762:OBR458762 OLM458762:OLN458762 OVI458762:OVJ458762 PFE458762:PFF458762 PPA458762:PPB458762 PYW458762:PYX458762 QIS458762:QIT458762 QSO458762:QSP458762 RCK458762:RCL458762 RMG458762:RMH458762 RWC458762:RWD458762 SFY458762:SFZ458762 SPU458762:SPV458762 SZQ458762:SZR458762 TJM458762:TJN458762 TTI458762:TTJ458762 UDE458762:UDF458762 UNA458762:UNB458762 UWW458762:UWX458762 VGS458762:VGT458762 VQO458762:VQP458762 WAK458762:WAL458762 WKG458762:WKH458762 WUC458762:WUD458762 HQ524298:HR524298 RM524298:RN524298 ABI524298:ABJ524298 ALE524298:ALF524298 AVA524298:AVB524298 BEW524298:BEX524298 BOS524298:BOT524298 BYO524298:BYP524298 CIK524298:CIL524298 CSG524298:CSH524298 DCC524298:DCD524298 DLY524298:DLZ524298 DVU524298:DVV524298 EFQ524298:EFR524298 EPM524298:EPN524298 EZI524298:EZJ524298 FJE524298:FJF524298 FTA524298:FTB524298 GCW524298:GCX524298 GMS524298:GMT524298 GWO524298:GWP524298 HGK524298:HGL524298 HQG524298:HQH524298 IAC524298:IAD524298 IJY524298:IJZ524298 ITU524298:ITV524298 JDQ524298:JDR524298 JNM524298:JNN524298 JXI524298:JXJ524298 KHE524298:KHF524298 KRA524298:KRB524298 LAW524298:LAX524298 LKS524298:LKT524298 LUO524298:LUP524298 MEK524298:MEL524298 MOG524298:MOH524298 MYC524298:MYD524298 NHY524298:NHZ524298 NRU524298:NRV524298 OBQ524298:OBR524298 OLM524298:OLN524298 OVI524298:OVJ524298 PFE524298:PFF524298 PPA524298:PPB524298 PYW524298:PYX524298 QIS524298:QIT524298 QSO524298:QSP524298 RCK524298:RCL524298 RMG524298:RMH524298 RWC524298:RWD524298 SFY524298:SFZ524298 SPU524298:SPV524298 SZQ524298:SZR524298 TJM524298:TJN524298 TTI524298:TTJ524298 UDE524298:UDF524298 UNA524298:UNB524298 UWW524298:UWX524298 VGS524298:VGT524298 VQO524298:VQP524298 WAK524298:WAL524298 WKG524298:WKH524298 WUC524298:WUD524298 HQ589834:HR589834 RM589834:RN589834 ABI589834:ABJ589834 ALE589834:ALF589834 AVA589834:AVB589834 BEW589834:BEX589834 BOS589834:BOT589834 BYO589834:BYP589834 CIK589834:CIL589834 CSG589834:CSH589834 DCC589834:DCD589834 DLY589834:DLZ589834 DVU589834:DVV589834 EFQ589834:EFR589834 EPM589834:EPN589834 EZI589834:EZJ589834 FJE589834:FJF589834 FTA589834:FTB589834 GCW589834:GCX589834 GMS589834:GMT589834 GWO589834:GWP589834 HGK589834:HGL589834 HQG589834:HQH589834 IAC589834:IAD589834 IJY589834:IJZ589834 ITU589834:ITV589834 JDQ589834:JDR589834 JNM589834:JNN589834 JXI589834:JXJ589834 KHE589834:KHF589834 KRA589834:KRB589834 LAW589834:LAX589834 LKS589834:LKT589834 LUO589834:LUP589834 MEK589834:MEL589834 MOG589834:MOH589834 MYC589834:MYD589834 NHY589834:NHZ589834 NRU589834:NRV589834 OBQ589834:OBR589834 OLM589834:OLN589834 OVI589834:OVJ589834 PFE589834:PFF589834 PPA589834:PPB589834 PYW589834:PYX589834 QIS589834:QIT589834 QSO589834:QSP589834 RCK589834:RCL589834 RMG589834:RMH589834 RWC589834:RWD589834 SFY589834:SFZ589834 SPU589834:SPV589834 SZQ589834:SZR589834 TJM589834:TJN589834 TTI589834:TTJ589834 UDE589834:UDF589834 UNA589834:UNB589834 UWW589834:UWX589834 VGS589834:VGT589834 VQO589834:VQP589834 WAK589834:WAL589834 WKG589834:WKH589834 WUC589834:WUD589834 HQ655370:HR655370 RM655370:RN655370 ABI655370:ABJ655370 ALE655370:ALF655370 AVA655370:AVB655370 BEW655370:BEX655370 BOS655370:BOT655370 BYO655370:BYP655370 CIK655370:CIL655370 CSG655370:CSH655370 DCC655370:DCD655370 DLY655370:DLZ655370 DVU655370:DVV655370 EFQ655370:EFR655370 EPM655370:EPN655370 EZI655370:EZJ655370 FJE655370:FJF655370 FTA655370:FTB655370 GCW655370:GCX655370 GMS655370:GMT655370 GWO655370:GWP655370 HGK655370:HGL655370 HQG655370:HQH655370 IAC655370:IAD655370 IJY655370:IJZ655370 ITU655370:ITV655370 JDQ655370:JDR655370 JNM655370:JNN655370 JXI655370:JXJ655370 KHE655370:KHF655370 KRA655370:KRB655370 LAW655370:LAX655370 LKS655370:LKT655370 LUO655370:LUP655370 MEK655370:MEL655370 MOG655370:MOH655370 MYC655370:MYD655370 NHY655370:NHZ655370 NRU655370:NRV655370 OBQ655370:OBR655370 OLM655370:OLN655370 OVI655370:OVJ655370 PFE655370:PFF655370 PPA655370:PPB655370 PYW655370:PYX655370 QIS655370:QIT655370 QSO655370:QSP655370 RCK655370:RCL655370 RMG655370:RMH655370 RWC655370:RWD655370 SFY655370:SFZ655370 SPU655370:SPV655370 SZQ655370:SZR655370 TJM655370:TJN655370 TTI655370:TTJ655370 UDE655370:UDF655370 UNA655370:UNB655370 UWW655370:UWX655370 VGS655370:VGT655370 VQO655370:VQP655370 WAK655370:WAL655370 WKG655370:WKH655370 WUC655370:WUD655370 HQ720906:HR720906 RM720906:RN720906 ABI720906:ABJ720906 ALE720906:ALF720906 AVA720906:AVB720906 BEW720906:BEX720906 BOS720906:BOT720906 BYO720906:BYP720906 CIK720906:CIL720906 CSG720906:CSH720906 DCC720906:DCD720906 DLY720906:DLZ720906 DVU720906:DVV720906 EFQ720906:EFR720906 EPM720906:EPN720906 EZI720906:EZJ720906 FJE720906:FJF720906 FTA720906:FTB720906 GCW720906:GCX720906 GMS720906:GMT720906 GWO720906:GWP720906 HGK720906:HGL720906 HQG720906:HQH720906 IAC720906:IAD720906 IJY720906:IJZ720906 ITU720906:ITV720906 JDQ720906:JDR720906 JNM720906:JNN720906 JXI720906:JXJ720906 KHE720906:KHF720906 KRA720906:KRB720906 LAW720906:LAX720906 LKS720906:LKT720906 LUO720906:LUP720906 MEK720906:MEL720906 MOG720906:MOH720906 MYC720906:MYD720906 NHY720906:NHZ720906 NRU720906:NRV720906 OBQ720906:OBR720906 OLM720906:OLN720906 OVI720906:OVJ720906 PFE720906:PFF720906 PPA720906:PPB720906 PYW720906:PYX720906 QIS720906:QIT720906 QSO720906:QSP720906 RCK720906:RCL720906 RMG720906:RMH720906 RWC720906:RWD720906 SFY720906:SFZ720906 SPU720906:SPV720906 SZQ720906:SZR720906 TJM720906:TJN720906 TTI720906:TTJ720906 UDE720906:UDF720906 UNA720906:UNB720906 UWW720906:UWX720906 VGS720906:VGT720906 VQO720906:VQP720906 WAK720906:WAL720906 WKG720906:WKH720906 WUC720906:WUD720906 HQ786442:HR786442 RM786442:RN786442 ABI786442:ABJ786442 ALE786442:ALF786442 AVA786442:AVB786442 BEW786442:BEX786442 BOS786442:BOT786442 BYO786442:BYP786442 CIK786442:CIL786442 CSG786442:CSH786442 DCC786442:DCD786442 DLY786442:DLZ786442 DVU786442:DVV786442 EFQ786442:EFR786442 EPM786442:EPN786442 EZI786442:EZJ786442 FJE786442:FJF786442 FTA786442:FTB786442 GCW786442:GCX786442 GMS786442:GMT786442 GWO786442:GWP786442 HGK786442:HGL786442 HQG786442:HQH786442 IAC786442:IAD786442 IJY786442:IJZ786442 ITU786442:ITV786442 JDQ786442:JDR786442 JNM786442:JNN786442 JXI786442:JXJ786442 KHE786442:KHF786442 KRA786442:KRB786442 LAW786442:LAX786442 LKS786442:LKT786442 LUO786442:LUP786442 MEK786442:MEL786442 MOG786442:MOH786442 MYC786442:MYD786442 NHY786442:NHZ786442 NRU786442:NRV786442 OBQ786442:OBR786442 OLM786442:OLN786442 OVI786442:OVJ786442 PFE786442:PFF786442 PPA786442:PPB786442 PYW786442:PYX786442 QIS786442:QIT786442 QSO786442:QSP786442 RCK786442:RCL786442 RMG786442:RMH786442 RWC786442:RWD786442 SFY786442:SFZ786442 SPU786442:SPV786442 SZQ786442:SZR786442 TJM786442:TJN786442 TTI786442:TTJ786442 UDE786442:UDF786442 UNA786442:UNB786442 UWW786442:UWX786442 VGS786442:VGT786442 VQO786442:VQP786442 WAK786442:WAL786442 WKG786442:WKH786442 WUC786442:WUD786442 HQ851978:HR851978 RM851978:RN851978 ABI851978:ABJ851978 ALE851978:ALF851978 AVA851978:AVB851978 BEW851978:BEX851978 BOS851978:BOT851978 BYO851978:BYP851978 CIK851978:CIL851978 CSG851978:CSH851978 DCC851978:DCD851978 DLY851978:DLZ851978 DVU851978:DVV851978 EFQ851978:EFR851978 EPM851978:EPN851978 EZI851978:EZJ851978 FJE851978:FJF851978 FTA851978:FTB851978 GCW851978:GCX851978 GMS851978:GMT851978 GWO851978:GWP851978 HGK851978:HGL851978 HQG851978:HQH851978 IAC851978:IAD851978 IJY851978:IJZ851978 ITU851978:ITV851978 JDQ851978:JDR851978 JNM851978:JNN851978 JXI851978:JXJ851978 KHE851978:KHF851978 KRA851978:KRB851978 LAW851978:LAX851978 LKS851978:LKT851978 LUO851978:LUP851978 MEK851978:MEL851978 MOG851978:MOH851978 MYC851978:MYD851978 NHY851978:NHZ851978 NRU851978:NRV851978 OBQ851978:OBR851978 OLM851978:OLN851978 OVI851978:OVJ851978 PFE851978:PFF851978 PPA851978:PPB851978 PYW851978:PYX851978 QIS851978:QIT851978 QSO851978:QSP851978 RCK851978:RCL851978 RMG851978:RMH851978 RWC851978:RWD851978 SFY851978:SFZ851978 SPU851978:SPV851978 SZQ851978:SZR851978 TJM851978:TJN851978 TTI851978:TTJ851978 UDE851978:UDF851978 UNA851978:UNB851978 UWW851978:UWX851978 VGS851978:VGT851978 VQO851978:VQP851978 WAK851978:WAL851978 WKG851978:WKH851978 WUC851978:WUD851978 HQ917514:HR917514 RM917514:RN917514 ABI917514:ABJ917514 ALE917514:ALF917514 AVA917514:AVB917514 BEW917514:BEX917514 BOS917514:BOT917514 BYO917514:BYP917514 CIK917514:CIL917514 CSG917514:CSH917514 DCC917514:DCD917514 DLY917514:DLZ917514 DVU917514:DVV917514 EFQ917514:EFR917514 EPM917514:EPN917514 EZI917514:EZJ917514 FJE917514:FJF917514 FTA917514:FTB917514 GCW917514:GCX917514 GMS917514:GMT917514 GWO917514:GWP917514 HGK917514:HGL917514 HQG917514:HQH917514 IAC917514:IAD917514 IJY917514:IJZ917514 ITU917514:ITV917514 JDQ917514:JDR917514 JNM917514:JNN917514 JXI917514:JXJ917514 KHE917514:KHF917514 KRA917514:KRB917514 LAW917514:LAX917514 LKS917514:LKT917514 LUO917514:LUP917514 MEK917514:MEL917514 MOG917514:MOH917514 MYC917514:MYD917514 NHY917514:NHZ917514 NRU917514:NRV917514 OBQ917514:OBR917514 OLM917514:OLN917514 OVI917514:OVJ917514 PFE917514:PFF917514 PPA917514:PPB917514 PYW917514:PYX917514 QIS917514:QIT917514 QSO917514:QSP917514 RCK917514:RCL917514 RMG917514:RMH917514 RWC917514:RWD917514 SFY917514:SFZ917514 SPU917514:SPV917514 SZQ917514:SZR917514 TJM917514:TJN917514 TTI917514:TTJ917514 UDE917514:UDF917514 UNA917514:UNB917514 UWW917514:UWX917514 VGS917514:VGT917514 VQO917514:VQP917514 WAK917514:WAL917514 WKG917514:WKH917514 WUC917514:WUD917514 HQ983050:HR983050 RM983050:RN983050 ABI983050:ABJ983050 ALE983050:ALF983050 AVA983050:AVB983050 BEW983050:BEX983050 BOS983050:BOT983050 BYO983050:BYP983050 CIK983050:CIL983050 CSG983050:CSH983050 DCC983050:DCD983050 DLY983050:DLZ983050 DVU983050:DVV983050 EFQ983050:EFR983050 EPM983050:EPN983050 EZI983050:EZJ983050 FJE983050:FJF983050 FTA983050:FTB983050 GCW983050:GCX983050 GMS983050:GMT983050 GWO983050:GWP983050 HGK983050:HGL983050 HQG983050:HQH983050 IAC983050:IAD983050 IJY983050:IJZ983050 ITU983050:ITV983050 JDQ983050:JDR983050 JNM983050:JNN983050 JXI983050:JXJ983050 KHE983050:KHF983050 KRA983050:KRB983050 LAW983050:LAX983050 LKS983050:LKT983050 LUO983050:LUP983050 MEK983050:MEL983050 MOG983050:MOH983050 MYC983050:MYD983050 NHY983050:NHZ983050 NRU983050:NRV983050 OBQ983050:OBR983050 OLM983050:OLN983050 OVI983050:OVJ983050 PFE983050:PFF983050 PPA983050:PPB983050 PYW983050:PYX983050 QIS983050:QIT983050 QSO983050:QSP983050 RCK983050:RCL983050 RMG983050:RMH983050 RWC983050:RWD983050 SFY983050:SFZ983050 SPU983050:SPV983050 SZQ983050:SZR983050 TJM983050:TJN983050 TTI983050:TTJ983050 UDE983050:UDF983050 UNA983050:UNB983050 UWW983050:UWX983050 VGS983050:VGT983050 VQO983050:VQP983050 WAK983050:WAL983050 WKG983050:WKH983050 WUC983050:WUD983050 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I65546:IJ65546 SE65546:SF65546 ACA65546:ACB65546 ALW65546:ALX65546 AVS65546:AVT65546 BFO65546:BFP65546 BPK65546:BPL65546 BZG65546:BZH65546 CJC65546:CJD65546 CSY65546:CSZ65546 DCU65546:DCV65546 DMQ65546:DMR65546 DWM65546:DWN65546 EGI65546:EGJ65546 EQE65546:EQF65546 FAA65546:FAB65546 FJW65546:FJX65546 FTS65546:FTT65546 GDO65546:GDP65546 GNK65546:GNL65546 GXG65546:GXH65546 HHC65546:HHD65546 HQY65546:HQZ65546 IAU65546:IAV65546 IKQ65546:IKR65546 IUM65546:IUN65546 JEI65546:JEJ65546 JOE65546:JOF65546 JYA65546:JYB65546 KHW65546:KHX65546 KRS65546:KRT65546 LBO65546:LBP65546 LLK65546:LLL65546 LVG65546:LVH65546 MFC65546:MFD65546 MOY65546:MOZ65546 MYU65546:MYV65546 NIQ65546:NIR65546 NSM65546:NSN65546 OCI65546:OCJ65546 OME65546:OMF65546 OWA65546:OWB65546 PFW65546:PFX65546 PPS65546:PPT65546 PZO65546:PZP65546 QJK65546:QJL65546 QTG65546:QTH65546 RDC65546:RDD65546 RMY65546:RMZ65546 RWU65546:RWV65546 SGQ65546:SGR65546 SQM65546:SQN65546 TAI65546:TAJ65546 TKE65546:TKF65546 TUA65546:TUB65546 UDW65546:UDX65546 UNS65546:UNT65546 UXO65546:UXP65546 VHK65546:VHL65546 VRG65546:VRH65546 WBC65546:WBD65546 WKY65546:WKZ65546 WUU65546:WUV65546 II131082:IJ131082 SE131082:SF131082 ACA131082:ACB131082 ALW131082:ALX131082 AVS131082:AVT131082 BFO131082:BFP131082 BPK131082:BPL131082 BZG131082:BZH131082 CJC131082:CJD131082 CSY131082:CSZ131082 DCU131082:DCV131082 DMQ131082:DMR131082 DWM131082:DWN131082 EGI131082:EGJ131082 EQE131082:EQF131082 FAA131082:FAB131082 FJW131082:FJX131082 FTS131082:FTT131082 GDO131082:GDP131082 GNK131082:GNL131082 GXG131082:GXH131082 HHC131082:HHD131082 HQY131082:HQZ131082 IAU131082:IAV131082 IKQ131082:IKR131082 IUM131082:IUN131082 JEI131082:JEJ131082 JOE131082:JOF131082 JYA131082:JYB131082 KHW131082:KHX131082 KRS131082:KRT131082 LBO131082:LBP131082 LLK131082:LLL131082 LVG131082:LVH131082 MFC131082:MFD131082 MOY131082:MOZ131082 MYU131082:MYV131082 NIQ131082:NIR131082 NSM131082:NSN131082 OCI131082:OCJ131082 OME131082:OMF131082 OWA131082:OWB131082 PFW131082:PFX131082 PPS131082:PPT131082 PZO131082:PZP131082 QJK131082:QJL131082 QTG131082:QTH131082 RDC131082:RDD131082 RMY131082:RMZ131082 RWU131082:RWV131082 SGQ131082:SGR131082 SQM131082:SQN131082 TAI131082:TAJ131082 TKE131082:TKF131082 TUA131082:TUB131082 UDW131082:UDX131082 UNS131082:UNT131082 UXO131082:UXP131082 VHK131082:VHL131082 VRG131082:VRH131082 WBC131082:WBD131082 WKY131082:WKZ131082 WUU131082:WUV131082 II196618:IJ196618 SE196618:SF196618 ACA196618:ACB196618 ALW196618:ALX196618 AVS196618:AVT196618 BFO196618:BFP196618 BPK196618:BPL196618 BZG196618:BZH196618 CJC196618:CJD196618 CSY196618:CSZ196618 DCU196618:DCV196618 DMQ196618:DMR196618 DWM196618:DWN196618 EGI196618:EGJ196618 EQE196618:EQF196618 FAA196618:FAB196618 FJW196618:FJX196618 FTS196618:FTT196618 GDO196618:GDP196618 GNK196618:GNL196618 GXG196618:GXH196618 HHC196618:HHD196618 HQY196618:HQZ196618 IAU196618:IAV196618 IKQ196618:IKR196618 IUM196618:IUN196618 JEI196618:JEJ196618 JOE196618:JOF196618 JYA196618:JYB196618 KHW196618:KHX196618 KRS196618:KRT196618 LBO196618:LBP196618 LLK196618:LLL196618 LVG196618:LVH196618 MFC196618:MFD196618 MOY196618:MOZ196618 MYU196618:MYV196618 NIQ196618:NIR196618 NSM196618:NSN196618 OCI196618:OCJ196618 OME196618:OMF196618 OWA196618:OWB196618 PFW196618:PFX196618 PPS196618:PPT196618 PZO196618:PZP196618 QJK196618:QJL196618 QTG196618:QTH196618 RDC196618:RDD196618 RMY196618:RMZ196618 RWU196618:RWV196618 SGQ196618:SGR196618 SQM196618:SQN196618 TAI196618:TAJ196618 TKE196618:TKF196618 TUA196618:TUB196618 UDW196618:UDX196618 UNS196618:UNT196618 UXO196618:UXP196618 VHK196618:VHL196618 VRG196618:VRH196618 WBC196618:WBD196618 WKY196618:WKZ196618 WUU196618:WUV196618 II262154:IJ262154 SE262154:SF262154 ACA262154:ACB262154 ALW262154:ALX262154 AVS262154:AVT262154 BFO262154:BFP262154 BPK262154:BPL262154 BZG262154:BZH262154 CJC262154:CJD262154 CSY262154:CSZ262154 DCU262154:DCV262154 DMQ262154:DMR262154 DWM262154:DWN262154 EGI262154:EGJ262154 EQE262154:EQF262154 FAA262154:FAB262154 FJW262154:FJX262154 FTS262154:FTT262154 GDO262154:GDP262154 GNK262154:GNL262154 GXG262154:GXH262154 HHC262154:HHD262154 HQY262154:HQZ262154 IAU262154:IAV262154 IKQ262154:IKR262154 IUM262154:IUN262154 JEI262154:JEJ262154 JOE262154:JOF262154 JYA262154:JYB262154 KHW262154:KHX262154 KRS262154:KRT262154 LBO262154:LBP262154 LLK262154:LLL262154 LVG262154:LVH262154 MFC262154:MFD262154 MOY262154:MOZ262154 MYU262154:MYV262154 NIQ262154:NIR262154 NSM262154:NSN262154 OCI262154:OCJ262154 OME262154:OMF262154 OWA262154:OWB262154 PFW262154:PFX262154 PPS262154:PPT262154 PZO262154:PZP262154 QJK262154:QJL262154 QTG262154:QTH262154 RDC262154:RDD262154 RMY262154:RMZ262154 RWU262154:RWV262154 SGQ262154:SGR262154 SQM262154:SQN262154 TAI262154:TAJ262154 TKE262154:TKF262154 TUA262154:TUB262154 UDW262154:UDX262154 UNS262154:UNT262154 UXO262154:UXP262154 VHK262154:VHL262154 VRG262154:VRH262154 WBC262154:WBD262154 WKY262154:WKZ262154 WUU262154:WUV262154 II327690:IJ327690 SE327690:SF327690 ACA327690:ACB327690 ALW327690:ALX327690 AVS327690:AVT327690 BFO327690:BFP327690 BPK327690:BPL327690 BZG327690:BZH327690 CJC327690:CJD327690 CSY327690:CSZ327690 DCU327690:DCV327690 DMQ327690:DMR327690 DWM327690:DWN327690 EGI327690:EGJ327690 EQE327690:EQF327690 FAA327690:FAB327690 FJW327690:FJX327690 FTS327690:FTT327690 GDO327690:GDP327690 GNK327690:GNL327690 GXG327690:GXH327690 HHC327690:HHD327690 HQY327690:HQZ327690 IAU327690:IAV327690 IKQ327690:IKR327690 IUM327690:IUN327690 JEI327690:JEJ327690 JOE327690:JOF327690 JYA327690:JYB327690 KHW327690:KHX327690 KRS327690:KRT327690 LBO327690:LBP327690 LLK327690:LLL327690 LVG327690:LVH327690 MFC327690:MFD327690 MOY327690:MOZ327690 MYU327690:MYV327690 NIQ327690:NIR327690 NSM327690:NSN327690 OCI327690:OCJ327690 OME327690:OMF327690 OWA327690:OWB327690 PFW327690:PFX327690 PPS327690:PPT327690 PZO327690:PZP327690 QJK327690:QJL327690 QTG327690:QTH327690 RDC327690:RDD327690 RMY327690:RMZ327690 RWU327690:RWV327690 SGQ327690:SGR327690 SQM327690:SQN327690 TAI327690:TAJ327690 TKE327690:TKF327690 TUA327690:TUB327690 UDW327690:UDX327690 UNS327690:UNT327690 UXO327690:UXP327690 VHK327690:VHL327690 VRG327690:VRH327690 WBC327690:WBD327690 WKY327690:WKZ327690 WUU327690:WUV327690 II393226:IJ393226 SE393226:SF393226 ACA393226:ACB393226 ALW393226:ALX393226 AVS393226:AVT393226 BFO393226:BFP393226 BPK393226:BPL393226 BZG393226:BZH393226 CJC393226:CJD393226 CSY393226:CSZ393226 DCU393226:DCV393226 DMQ393226:DMR393226 DWM393226:DWN393226 EGI393226:EGJ393226 EQE393226:EQF393226 FAA393226:FAB393226 FJW393226:FJX393226 FTS393226:FTT393226 GDO393226:GDP393226 GNK393226:GNL393226 GXG393226:GXH393226 HHC393226:HHD393226 HQY393226:HQZ393226 IAU393226:IAV393226 IKQ393226:IKR393226 IUM393226:IUN393226 JEI393226:JEJ393226 JOE393226:JOF393226 JYA393226:JYB393226 KHW393226:KHX393226 KRS393226:KRT393226 LBO393226:LBP393226 LLK393226:LLL393226 LVG393226:LVH393226 MFC393226:MFD393226 MOY393226:MOZ393226 MYU393226:MYV393226 NIQ393226:NIR393226 NSM393226:NSN393226 OCI393226:OCJ393226 OME393226:OMF393226 OWA393226:OWB393226 PFW393226:PFX393226 PPS393226:PPT393226 PZO393226:PZP393226 QJK393226:QJL393226 QTG393226:QTH393226 RDC393226:RDD393226 RMY393226:RMZ393226 RWU393226:RWV393226 SGQ393226:SGR393226 SQM393226:SQN393226 TAI393226:TAJ393226 TKE393226:TKF393226 TUA393226:TUB393226 UDW393226:UDX393226 UNS393226:UNT393226 UXO393226:UXP393226 VHK393226:VHL393226 VRG393226:VRH393226 WBC393226:WBD393226 WKY393226:WKZ393226 WUU393226:WUV393226 II458762:IJ458762 SE458762:SF458762 ACA458762:ACB458762 ALW458762:ALX458762 AVS458762:AVT458762 BFO458762:BFP458762 BPK458762:BPL458762 BZG458762:BZH458762 CJC458762:CJD458762 CSY458762:CSZ458762 DCU458762:DCV458762 DMQ458762:DMR458762 DWM458762:DWN458762 EGI458762:EGJ458762 EQE458762:EQF458762 FAA458762:FAB458762 FJW458762:FJX458762 FTS458762:FTT458762 GDO458762:GDP458762 GNK458762:GNL458762 GXG458762:GXH458762 HHC458762:HHD458762 HQY458762:HQZ458762 IAU458762:IAV458762 IKQ458762:IKR458762 IUM458762:IUN458762 JEI458762:JEJ458762 JOE458762:JOF458762 JYA458762:JYB458762 KHW458762:KHX458762 KRS458762:KRT458762 LBO458762:LBP458762 LLK458762:LLL458762 LVG458762:LVH458762 MFC458762:MFD458762 MOY458762:MOZ458762 MYU458762:MYV458762 NIQ458762:NIR458762 NSM458762:NSN458762 OCI458762:OCJ458762 OME458762:OMF458762 OWA458762:OWB458762 PFW458762:PFX458762 PPS458762:PPT458762 PZO458762:PZP458762 QJK458762:QJL458762 QTG458762:QTH458762 RDC458762:RDD458762 RMY458762:RMZ458762 RWU458762:RWV458762 SGQ458762:SGR458762 SQM458762:SQN458762 TAI458762:TAJ458762 TKE458762:TKF458762 TUA458762:TUB458762 UDW458762:UDX458762 UNS458762:UNT458762 UXO458762:UXP458762 VHK458762:VHL458762 VRG458762:VRH458762 WBC458762:WBD458762 WKY458762:WKZ458762 WUU458762:WUV458762 II524298:IJ524298 SE524298:SF524298 ACA524298:ACB524298 ALW524298:ALX524298 AVS524298:AVT524298 BFO524298:BFP524298 BPK524298:BPL524298 BZG524298:BZH524298 CJC524298:CJD524298 CSY524298:CSZ524298 DCU524298:DCV524298 DMQ524298:DMR524298 DWM524298:DWN524298 EGI524298:EGJ524298 EQE524298:EQF524298 FAA524298:FAB524298 FJW524298:FJX524298 FTS524298:FTT524298 GDO524298:GDP524298 GNK524298:GNL524298 GXG524298:GXH524298 HHC524298:HHD524298 HQY524298:HQZ524298 IAU524298:IAV524298 IKQ524298:IKR524298 IUM524298:IUN524298 JEI524298:JEJ524298 JOE524298:JOF524298 JYA524298:JYB524298 KHW524298:KHX524298 KRS524298:KRT524298 LBO524298:LBP524298 LLK524298:LLL524298 LVG524298:LVH524298 MFC524298:MFD524298 MOY524298:MOZ524298 MYU524298:MYV524298 NIQ524298:NIR524298 NSM524298:NSN524298 OCI524298:OCJ524298 OME524298:OMF524298 OWA524298:OWB524298 PFW524298:PFX524298 PPS524298:PPT524298 PZO524298:PZP524298 QJK524298:QJL524298 QTG524298:QTH524298 RDC524298:RDD524298 RMY524298:RMZ524298 RWU524298:RWV524298 SGQ524298:SGR524298 SQM524298:SQN524298 TAI524298:TAJ524298 TKE524298:TKF524298 TUA524298:TUB524298 UDW524298:UDX524298 UNS524298:UNT524298 UXO524298:UXP524298 VHK524298:VHL524298 VRG524298:VRH524298 WBC524298:WBD524298 WKY524298:WKZ524298 WUU524298:WUV524298 II589834:IJ589834 SE589834:SF589834 ACA589834:ACB589834 ALW589834:ALX589834 AVS589834:AVT589834 BFO589834:BFP589834 BPK589834:BPL589834 BZG589834:BZH589834 CJC589834:CJD589834 CSY589834:CSZ589834 DCU589834:DCV589834 DMQ589834:DMR589834 DWM589834:DWN589834 EGI589834:EGJ589834 EQE589834:EQF589834 FAA589834:FAB589834 FJW589834:FJX589834 FTS589834:FTT589834 GDO589834:GDP589834 GNK589834:GNL589834 GXG589834:GXH589834 HHC589834:HHD589834 HQY589834:HQZ589834 IAU589834:IAV589834 IKQ589834:IKR589834 IUM589834:IUN589834 JEI589834:JEJ589834 JOE589834:JOF589834 JYA589834:JYB589834 KHW589834:KHX589834 KRS589834:KRT589834 LBO589834:LBP589834 LLK589834:LLL589834 LVG589834:LVH589834 MFC589834:MFD589834 MOY589834:MOZ589834 MYU589834:MYV589834 NIQ589834:NIR589834 NSM589834:NSN589834 OCI589834:OCJ589834 OME589834:OMF589834 OWA589834:OWB589834 PFW589834:PFX589834 PPS589834:PPT589834 PZO589834:PZP589834 QJK589834:QJL589834 QTG589834:QTH589834 RDC589834:RDD589834 RMY589834:RMZ589834 RWU589834:RWV589834 SGQ589834:SGR589834 SQM589834:SQN589834 TAI589834:TAJ589834 TKE589834:TKF589834 TUA589834:TUB589834 UDW589834:UDX589834 UNS589834:UNT589834 UXO589834:UXP589834 VHK589834:VHL589834 VRG589834:VRH589834 WBC589834:WBD589834 WKY589834:WKZ589834 WUU589834:WUV589834 II655370:IJ655370 SE655370:SF655370 ACA655370:ACB655370 ALW655370:ALX655370 AVS655370:AVT655370 BFO655370:BFP655370 BPK655370:BPL655370 BZG655370:BZH655370 CJC655370:CJD655370 CSY655370:CSZ655370 DCU655370:DCV655370 DMQ655370:DMR655370 DWM655370:DWN655370 EGI655370:EGJ655370 EQE655370:EQF655370 FAA655370:FAB655370 FJW655370:FJX655370 FTS655370:FTT655370 GDO655370:GDP655370 GNK655370:GNL655370 GXG655370:GXH655370 HHC655370:HHD655370 HQY655370:HQZ655370 IAU655370:IAV655370 IKQ655370:IKR655370 IUM655370:IUN655370 JEI655370:JEJ655370 JOE655370:JOF655370 JYA655370:JYB655370 KHW655370:KHX655370 KRS655370:KRT655370 LBO655370:LBP655370 LLK655370:LLL655370 LVG655370:LVH655370 MFC655370:MFD655370 MOY655370:MOZ655370 MYU655370:MYV655370 NIQ655370:NIR655370 NSM655370:NSN655370 OCI655370:OCJ655370 OME655370:OMF655370 OWA655370:OWB655370 PFW655370:PFX655370 PPS655370:PPT655370 PZO655370:PZP655370 QJK655370:QJL655370 QTG655370:QTH655370 RDC655370:RDD655370 RMY655370:RMZ655370 RWU655370:RWV655370 SGQ655370:SGR655370 SQM655370:SQN655370 TAI655370:TAJ655370 TKE655370:TKF655370 TUA655370:TUB655370 UDW655370:UDX655370 UNS655370:UNT655370 UXO655370:UXP655370 VHK655370:VHL655370 VRG655370:VRH655370 WBC655370:WBD655370 WKY655370:WKZ655370 WUU655370:WUV655370 II720906:IJ720906 SE720906:SF720906 ACA720906:ACB720906 ALW720906:ALX720906 AVS720906:AVT720906 BFO720906:BFP720906 BPK720906:BPL720906 BZG720906:BZH720906 CJC720906:CJD720906 CSY720906:CSZ720906 DCU720906:DCV720906 DMQ720906:DMR720906 DWM720906:DWN720906 EGI720906:EGJ720906 EQE720906:EQF720906 FAA720906:FAB720906 FJW720906:FJX720906 FTS720906:FTT720906 GDO720906:GDP720906 GNK720906:GNL720906 GXG720906:GXH720906 HHC720906:HHD720906 HQY720906:HQZ720906 IAU720906:IAV720906 IKQ720906:IKR720906 IUM720906:IUN720906 JEI720906:JEJ720906 JOE720906:JOF720906 JYA720906:JYB720906 KHW720906:KHX720906 KRS720906:KRT720906 LBO720906:LBP720906 LLK720906:LLL720906 LVG720906:LVH720906 MFC720906:MFD720906 MOY720906:MOZ720906 MYU720906:MYV720906 NIQ720906:NIR720906 NSM720906:NSN720906 OCI720906:OCJ720906 OME720906:OMF720906 OWA720906:OWB720906 PFW720906:PFX720906 PPS720906:PPT720906 PZO720906:PZP720906 QJK720906:QJL720906 QTG720906:QTH720906 RDC720906:RDD720906 RMY720906:RMZ720906 RWU720906:RWV720906 SGQ720906:SGR720906 SQM720906:SQN720906 TAI720906:TAJ720906 TKE720906:TKF720906 TUA720906:TUB720906 UDW720906:UDX720906 UNS720906:UNT720906 UXO720906:UXP720906 VHK720906:VHL720906 VRG720906:VRH720906 WBC720906:WBD720906 WKY720906:WKZ720906 WUU720906:WUV720906 II786442:IJ786442 SE786442:SF786442 ACA786442:ACB786442 ALW786442:ALX786442 AVS786442:AVT786442 BFO786442:BFP786442 BPK786442:BPL786442 BZG786442:BZH786442 CJC786442:CJD786442 CSY786442:CSZ786442 DCU786442:DCV786442 DMQ786442:DMR786442 DWM786442:DWN786442 EGI786442:EGJ786442 EQE786442:EQF786442 FAA786442:FAB786442 FJW786442:FJX786442 FTS786442:FTT786442 GDO786442:GDP786442 GNK786442:GNL786442 GXG786442:GXH786442 HHC786442:HHD786442 HQY786442:HQZ786442 IAU786442:IAV786442 IKQ786442:IKR786442 IUM786442:IUN786442 JEI786442:JEJ786442 JOE786442:JOF786442 JYA786442:JYB786442 KHW786442:KHX786442 KRS786442:KRT786442 LBO786442:LBP786442 LLK786442:LLL786442 LVG786442:LVH786442 MFC786442:MFD786442 MOY786442:MOZ786442 MYU786442:MYV786442 NIQ786442:NIR786442 NSM786442:NSN786442 OCI786442:OCJ786442 OME786442:OMF786442 OWA786442:OWB786442 PFW786442:PFX786442 PPS786442:PPT786442 PZO786442:PZP786442 QJK786442:QJL786442 QTG786442:QTH786442 RDC786442:RDD786442 RMY786442:RMZ786442 RWU786442:RWV786442 SGQ786442:SGR786442 SQM786442:SQN786442 TAI786442:TAJ786442 TKE786442:TKF786442 TUA786442:TUB786442 UDW786442:UDX786442 UNS786442:UNT786442 UXO786442:UXP786442 VHK786442:VHL786442 VRG786442:VRH786442 WBC786442:WBD786442 WKY786442:WKZ786442 WUU786442:WUV786442 II851978:IJ851978 SE851978:SF851978 ACA851978:ACB851978 ALW851978:ALX851978 AVS851978:AVT851978 BFO851978:BFP851978 BPK851978:BPL851978 BZG851978:BZH851978 CJC851978:CJD851978 CSY851978:CSZ851978 DCU851978:DCV851978 DMQ851978:DMR851978 DWM851978:DWN851978 EGI851978:EGJ851978 EQE851978:EQF851978 FAA851978:FAB851978 FJW851978:FJX851978 FTS851978:FTT851978 GDO851978:GDP851978 GNK851978:GNL851978 GXG851978:GXH851978 HHC851978:HHD851978 HQY851978:HQZ851978 IAU851978:IAV851978 IKQ851978:IKR851978 IUM851978:IUN851978 JEI851978:JEJ851978 JOE851978:JOF851978 JYA851978:JYB851978 KHW851978:KHX851978 KRS851978:KRT851978 LBO851978:LBP851978 LLK851978:LLL851978 LVG851978:LVH851978 MFC851978:MFD851978 MOY851978:MOZ851978 MYU851978:MYV851978 NIQ851978:NIR851978 NSM851978:NSN851978 OCI851978:OCJ851978 OME851978:OMF851978 OWA851978:OWB851978 PFW851978:PFX851978 PPS851978:PPT851978 PZO851978:PZP851978 QJK851978:QJL851978 QTG851978:QTH851978 RDC851978:RDD851978 RMY851978:RMZ851978 RWU851978:RWV851978 SGQ851978:SGR851978 SQM851978:SQN851978 TAI851978:TAJ851978 TKE851978:TKF851978 TUA851978:TUB851978 UDW851978:UDX851978 UNS851978:UNT851978 UXO851978:UXP851978 VHK851978:VHL851978 VRG851978:VRH851978 WBC851978:WBD851978 WKY851978:WKZ851978 WUU851978:WUV851978 II917514:IJ917514 SE917514:SF917514 ACA917514:ACB917514 ALW917514:ALX917514 AVS917514:AVT917514 BFO917514:BFP917514 BPK917514:BPL917514 BZG917514:BZH917514 CJC917514:CJD917514 CSY917514:CSZ917514 DCU917514:DCV917514 DMQ917514:DMR917514 DWM917514:DWN917514 EGI917514:EGJ917514 EQE917514:EQF917514 FAA917514:FAB917514 FJW917514:FJX917514 FTS917514:FTT917514 GDO917514:GDP917514 GNK917514:GNL917514 GXG917514:GXH917514 HHC917514:HHD917514 HQY917514:HQZ917514 IAU917514:IAV917514 IKQ917514:IKR917514 IUM917514:IUN917514 JEI917514:JEJ917514 JOE917514:JOF917514 JYA917514:JYB917514 KHW917514:KHX917514 KRS917514:KRT917514 LBO917514:LBP917514 LLK917514:LLL917514 LVG917514:LVH917514 MFC917514:MFD917514 MOY917514:MOZ917514 MYU917514:MYV917514 NIQ917514:NIR917514 NSM917514:NSN917514 OCI917514:OCJ917514 OME917514:OMF917514 OWA917514:OWB917514 PFW917514:PFX917514 PPS917514:PPT917514 PZO917514:PZP917514 QJK917514:QJL917514 QTG917514:QTH917514 RDC917514:RDD917514 RMY917514:RMZ917514 RWU917514:RWV917514 SGQ917514:SGR917514 SQM917514:SQN917514 TAI917514:TAJ917514 TKE917514:TKF917514 TUA917514:TUB917514 UDW917514:UDX917514 UNS917514:UNT917514 UXO917514:UXP917514 VHK917514:VHL917514 VRG917514:VRH917514 WBC917514:WBD917514 WKY917514:WKZ917514 WUU917514:WUV917514 II983050:IJ983050 SE983050:SF983050 ACA983050:ACB983050 ALW983050:ALX983050 AVS983050:AVT983050 BFO983050:BFP983050 BPK983050:BPL983050 BZG983050:BZH983050 CJC983050:CJD983050 CSY983050:CSZ983050 DCU983050:DCV983050 DMQ983050:DMR983050 DWM983050:DWN983050 EGI983050:EGJ983050 EQE983050:EQF983050 FAA983050:FAB983050 FJW983050:FJX983050 FTS983050:FTT983050 GDO983050:GDP983050 GNK983050:GNL983050 GXG983050:GXH983050 HHC983050:HHD983050 HQY983050:HQZ983050 IAU983050:IAV983050 IKQ983050:IKR983050 IUM983050:IUN983050 JEI983050:JEJ983050 JOE983050:JOF983050 JYA983050:JYB983050 KHW983050:KHX983050 KRS983050:KRT983050 LBO983050:LBP983050 LLK983050:LLL983050 LVG983050:LVH983050 MFC983050:MFD983050 MOY983050:MOZ983050 MYU983050:MYV983050 NIQ983050:NIR983050 NSM983050:NSN983050 OCI983050:OCJ983050 OME983050:OMF983050 OWA983050:OWB983050 PFW983050:PFX983050 PPS983050:PPT983050 PZO983050:PZP983050 QJK983050:QJL983050 QTG983050:QTH983050 RDC983050:RDD983050 RMY983050:RMZ983050 RWU983050:RWV983050 SGQ983050:SGR983050 SQM983050:SQN983050 TAI983050:TAJ983050 TKE983050:TKF983050 TUA983050:TUB983050 UDW983050:UDX983050 UNS983050:UNT983050 UXO983050:UXP983050 VHK983050:VHL983050 VRG983050:VRH983050 WBC983050:WBD983050 WKY983050:WKZ983050 WUU983050:WUV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HN13:HO13 RJ13:RK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U13:WUV13 WKY13:WKZ13 WBC13:WBD13 VRG13:VRH13 VHK13:VHL13 UXO13:UXP13 UNS13:UNT13 UDW13:UDX13 TUA13:TUB13 TKE13:TKF13 TAI13:TAJ13 SQM13:SQN13 SGQ13:SGR13 RWU13:RWV13 RMY13:RMZ13 RDC13:RDD13 QTG13:QTH13 QJK13:QJL13 PZO13:PZP13 PPS13:PPT13 PFW13:PFX13 OWA13:OWB13 OME13:OMF13 OCI13:OCJ13 NSM13:NSN13 NIQ13:NIR13 MYU13:MYV13 MOY13:MOZ13 MFC13:MFD13 LVG13:LVH13 LLK13:LLL13 LBO13:LBP13 KRS13:KRT13 KHW13:KHX13 JYA13:JYB13 JOE13:JOF13 JEI13:JEJ13 IUM13:IUN13 IKQ13:IKR13 IAU13:IAV13 HQY13:HQZ13 HHC13:HHD13 GXG13:GXH13 GNK13:GNL13 GDO13:GDP13 FTS13:FTT13 FJW13:FJX13 FAA13:FAB13 EQE13:EQF13 EGI13:EGJ13 DWM13:DWN13 DMQ13:DMR13 DCU13:DCV13 CSY13:CSZ13 CJC13:CJD13 BZG13:BZH13 BPK13:BPL13 BFO13:BFP13 AVS13:AVT13 ALW13:ALX13 ACA13:ACB13 SE13:SF13 II13:IJ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RP13:RQ13 HT13:HU13 WUC13:WUD13 WKG13:WKH13 WAK13:WAL13 VQO13:VQP13 VGS13:VGT13 UWW13:UWX13 UNA13:UNB13 UDE13:UDF13 TTI13:TTJ13 TJM13:TJN13 SZQ13:SZR13 SPU13:SPV13 SFY13:SFZ13 RWC13:RWD13 RMG13:RMH13 RCK13:RCL13 QSO13:QSP13 QIS13:QIT13 PYW13:PYX13 PPA13:PPB13 PFE13:PFF13 OVI13:OVJ13 OLM13:OLN13 OBQ13:OBR13 NRU13:NRV13 NHY13:NHZ13 MYC13:MYD13 MOG13:MOH13 MEK13:MEL13 LUO13:LUP13 LKS13:LKT13 LAW13:LAX13 KRA13:KRB13 KHE13:KHF13 JXI13:JXJ13 JNM13:JNN13 JDQ13:JDR13 ITU13:ITV13 IJY13:IJZ13 IAC13:IAD13 HQG13:HQH13 HGK13:HGL13 GWO13:GWP13 GMS13:GMT13 GCW13:GCX13 FTA13:FTB13 FJE13:FJF13 EZI13:EZJ13 EPM13:EPN13 EFQ13:EFR13 DVU13:DVV13 DLY13:DLZ13 DCC13:DCD13 CSG13:CSH13 CIK13:CIL13 BYO13:BYP13 BOS13:BOT13 BEW13:BEX13 AVA13:AVB13 ALE13:ALF13 ABI13:ABJ13 RM13:RN13 HQ13:HR13 WTZ13:WUA13 WKD13:WKE13 WAH13:WAI13 VQL13:VQM13 VGP13:VGQ13 UWT13:UWU13 UMX13:UMY13 UDB13:UDC13 TTF13:TTG13 TJJ13:TJK13 SZN13:SZO13 SPR13:SPS13 SFV13:SFW13 RVZ13:RWA13 RMD13:RME13 RCH13:RCI13 QSL13:QSM13 QIP13:QIQ13 PYT13:PYU13 POX13:POY13 PFB13:PFC13 OVF13:OVG13 OLJ13:OLK13 OBN13:OBO13 NRR13:NRS13 NHV13:NHW13 MXZ13:MYA13 MOD13:MOE13 MEH13:MEI13 LUL13:LUM13 LKP13:LKQ13 LAT13:LAU13 KQX13:KQY13 KHB13:KHC13 JXF13:JXG13 JNJ13:JNK13 JDN13:JDO13 ITR13:ITS13 IJV13:IJW13 HZZ13:IAA13 HQD13:HQE13 HGH13:HGI13 GWL13:GWM13 GMP13:GMQ13 GCT13:GCU13 FSX13:FSY13 FJB13:FJC13 EZF13:EZG13 EPJ13:EPK13 EFN13:EFO13 DVR13:DVS13 DLV13:DLW13 DBZ13:DCA13 CSD13:CSE13 CIH13:CII13 BYL13:BYM13 BOP13:BOQ13 BET13:BEU13 AUX13:AUY13 ALB13:ALC13 ABF13:ABG13">
      <formula1>HN3</formula1>
    </dataValidation>
    <dataValidation type="whole" operator="lessThanOrEqual" allowBlank="1" showInputMessage="1" showErrorMessage="1" sqref="HN65545:HO65545 RJ65545:RK65545 ABF65545:ABG65545 ALB65545:ALC65545 AUX65545:AUY65545 BET65545:BEU65545 BOP65545:BOQ65545 BYL65545:BYM65545 CIH65545:CII65545 CSD65545:CSE65545 DBZ65545:DCA65545 DLV65545:DLW65545 DVR65545:DVS65545 EFN65545:EFO65545 EPJ65545:EPK65545 EZF65545:EZG65545 FJB65545:FJC65545 FSX65545:FSY65545 GCT65545:GCU65545 GMP65545:GMQ65545 GWL65545:GWM65545 HGH65545:HGI65545 HQD65545:HQE65545 HZZ65545:IAA65545 IJV65545:IJW65545 ITR65545:ITS65545 JDN65545:JDO65545 JNJ65545:JNK65545 JXF65545:JXG65545 KHB65545:KHC65545 KQX65545:KQY65545 LAT65545:LAU65545 LKP65545:LKQ65545 LUL65545:LUM65545 MEH65545:MEI65545 MOD65545:MOE65545 MXZ65545:MYA65545 NHV65545:NHW65545 NRR65545:NRS65545 OBN65545:OBO65545 OLJ65545:OLK65545 OVF65545:OVG65545 PFB65545:PFC65545 POX65545:POY65545 PYT65545:PYU65545 QIP65545:QIQ65545 QSL65545:QSM65545 RCH65545:RCI65545 RMD65545:RME65545 RVZ65545:RWA65545 SFV65545:SFW65545 SPR65545:SPS65545 SZN65545:SZO65545 TJJ65545:TJK65545 TTF65545:TTG65545 UDB65545:UDC65545 UMX65545:UMY65545 UWT65545:UWU65545 VGP65545:VGQ65545 VQL65545:VQM65545 WAH65545:WAI65545 WKD65545:WKE65545 WTZ65545:WUA65545 HN131081:HO131081 RJ131081:RK131081 ABF131081:ABG131081 ALB131081:ALC131081 AUX131081:AUY131081 BET131081:BEU131081 BOP131081:BOQ131081 BYL131081:BYM131081 CIH131081:CII131081 CSD131081:CSE131081 DBZ131081:DCA131081 DLV131081:DLW131081 DVR131081:DVS131081 EFN131081:EFO131081 EPJ131081:EPK131081 EZF131081:EZG131081 FJB131081:FJC131081 FSX131081:FSY131081 GCT131081:GCU131081 GMP131081:GMQ131081 GWL131081:GWM131081 HGH131081:HGI131081 HQD131081:HQE131081 HZZ131081:IAA131081 IJV131081:IJW131081 ITR131081:ITS131081 JDN131081:JDO131081 JNJ131081:JNK131081 JXF131081:JXG131081 KHB131081:KHC131081 KQX131081:KQY131081 LAT131081:LAU131081 LKP131081:LKQ131081 LUL131081:LUM131081 MEH131081:MEI131081 MOD131081:MOE131081 MXZ131081:MYA131081 NHV131081:NHW131081 NRR131081:NRS131081 OBN131081:OBO131081 OLJ131081:OLK131081 OVF131081:OVG131081 PFB131081:PFC131081 POX131081:POY131081 PYT131081:PYU131081 QIP131081:QIQ131081 QSL131081:QSM131081 RCH131081:RCI131081 RMD131081:RME131081 RVZ131081:RWA131081 SFV131081:SFW131081 SPR131081:SPS131081 SZN131081:SZO131081 TJJ131081:TJK131081 TTF131081:TTG131081 UDB131081:UDC131081 UMX131081:UMY131081 UWT131081:UWU131081 VGP131081:VGQ131081 VQL131081:VQM131081 WAH131081:WAI131081 WKD131081:WKE131081 WTZ131081:WUA131081 HN196617:HO196617 RJ196617:RK196617 ABF196617:ABG196617 ALB196617:ALC196617 AUX196617:AUY196617 BET196617:BEU196617 BOP196617:BOQ196617 BYL196617:BYM196617 CIH196617:CII196617 CSD196617:CSE196617 DBZ196617:DCA196617 DLV196617:DLW196617 DVR196617:DVS196617 EFN196617:EFO196617 EPJ196617:EPK196617 EZF196617:EZG196617 FJB196617:FJC196617 FSX196617:FSY196617 GCT196617:GCU196617 GMP196617:GMQ196617 GWL196617:GWM196617 HGH196617:HGI196617 HQD196617:HQE196617 HZZ196617:IAA196617 IJV196617:IJW196617 ITR196617:ITS196617 JDN196617:JDO196617 JNJ196617:JNK196617 JXF196617:JXG196617 KHB196617:KHC196617 KQX196617:KQY196617 LAT196617:LAU196617 LKP196617:LKQ196617 LUL196617:LUM196617 MEH196617:MEI196617 MOD196617:MOE196617 MXZ196617:MYA196617 NHV196617:NHW196617 NRR196617:NRS196617 OBN196617:OBO196617 OLJ196617:OLK196617 OVF196617:OVG196617 PFB196617:PFC196617 POX196617:POY196617 PYT196617:PYU196617 QIP196617:QIQ196617 QSL196617:QSM196617 RCH196617:RCI196617 RMD196617:RME196617 RVZ196617:RWA196617 SFV196617:SFW196617 SPR196617:SPS196617 SZN196617:SZO196617 TJJ196617:TJK196617 TTF196617:TTG196617 UDB196617:UDC196617 UMX196617:UMY196617 UWT196617:UWU196617 VGP196617:VGQ196617 VQL196617:VQM196617 WAH196617:WAI196617 WKD196617:WKE196617 WTZ196617:WUA196617 HN262153:HO262153 RJ262153:RK262153 ABF262153:ABG262153 ALB262153:ALC262153 AUX262153:AUY262153 BET262153:BEU262153 BOP262153:BOQ262153 BYL262153:BYM262153 CIH262153:CII262153 CSD262153:CSE262153 DBZ262153:DCA262153 DLV262153:DLW262153 DVR262153:DVS262153 EFN262153:EFO262153 EPJ262153:EPK262153 EZF262153:EZG262153 FJB262153:FJC262153 FSX262153:FSY262153 GCT262153:GCU262153 GMP262153:GMQ262153 GWL262153:GWM262153 HGH262153:HGI262153 HQD262153:HQE262153 HZZ262153:IAA262153 IJV262153:IJW262153 ITR262153:ITS262153 JDN262153:JDO262153 JNJ262153:JNK262153 JXF262153:JXG262153 KHB262153:KHC262153 KQX262153:KQY262153 LAT262153:LAU262153 LKP262153:LKQ262153 LUL262153:LUM262153 MEH262153:MEI262153 MOD262153:MOE262153 MXZ262153:MYA262153 NHV262153:NHW262153 NRR262153:NRS262153 OBN262153:OBO262153 OLJ262153:OLK262153 OVF262153:OVG262153 PFB262153:PFC262153 POX262153:POY262153 PYT262153:PYU262153 QIP262153:QIQ262153 QSL262153:QSM262153 RCH262153:RCI262153 RMD262153:RME262153 RVZ262153:RWA262153 SFV262153:SFW262153 SPR262153:SPS262153 SZN262153:SZO262153 TJJ262153:TJK262153 TTF262153:TTG262153 UDB262153:UDC262153 UMX262153:UMY262153 UWT262153:UWU262153 VGP262153:VGQ262153 VQL262153:VQM262153 WAH262153:WAI262153 WKD262153:WKE262153 WTZ262153:WUA262153 HN327689:HO327689 RJ327689:RK327689 ABF327689:ABG327689 ALB327689:ALC327689 AUX327689:AUY327689 BET327689:BEU327689 BOP327689:BOQ327689 BYL327689:BYM327689 CIH327689:CII327689 CSD327689:CSE327689 DBZ327689:DCA327689 DLV327689:DLW327689 DVR327689:DVS327689 EFN327689:EFO327689 EPJ327689:EPK327689 EZF327689:EZG327689 FJB327689:FJC327689 FSX327689:FSY327689 GCT327689:GCU327689 GMP327689:GMQ327689 GWL327689:GWM327689 HGH327689:HGI327689 HQD327689:HQE327689 HZZ327689:IAA327689 IJV327689:IJW327689 ITR327689:ITS327689 JDN327689:JDO327689 JNJ327689:JNK327689 JXF327689:JXG327689 KHB327689:KHC327689 KQX327689:KQY327689 LAT327689:LAU327689 LKP327689:LKQ327689 LUL327689:LUM327689 MEH327689:MEI327689 MOD327689:MOE327689 MXZ327689:MYA327689 NHV327689:NHW327689 NRR327689:NRS327689 OBN327689:OBO327689 OLJ327689:OLK327689 OVF327689:OVG327689 PFB327689:PFC327689 POX327689:POY327689 PYT327689:PYU327689 QIP327689:QIQ327689 QSL327689:QSM327689 RCH327689:RCI327689 RMD327689:RME327689 RVZ327689:RWA327689 SFV327689:SFW327689 SPR327689:SPS327689 SZN327689:SZO327689 TJJ327689:TJK327689 TTF327689:TTG327689 UDB327689:UDC327689 UMX327689:UMY327689 UWT327689:UWU327689 VGP327689:VGQ327689 VQL327689:VQM327689 WAH327689:WAI327689 WKD327689:WKE327689 WTZ327689:WUA327689 HN393225:HO393225 RJ393225:RK393225 ABF393225:ABG393225 ALB393225:ALC393225 AUX393225:AUY393225 BET393225:BEU393225 BOP393225:BOQ393225 BYL393225:BYM393225 CIH393225:CII393225 CSD393225:CSE393225 DBZ393225:DCA393225 DLV393225:DLW393225 DVR393225:DVS393225 EFN393225:EFO393225 EPJ393225:EPK393225 EZF393225:EZG393225 FJB393225:FJC393225 FSX393225:FSY393225 GCT393225:GCU393225 GMP393225:GMQ393225 GWL393225:GWM393225 HGH393225:HGI393225 HQD393225:HQE393225 HZZ393225:IAA393225 IJV393225:IJW393225 ITR393225:ITS393225 JDN393225:JDO393225 JNJ393225:JNK393225 JXF393225:JXG393225 KHB393225:KHC393225 KQX393225:KQY393225 LAT393225:LAU393225 LKP393225:LKQ393225 LUL393225:LUM393225 MEH393225:MEI393225 MOD393225:MOE393225 MXZ393225:MYA393225 NHV393225:NHW393225 NRR393225:NRS393225 OBN393225:OBO393225 OLJ393225:OLK393225 OVF393225:OVG393225 PFB393225:PFC393225 POX393225:POY393225 PYT393225:PYU393225 QIP393225:QIQ393225 QSL393225:QSM393225 RCH393225:RCI393225 RMD393225:RME393225 RVZ393225:RWA393225 SFV393225:SFW393225 SPR393225:SPS393225 SZN393225:SZO393225 TJJ393225:TJK393225 TTF393225:TTG393225 UDB393225:UDC393225 UMX393225:UMY393225 UWT393225:UWU393225 VGP393225:VGQ393225 VQL393225:VQM393225 WAH393225:WAI393225 WKD393225:WKE393225 WTZ393225:WUA393225 HN458761:HO458761 RJ458761:RK458761 ABF458761:ABG458761 ALB458761:ALC458761 AUX458761:AUY458761 BET458761:BEU458761 BOP458761:BOQ458761 BYL458761:BYM458761 CIH458761:CII458761 CSD458761:CSE458761 DBZ458761:DCA458761 DLV458761:DLW458761 DVR458761:DVS458761 EFN458761:EFO458761 EPJ458761:EPK458761 EZF458761:EZG458761 FJB458761:FJC458761 FSX458761:FSY458761 GCT458761:GCU458761 GMP458761:GMQ458761 GWL458761:GWM458761 HGH458761:HGI458761 HQD458761:HQE458761 HZZ458761:IAA458761 IJV458761:IJW458761 ITR458761:ITS458761 JDN458761:JDO458761 JNJ458761:JNK458761 JXF458761:JXG458761 KHB458761:KHC458761 KQX458761:KQY458761 LAT458761:LAU458761 LKP458761:LKQ458761 LUL458761:LUM458761 MEH458761:MEI458761 MOD458761:MOE458761 MXZ458761:MYA458761 NHV458761:NHW458761 NRR458761:NRS458761 OBN458761:OBO458761 OLJ458761:OLK458761 OVF458761:OVG458761 PFB458761:PFC458761 POX458761:POY458761 PYT458761:PYU458761 QIP458761:QIQ458761 QSL458761:QSM458761 RCH458761:RCI458761 RMD458761:RME458761 RVZ458761:RWA458761 SFV458761:SFW458761 SPR458761:SPS458761 SZN458761:SZO458761 TJJ458761:TJK458761 TTF458761:TTG458761 UDB458761:UDC458761 UMX458761:UMY458761 UWT458761:UWU458761 VGP458761:VGQ458761 VQL458761:VQM458761 WAH458761:WAI458761 WKD458761:WKE458761 WTZ458761:WUA458761 HN524297:HO524297 RJ524297:RK524297 ABF524297:ABG524297 ALB524297:ALC524297 AUX524297:AUY524297 BET524297:BEU524297 BOP524297:BOQ524297 BYL524297:BYM524297 CIH524297:CII524297 CSD524297:CSE524297 DBZ524297:DCA524297 DLV524297:DLW524297 DVR524297:DVS524297 EFN524297:EFO524297 EPJ524297:EPK524297 EZF524297:EZG524297 FJB524297:FJC524297 FSX524297:FSY524297 GCT524297:GCU524297 GMP524297:GMQ524297 GWL524297:GWM524297 HGH524297:HGI524297 HQD524297:HQE524297 HZZ524297:IAA524297 IJV524297:IJW524297 ITR524297:ITS524297 JDN524297:JDO524297 JNJ524297:JNK524297 JXF524297:JXG524297 KHB524297:KHC524297 KQX524297:KQY524297 LAT524297:LAU524297 LKP524297:LKQ524297 LUL524297:LUM524297 MEH524297:MEI524297 MOD524297:MOE524297 MXZ524297:MYA524297 NHV524297:NHW524297 NRR524297:NRS524297 OBN524297:OBO524297 OLJ524297:OLK524297 OVF524297:OVG524297 PFB524297:PFC524297 POX524297:POY524297 PYT524297:PYU524297 QIP524297:QIQ524297 QSL524297:QSM524297 RCH524297:RCI524297 RMD524297:RME524297 RVZ524297:RWA524297 SFV524297:SFW524297 SPR524297:SPS524297 SZN524297:SZO524297 TJJ524297:TJK524297 TTF524297:TTG524297 UDB524297:UDC524297 UMX524297:UMY524297 UWT524297:UWU524297 VGP524297:VGQ524297 VQL524297:VQM524297 WAH524297:WAI524297 WKD524297:WKE524297 WTZ524297:WUA524297 HN589833:HO589833 RJ589833:RK589833 ABF589833:ABG589833 ALB589833:ALC589833 AUX589833:AUY589833 BET589833:BEU589833 BOP589833:BOQ589833 BYL589833:BYM589833 CIH589833:CII589833 CSD589833:CSE589833 DBZ589833:DCA589833 DLV589833:DLW589833 DVR589833:DVS589833 EFN589833:EFO589833 EPJ589833:EPK589833 EZF589833:EZG589833 FJB589833:FJC589833 FSX589833:FSY589833 GCT589833:GCU589833 GMP589833:GMQ589833 GWL589833:GWM589833 HGH589833:HGI589833 HQD589833:HQE589833 HZZ589833:IAA589833 IJV589833:IJW589833 ITR589833:ITS589833 JDN589833:JDO589833 JNJ589833:JNK589833 JXF589833:JXG589833 KHB589833:KHC589833 KQX589833:KQY589833 LAT589833:LAU589833 LKP589833:LKQ589833 LUL589833:LUM589833 MEH589833:MEI589833 MOD589833:MOE589833 MXZ589833:MYA589833 NHV589833:NHW589833 NRR589833:NRS589833 OBN589833:OBO589833 OLJ589833:OLK589833 OVF589833:OVG589833 PFB589833:PFC589833 POX589833:POY589833 PYT589833:PYU589833 QIP589833:QIQ589833 QSL589833:QSM589833 RCH589833:RCI589833 RMD589833:RME589833 RVZ589833:RWA589833 SFV589833:SFW589833 SPR589833:SPS589833 SZN589833:SZO589833 TJJ589833:TJK589833 TTF589833:TTG589833 UDB589833:UDC589833 UMX589833:UMY589833 UWT589833:UWU589833 VGP589833:VGQ589833 VQL589833:VQM589833 WAH589833:WAI589833 WKD589833:WKE589833 WTZ589833:WUA589833 HN655369:HO655369 RJ655369:RK655369 ABF655369:ABG655369 ALB655369:ALC655369 AUX655369:AUY655369 BET655369:BEU655369 BOP655369:BOQ655369 BYL655369:BYM655369 CIH655369:CII655369 CSD655369:CSE655369 DBZ655369:DCA655369 DLV655369:DLW655369 DVR655369:DVS655369 EFN655369:EFO655369 EPJ655369:EPK655369 EZF655369:EZG655369 FJB655369:FJC655369 FSX655369:FSY655369 GCT655369:GCU655369 GMP655369:GMQ655369 GWL655369:GWM655369 HGH655369:HGI655369 HQD655369:HQE655369 HZZ655369:IAA655369 IJV655369:IJW655369 ITR655369:ITS655369 JDN655369:JDO655369 JNJ655369:JNK655369 JXF655369:JXG655369 KHB655369:KHC655369 KQX655369:KQY655369 LAT655369:LAU655369 LKP655369:LKQ655369 LUL655369:LUM655369 MEH655369:MEI655369 MOD655369:MOE655369 MXZ655369:MYA655369 NHV655369:NHW655369 NRR655369:NRS655369 OBN655369:OBO655369 OLJ655369:OLK655369 OVF655369:OVG655369 PFB655369:PFC655369 POX655369:POY655369 PYT655369:PYU655369 QIP655369:QIQ655369 QSL655369:QSM655369 RCH655369:RCI655369 RMD655369:RME655369 RVZ655369:RWA655369 SFV655369:SFW655369 SPR655369:SPS655369 SZN655369:SZO655369 TJJ655369:TJK655369 TTF655369:TTG655369 UDB655369:UDC655369 UMX655369:UMY655369 UWT655369:UWU655369 VGP655369:VGQ655369 VQL655369:VQM655369 WAH655369:WAI655369 WKD655369:WKE655369 WTZ655369:WUA655369 HN720905:HO720905 RJ720905:RK720905 ABF720905:ABG720905 ALB720905:ALC720905 AUX720905:AUY720905 BET720905:BEU720905 BOP720905:BOQ720905 BYL720905:BYM720905 CIH720905:CII720905 CSD720905:CSE720905 DBZ720905:DCA720905 DLV720905:DLW720905 DVR720905:DVS720905 EFN720905:EFO720905 EPJ720905:EPK720905 EZF720905:EZG720905 FJB720905:FJC720905 FSX720905:FSY720905 GCT720905:GCU720905 GMP720905:GMQ720905 GWL720905:GWM720905 HGH720905:HGI720905 HQD720905:HQE720905 HZZ720905:IAA720905 IJV720905:IJW720905 ITR720905:ITS720905 JDN720905:JDO720905 JNJ720905:JNK720905 JXF720905:JXG720905 KHB720905:KHC720905 KQX720905:KQY720905 LAT720905:LAU720905 LKP720905:LKQ720905 LUL720905:LUM720905 MEH720905:MEI720905 MOD720905:MOE720905 MXZ720905:MYA720905 NHV720905:NHW720905 NRR720905:NRS720905 OBN720905:OBO720905 OLJ720905:OLK720905 OVF720905:OVG720905 PFB720905:PFC720905 POX720905:POY720905 PYT720905:PYU720905 QIP720905:QIQ720905 QSL720905:QSM720905 RCH720905:RCI720905 RMD720905:RME720905 RVZ720905:RWA720905 SFV720905:SFW720905 SPR720905:SPS720905 SZN720905:SZO720905 TJJ720905:TJK720905 TTF720905:TTG720905 UDB720905:UDC720905 UMX720905:UMY720905 UWT720905:UWU720905 VGP720905:VGQ720905 VQL720905:VQM720905 WAH720905:WAI720905 WKD720905:WKE720905 WTZ720905:WUA720905 HN786441:HO786441 RJ786441:RK786441 ABF786441:ABG786441 ALB786441:ALC786441 AUX786441:AUY786441 BET786441:BEU786441 BOP786441:BOQ786441 BYL786441:BYM786441 CIH786441:CII786441 CSD786441:CSE786441 DBZ786441:DCA786441 DLV786441:DLW786441 DVR786441:DVS786441 EFN786441:EFO786441 EPJ786441:EPK786441 EZF786441:EZG786441 FJB786441:FJC786441 FSX786441:FSY786441 GCT786441:GCU786441 GMP786441:GMQ786441 GWL786441:GWM786441 HGH786441:HGI786441 HQD786441:HQE786441 HZZ786441:IAA786441 IJV786441:IJW786441 ITR786441:ITS786441 JDN786441:JDO786441 JNJ786441:JNK786441 JXF786441:JXG786441 KHB786441:KHC786441 KQX786441:KQY786441 LAT786441:LAU786441 LKP786441:LKQ786441 LUL786441:LUM786441 MEH786441:MEI786441 MOD786441:MOE786441 MXZ786441:MYA786441 NHV786441:NHW786441 NRR786441:NRS786441 OBN786441:OBO786441 OLJ786441:OLK786441 OVF786441:OVG786441 PFB786441:PFC786441 POX786441:POY786441 PYT786441:PYU786441 QIP786441:QIQ786441 QSL786441:QSM786441 RCH786441:RCI786441 RMD786441:RME786441 RVZ786441:RWA786441 SFV786441:SFW786441 SPR786441:SPS786441 SZN786441:SZO786441 TJJ786441:TJK786441 TTF786441:TTG786441 UDB786441:UDC786441 UMX786441:UMY786441 UWT786441:UWU786441 VGP786441:VGQ786441 VQL786441:VQM786441 WAH786441:WAI786441 WKD786441:WKE786441 WTZ786441:WUA786441 HN851977:HO851977 RJ851977:RK851977 ABF851977:ABG851977 ALB851977:ALC851977 AUX851977:AUY851977 BET851977:BEU851977 BOP851977:BOQ851977 BYL851977:BYM851977 CIH851977:CII851977 CSD851977:CSE851977 DBZ851977:DCA851977 DLV851977:DLW851977 DVR851977:DVS851977 EFN851977:EFO851977 EPJ851977:EPK851977 EZF851977:EZG851977 FJB851977:FJC851977 FSX851977:FSY851977 GCT851977:GCU851977 GMP851977:GMQ851977 GWL851977:GWM851977 HGH851977:HGI851977 HQD851977:HQE851977 HZZ851977:IAA851977 IJV851977:IJW851977 ITR851977:ITS851977 JDN851977:JDO851977 JNJ851977:JNK851977 JXF851977:JXG851977 KHB851977:KHC851977 KQX851977:KQY851977 LAT851977:LAU851977 LKP851977:LKQ851977 LUL851977:LUM851977 MEH851977:MEI851977 MOD851977:MOE851977 MXZ851977:MYA851977 NHV851977:NHW851977 NRR851977:NRS851977 OBN851977:OBO851977 OLJ851977:OLK851977 OVF851977:OVG851977 PFB851977:PFC851977 POX851977:POY851977 PYT851977:PYU851977 QIP851977:QIQ851977 QSL851977:QSM851977 RCH851977:RCI851977 RMD851977:RME851977 RVZ851977:RWA851977 SFV851977:SFW851977 SPR851977:SPS851977 SZN851977:SZO851977 TJJ851977:TJK851977 TTF851977:TTG851977 UDB851977:UDC851977 UMX851977:UMY851977 UWT851977:UWU851977 VGP851977:VGQ851977 VQL851977:VQM851977 WAH851977:WAI851977 WKD851977:WKE851977 WTZ851977:WUA851977 HN917513:HO917513 RJ917513:RK917513 ABF917513:ABG917513 ALB917513:ALC917513 AUX917513:AUY917513 BET917513:BEU917513 BOP917513:BOQ917513 BYL917513:BYM917513 CIH917513:CII917513 CSD917513:CSE917513 DBZ917513:DCA917513 DLV917513:DLW917513 DVR917513:DVS917513 EFN917513:EFO917513 EPJ917513:EPK917513 EZF917513:EZG917513 FJB917513:FJC917513 FSX917513:FSY917513 GCT917513:GCU917513 GMP917513:GMQ917513 GWL917513:GWM917513 HGH917513:HGI917513 HQD917513:HQE917513 HZZ917513:IAA917513 IJV917513:IJW917513 ITR917513:ITS917513 JDN917513:JDO917513 JNJ917513:JNK917513 JXF917513:JXG917513 KHB917513:KHC917513 KQX917513:KQY917513 LAT917513:LAU917513 LKP917513:LKQ917513 LUL917513:LUM917513 MEH917513:MEI917513 MOD917513:MOE917513 MXZ917513:MYA917513 NHV917513:NHW917513 NRR917513:NRS917513 OBN917513:OBO917513 OLJ917513:OLK917513 OVF917513:OVG917513 PFB917513:PFC917513 POX917513:POY917513 PYT917513:PYU917513 QIP917513:QIQ917513 QSL917513:QSM917513 RCH917513:RCI917513 RMD917513:RME917513 RVZ917513:RWA917513 SFV917513:SFW917513 SPR917513:SPS917513 SZN917513:SZO917513 TJJ917513:TJK917513 TTF917513:TTG917513 UDB917513:UDC917513 UMX917513:UMY917513 UWT917513:UWU917513 VGP917513:VGQ917513 VQL917513:VQM917513 WAH917513:WAI917513 WKD917513:WKE917513 WTZ917513:WUA917513 HN983049:HO983049 RJ983049:RK983049 ABF983049:ABG983049 ALB983049:ALC983049 AUX983049:AUY983049 BET983049:BEU983049 BOP983049:BOQ983049 BYL983049:BYM983049 CIH983049:CII983049 CSD983049:CSE983049 DBZ983049:DCA983049 DLV983049:DLW983049 DVR983049:DVS983049 EFN983049:EFO983049 EPJ983049:EPK983049 EZF983049:EZG983049 FJB983049:FJC983049 FSX983049:FSY983049 GCT983049:GCU983049 GMP983049:GMQ983049 GWL983049:GWM983049 HGH983049:HGI983049 HQD983049:HQE983049 HZZ983049:IAA983049 IJV983049:IJW983049 ITR983049:ITS983049 JDN983049:JDO983049 JNJ983049:JNK983049 JXF983049:JXG983049 KHB983049:KHC983049 KQX983049:KQY983049 LAT983049:LAU983049 LKP983049:LKQ983049 LUL983049:LUM983049 MEH983049:MEI983049 MOD983049:MOE983049 MXZ983049:MYA983049 NHV983049:NHW983049 NRR983049:NRS983049 OBN983049:OBO983049 OLJ983049:OLK983049 OVF983049:OVG983049 PFB983049:PFC983049 POX983049:POY983049 PYT983049:PYU983049 QIP983049:QIQ983049 QSL983049:QSM983049 RCH983049:RCI983049 RMD983049:RME983049 RVZ983049:RWA983049 SFV983049:SFW983049 SPR983049:SPS983049 SZN983049:SZO983049 TJJ983049:TJK983049 TTF983049:TTG983049 UDB983049:UDC983049 UMX983049:UMY983049 UWT983049:UWU983049 VGP983049:VGQ983049 VQL983049:VQM983049 WAH983049:WAI983049 WKD983049:WKE983049 WTZ983049:WUA983049 HQ65545:HR65545 RM65545:RN65545 ABI65545:ABJ65545 ALE65545:ALF65545 AVA65545:AVB65545 BEW65545:BEX65545 BOS65545:BOT65545 BYO65545:BYP65545 CIK65545:CIL65545 CSG65545:CSH65545 DCC65545:DCD65545 DLY65545:DLZ65545 DVU65545:DVV65545 EFQ65545:EFR65545 EPM65545:EPN65545 EZI65545:EZJ65545 FJE65545:FJF65545 FTA65545:FTB65545 GCW65545:GCX65545 GMS65545:GMT65545 GWO65545:GWP65545 HGK65545:HGL65545 HQG65545:HQH65545 IAC65545:IAD65545 IJY65545:IJZ65545 ITU65545:ITV65545 JDQ65545:JDR65545 JNM65545:JNN65545 JXI65545:JXJ65545 KHE65545:KHF65545 KRA65545:KRB65545 LAW65545:LAX65545 LKS65545:LKT65545 LUO65545:LUP65545 MEK65545:MEL65545 MOG65545:MOH65545 MYC65545:MYD65545 NHY65545:NHZ65545 NRU65545:NRV65545 OBQ65545:OBR65545 OLM65545:OLN65545 OVI65545:OVJ65545 PFE65545:PFF65545 PPA65545:PPB65545 PYW65545:PYX65545 QIS65545:QIT65545 QSO65545:QSP65545 RCK65545:RCL65545 RMG65545:RMH65545 RWC65545:RWD65545 SFY65545:SFZ65545 SPU65545:SPV65545 SZQ65545:SZR65545 TJM65545:TJN65545 TTI65545:TTJ65545 UDE65545:UDF65545 UNA65545:UNB65545 UWW65545:UWX65545 VGS65545:VGT65545 VQO65545:VQP65545 WAK65545:WAL65545 WKG65545:WKH65545 WUC65545:WUD65545 HQ131081:HR131081 RM131081:RN131081 ABI131081:ABJ131081 ALE131081:ALF131081 AVA131081:AVB131081 BEW131081:BEX131081 BOS131081:BOT131081 BYO131081:BYP131081 CIK131081:CIL131081 CSG131081:CSH131081 DCC131081:DCD131081 DLY131081:DLZ131081 DVU131081:DVV131081 EFQ131081:EFR131081 EPM131081:EPN131081 EZI131081:EZJ131081 FJE131081:FJF131081 FTA131081:FTB131081 GCW131081:GCX131081 GMS131081:GMT131081 GWO131081:GWP131081 HGK131081:HGL131081 HQG131081:HQH131081 IAC131081:IAD131081 IJY131081:IJZ131081 ITU131081:ITV131081 JDQ131081:JDR131081 JNM131081:JNN131081 JXI131081:JXJ131081 KHE131081:KHF131081 KRA131081:KRB131081 LAW131081:LAX131081 LKS131081:LKT131081 LUO131081:LUP131081 MEK131081:MEL131081 MOG131081:MOH131081 MYC131081:MYD131081 NHY131081:NHZ131081 NRU131081:NRV131081 OBQ131081:OBR131081 OLM131081:OLN131081 OVI131081:OVJ131081 PFE131081:PFF131081 PPA131081:PPB131081 PYW131081:PYX131081 QIS131081:QIT131081 QSO131081:QSP131081 RCK131081:RCL131081 RMG131081:RMH131081 RWC131081:RWD131081 SFY131081:SFZ131081 SPU131081:SPV131081 SZQ131081:SZR131081 TJM131081:TJN131081 TTI131081:TTJ131081 UDE131081:UDF131081 UNA131081:UNB131081 UWW131081:UWX131081 VGS131081:VGT131081 VQO131081:VQP131081 WAK131081:WAL131081 WKG131081:WKH131081 WUC131081:WUD131081 HQ196617:HR196617 RM196617:RN196617 ABI196617:ABJ196617 ALE196617:ALF196617 AVA196617:AVB196617 BEW196617:BEX196617 BOS196617:BOT196617 BYO196617:BYP196617 CIK196617:CIL196617 CSG196617:CSH196617 DCC196617:DCD196617 DLY196617:DLZ196617 DVU196617:DVV196617 EFQ196617:EFR196617 EPM196617:EPN196617 EZI196617:EZJ196617 FJE196617:FJF196617 FTA196617:FTB196617 GCW196617:GCX196617 GMS196617:GMT196617 GWO196617:GWP196617 HGK196617:HGL196617 HQG196617:HQH196617 IAC196617:IAD196617 IJY196617:IJZ196617 ITU196617:ITV196617 JDQ196617:JDR196617 JNM196617:JNN196617 JXI196617:JXJ196617 KHE196617:KHF196617 KRA196617:KRB196617 LAW196617:LAX196617 LKS196617:LKT196617 LUO196617:LUP196617 MEK196617:MEL196617 MOG196617:MOH196617 MYC196617:MYD196617 NHY196617:NHZ196617 NRU196617:NRV196617 OBQ196617:OBR196617 OLM196617:OLN196617 OVI196617:OVJ196617 PFE196617:PFF196617 PPA196617:PPB196617 PYW196617:PYX196617 QIS196617:QIT196617 QSO196617:QSP196617 RCK196617:RCL196617 RMG196617:RMH196617 RWC196617:RWD196617 SFY196617:SFZ196617 SPU196617:SPV196617 SZQ196617:SZR196617 TJM196617:TJN196617 TTI196617:TTJ196617 UDE196617:UDF196617 UNA196617:UNB196617 UWW196617:UWX196617 VGS196617:VGT196617 VQO196617:VQP196617 WAK196617:WAL196617 WKG196617:WKH196617 WUC196617:WUD196617 HQ262153:HR262153 RM262153:RN262153 ABI262153:ABJ262153 ALE262153:ALF262153 AVA262153:AVB262153 BEW262153:BEX262153 BOS262153:BOT262153 BYO262153:BYP262153 CIK262153:CIL262153 CSG262153:CSH262153 DCC262153:DCD262153 DLY262153:DLZ262153 DVU262153:DVV262153 EFQ262153:EFR262153 EPM262153:EPN262153 EZI262153:EZJ262153 FJE262153:FJF262153 FTA262153:FTB262153 GCW262153:GCX262153 GMS262153:GMT262153 GWO262153:GWP262153 HGK262153:HGL262153 HQG262153:HQH262153 IAC262153:IAD262153 IJY262153:IJZ262153 ITU262153:ITV262153 JDQ262153:JDR262153 JNM262153:JNN262153 JXI262153:JXJ262153 KHE262153:KHF262153 KRA262153:KRB262153 LAW262153:LAX262153 LKS262153:LKT262153 LUO262153:LUP262153 MEK262153:MEL262153 MOG262153:MOH262153 MYC262153:MYD262153 NHY262153:NHZ262153 NRU262153:NRV262153 OBQ262153:OBR262153 OLM262153:OLN262153 OVI262153:OVJ262153 PFE262153:PFF262153 PPA262153:PPB262153 PYW262153:PYX262153 QIS262153:QIT262153 QSO262153:QSP262153 RCK262153:RCL262153 RMG262153:RMH262153 RWC262153:RWD262153 SFY262153:SFZ262153 SPU262153:SPV262153 SZQ262153:SZR262153 TJM262153:TJN262153 TTI262153:TTJ262153 UDE262153:UDF262153 UNA262153:UNB262153 UWW262153:UWX262153 VGS262153:VGT262153 VQO262153:VQP262153 WAK262153:WAL262153 WKG262153:WKH262153 WUC262153:WUD262153 HQ327689:HR327689 RM327689:RN327689 ABI327689:ABJ327689 ALE327689:ALF327689 AVA327689:AVB327689 BEW327689:BEX327689 BOS327689:BOT327689 BYO327689:BYP327689 CIK327689:CIL327689 CSG327689:CSH327689 DCC327689:DCD327689 DLY327689:DLZ327689 DVU327689:DVV327689 EFQ327689:EFR327689 EPM327689:EPN327689 EZI327689:EZJ327689 FJE327689:FJF327689 FTA327689:FTB327689 GCW327689:GCX327689 GMS327689:GMT327689 GWO327689:GWP327689 HGK327689:HGL327689 HQG327689:HQH327689 IAC327689:IAD327689 IJY327689:IJZ327689 ITU327689:ITV327689 JDQ327689:JDR327689 JNM327689:JNN327689 JXI327689:JXJ327689 KHE327689:KHF327689 KRA327689:KRB327689 LAW327689:LAX327689 LKS327689:LKT327689 LUO327689:LUP327689 MEK327689:MEL327689 MOG327689:MOH327689 MYC327689:MYD327689 NHY327689:NHZ327689 NRU327689:NRV327689 OBQ327689:OBR327689 OLM327689:OLN327689 OVI327689:OVJ327689 PFE327689:PFF327689 PPA327689:PPB327689 PYW327689:PYX327689 QIS327689:QIT327689 QSO327689:QSP327689 RCK327689:RCL327689 RMG327689:RMH327689 RWC327689:RWD327689 SFY327689:SFZ327689 SPU327689:SPV327689 SZQ327689:SZR327689 TJM327689:TJN327689 TTI327689:TTJ327689 UDE327689:UDF327689 UNA327689:UNB327689 UWW327689:UWX327689 VGS327689:VGT327689 VQO327689:VQP327689 WAK327689:WAL327689 WKG327689:WKH327689 WUC327689:WUD327689 HQ393225:HR393225 RM393225:RN393225 ABI393225:ABJ393225 ALE393225:ALF393225 AVA393225:AVB393225 BEW393225:BEX393225 BOS393225:BOT393225 BYO393225:BYP393225 CIK393225:CIL393225 CSG393225:CSH393225 DCC393225:DCD393225 DLY393225:DLZ393225 DVU393225:DVV393225 EFQ393225:EFR393225 EPM393225:EPN393225 EZI393225:EZJ393225 FJE393225:FJF393225 FTA393225:FTB393225 GCW393225:GCX393225 GMS393225:GMT393225 GWO393225:GWP393225 HGK393225:HGL393225 HQG393225:HQH393225 IAC393225:IAD393225 IJY393225:IJZ393225 ITU393225:ITV393225 JDQ393225:JDR393225 JNM393225:JNN393225 JXI393225:JXJ393225 KHE393225:KHF393225 KRA393225:KRB393225 LAW393225:LAX393225 LKS393225:LKT393225 LUO393225:LUP393225 MEK393225:MEL393225 MOG393225:MOH393225 MYC393225:MYD393225 NHY393225:NHZ393225 NRU393225:NRV393225 OBQ393225:OBR393225 OLM393225:OLN393225 OVI393225:OVJ393225 PFE393225:PFF393225 PPA393225:PPB393225 PYW393225:PYX393225 QIS393225:QIT393225 QSO393225:QSP393225 RCK393225:RCL393225 RMG393225:RMH393225 RWC393225:RWD393225 SFY393225:SFZ393225 SPU393225:SPV393225 SZQ393225:SZR393225 TJM393225:TJN393225 TTI393225:TTJ393225 UDE393225:UDF393225 UNA393225:UNB393225 UWW393225:UWX393225 VGS393225:VGT393225 VQO393225:VQP393225 WAK393225:WAL393225 WKG393225:WKH393225 WUC393225:WUD393225 HQ458761:HR458761 RM458761:RN458761 ABI458761:ABJ458761 ALE458761:ALF458761 AVA458761:AVB458761 BEW458761:BEX458761 BOS458761:BOT458761 BYO458761:BYP458761 CIK458761:CIL458761 CSG458761:CSH458761 DCC458761:DCD458761 DLY458761:DLZ458761 DVU458761:DVV458761 EFQ458761:EFR458761 EPM458761:EPN458761 EZI458761:EZJ458761 FJE458761:FJF458761 FTA458761:FTB458761 GCW458761:GCX458761 GMS458761:GMT458761 GWO458761:GWP458761 HGK458761:HGL458761 HQG458761:HQH458761 IAC458761:IAD458761 IJY458761:IJZ458761 ITU458761:ITV458761 JDQ458761:JDR458761 JNM458761:JNN458761 JXI458761:JXJ458761 KHE458761:KHF458761 KRA458761:KRB458761 LAW458761:LAX458761 LKS458761:LKT458761 LUO458761:LUP458761 MEK458761:MEL458761 MOG458761:MOH458761 MYC458761:MYD458761 NHY458761:NHZ458761 NRU458761:NRV458761 OBQ458761:OBR458761 OLM458761:OLN458761 OVI458761:OVJ458761 PFE458761:PFF458761 PPA458761:PPB458761 PYW458761:PYX458761 QIS458761:QIT458761 QSO458761:QSP458761 RCK458761:RCL458761 RMG458761:RMH458761 RWC458761:RWD458761 SFY458761:SFZ458761 SPU458761:SPV458761 SZQ458761:SZR458761 TJM458761:TJN458761 TTI458761:TTJ458761 UDE458761:UDF458761 UNA458761:UNB458761 UWW458761:UWX458761 VGS458761:VGT458761 VQO458761:VQP458761 WAK458761:WAL458761 WKG458761:WKH458761 WUC458761:WUD458761 HQ524297:HR524297 RM524297:RN524297 ABI524297:ABJ524297 ALE524297:ALF524297 AVA524297:AVB524297 BEW524297:BEX524297 BOS524297:BOT524297 BYO524297:BYP524297 CIK524297:CIL524297 CSG524297:CSH524297 DCC524297:DCD524297 DLY524297:DLZ524297 DVU524297:DVV524297 EFQ524297:EFR524297 EPM524297:EPN524297 EZI524297:EZJ524297 FJE524297:FJF524297 FTA524297:FTB524297 GCW524297:GCX524297 GMS524297:GMT524297 GWO524297:GWP524297 HGK524297:HGL524297 HQG524297:HQH524297 IAC524297:IAD524297 IJY524297:IJZ524297 ITU524297:ITV524297 JDQ524297:JDR524297 JNM524297:JNN524297 JXI524297:JXJ524297 KHE524297:KHF524297 KRA524297:KRB524297 LAW524297:LAX524297 LKS524297:LKT524297 LUO524297:LUP524297 MEK524297:MEL524297 MOG524297:MOH524297 MYC524297:MYD524297 NHY524297:NHZ524297 NRU524297:NRV524297 OBQ524297:OBR524297 OLM524297:OLN524297 OVI524297:OVJ524297 PFE524297:PFF524297 PPA524297:PPB524297 PYW524297:PYX524297 QIS524297:QIT524297 QSO524297:QSP524297 RCK524297:RCL524297 RMG524297:RMH524297 RWC524297:RWD524297 SFY524297:SFZ524297 SPU524297:SPV524297 SZQ524297:SZR524297 TJM524297:TJN524297 TTI524297:TTJ524297 UDE524297:UDF524297 UNA524297:UNB524297 UWW524297:UWX524297 VGS524297:VGT524297 VQO524297:VQP524297 WAK524297:WAL524297 WKG524297:WKH524297 WUC524297:WUD524297 HQ589833:HR589833 RM589833:RN589833 ABI589833:ABJ589833 ALE589833:ALF589833 AVA589833:AVB589833 BEW589833:BEX589833 BOS589833:BOT589833 BYO589833:BYP589833 CIK589833:CIL589833 CSG589833:CSH589833 DCC589833:DCD589833 DLY589833:DLZ589833 DVU589833:DVV589833 EFQ589833:EFR589833 EPM589833:EPN589833 EZI589833:EZJ589833 FJE589833:FJF589833 FTA589833:FTB589833 GCW589833:GCX589833 GMS589833:GMT589833 GWO589833:GWP589833 HGK589833:HGL589833 HQG589833:HQH589833 IAC589833:IAD589833 IJY589833:IJZ589833 ITU589833:ITV589833 JDQ589833:JDR589833 JNM589833:JNN589833 JXI589833:JXJ589833 KHE589833:KHF589833 KRA589833:KRB589833 LAW589833:LAX589833 LKS589833:LKT589833 LUO589833:LUP589833 MEK589833:MEL589833 MOG589833:MOH589833 MYC589833:MYD589833 NHY589833:NHZ589833 NRU589833:NRV589833 OBQ589833:OBR589833 OLM589833:OLN589833 OVI589833:OVJ589833 PFE589833:PFF589833 PPA589833:PPB589833 PYW589833:PYX589833 QIS589833:QIT589833 QSO589833:QSP589833 RCK589833:RCL589833 RMG589833:RMH589833 RWC589833:RWD589833 SFY589833:SFZ589833 SPU589833:SPV589833 SZQ589833:SZR589833 TJM589833:TJN589833 TTI589833:TTJ589833 UDE589833:UDF589833 UNA589833:UNB589833 UWW589833:UWX589833 VGS589833:VGT589833 VQO589833:VQP589833 WAK589833:WAL589833 WKG589833:WKH589833 WUC589833:WUD589833 HQ655369:HR655369 RM655369:RN655369 ABI655369:ABJ655369 ALE655369:ALF655369 AVA655369:AVB655369 BEW655369:BEX655369 BOS655369:BOT655369 BYO655369:BYP655369 CIK655369:CIL655369 CSG655369:CSH655369 DCC655369:DCD655369 DLY655369:DLZ655369 DVU655369:DVV655369 EFQ655369:EFR655369 EPM655369:EPN655369 EZI655369:EZJ655369 FJE655369:FJF655369 FTA655369:FTB655369 GCW655369:GCX655369 GMS655369:GMT655369 GWO655369:GWP655369 HGK655369:HGL655369 HQG655369:HQH655369 IAC655369:IAD655369 IJY655369:IJZ655369 ITU655369:ITV655369 JDQ655369:JDR655369 JNM655369:JNN655369 JXI655369:JXJ655369 KHE655369:KHF655369 KRA655369:KRB655369 LAW655369:LAX655369 LKS655369:LKT655369 LUO655369:LUP655369 MEK655369:MEL655369 MOG655369:MOH655369 MYC655369:MYD655369 NHY655369:NHZ655369 NRU655369:NRV655369 OBQ655369:OBR655369 OLM655369:OLN655369 OVI655369:OVJ655369 PFE655369:PFF655369 PPA655369:PPB655369 PYW655369:PYX655369 QIS655369:QIT655369 QSO655369:QSP655369 RCK655369:RCL655369 RMG655369:RMH655369 RWC655369:RWD655369 SFY655369:SFZ655369 SPU655369:SPV655369 SZQ655369:SZR655369 TJM655369:TJN655369 TTI655369:TTJ655369 UDE655369:UDF655369 UNA655369:UNB655369 UWW655369:UWX655369 VGS655369:VGT655369 VQO655369:VQP655369 WAK655369:WAL655369 WKG655369:WKH655369 WUC655369:WUD655369 HQ720905:HR720905 RM720905:RN720905 ABI720905:ABJ720905 ALE720905:ALF720905 AVA720905:AVB720905 BEW720905:BEX720905 BOS720905:BOT720905 BYO720905:BYP720905 CIK720905:CIL720905 CSG720905:CSH720905 DCC720905:DCD720905 DLY720905:DLZ720905 DVU720905:DVV720905 EFQ720905:EFR720905 EPM720905:EPN720905 EZI720905:EZJ720905 FJE720905:FJF720905 FTA720905:FTB720905 GCW720905:GCX720905 GMS720905:GMT720905 GWO720905:GWP720905 HGK720905:HGL720905 HQG720905:HQH720905 IAC720905:IAD720905 IJY720905:IJZ720905 ITU720905:ITV720905 JDQ720905:JDR720905 JNM720905:JNN720905 JXI720905:JXJ720905 KHE720905:KHF720905 KRA720905:KRB720905 LAW720905:LAX720905 LKS720905:LKT720905 LUO720905:LUP720905 MEK720905:MEL720905 MOG720905:MOH720905 MYC720905:MYD720905 NHY720905:NHZ720905 NRU720905:NRV720905 OBQ720905:OBR720905 OLM720905:OLN720905 OVI720905:OVJ720905 PFE720905:PFF720905 PPA720905:PPB720905 PYW720905:PYX720905 QIS720905:QIT720905 QSO720905:QSP720905 RCK720905:RCL720905 RMG720905:RMH720905 RWC720905:RWD720905 SFY720905:SFZ720905 SPU720905:SPV720905 SZQ720905:SZR720905 TJM720905:TJN720905 TTI720905:TTJ720905 UDE720905:UDF720905 UNA720905:UNB720905 UWW720905:UWX720905 VGS720905:VGT720905 VQO720905:VQP720905 WAK720905:WAL720905 WKG720905:WKH720905 WUC720905:WUD720905 HQ786441:HR786441 RM786441:RN786441 ABI786441:ABJ786441 ALE786441:ALF786441 AVA786441:AVB786441 BEW786441:BEX786441 BOS786441:BOT786441 BYO786441:BYP786441 CIK786441:CIL786441 CSG786441:CSH786441 DCC786441:DCD786441 DLY786441:DLZ786441 DVU786441:DVV786441 EFQ786441:EFR786441 EPM786441:EPN786441 EZI786441:EZJ786441 FJE786441:FJF786441 FTA786441:FTB786441 GCW786441:GCX786441 GMS786441:GMT786441 GWO786441:GWP786441 HGK786441:HGL786441 HQG786441:HQH786441 IAC786441:IAD786441 IJY786441:IJZ786441 ITU786441:ITV786441 JDQ786441:JDR786441 JNM786441:JNN786441 JXI786441:JXJ786441 KHE786441:KHF786441 KRA786441:KRB786441 LAW786441:LAX786441 LKS786441:LKT786441 LUO786441:LUP786441 MEK786441:MEL786441 MOG786441:MOH786441 MYC786441:MYD786441 NHY786441:NHZ786441 NRU786441:NRV786441 OBQ786441:OBR786441 OLM786441:OLN786441 OVI786441:OVJ786441 PFE786441:PFF786441 PPA786441:PPB786441 PYW786441:PYX786441 QIS786441:QIT786441 QSO786441:QSP786441 RCK786441:RCL786441 RMG786441:RMH786441 RWC786441:RWD786441 SFY786441:SFZ786441 SPU786441:SPV786441 SZQ786441:SZR786441 TJM786441:TJN786441 TTI786441:TTJ786441 UDE786441:UDF786441 UNA786441:UNB786441 UWW786441:UWX786441 VGS786441:VGT786441 VQO786441:VQP786441 WAK786441:WAL786441 WKG786441:WKH786441 WUC786441:WUD786441 HQ851977:HR851977 RM851977:RN851977 ABI851977:ABJ851977 ALE851977:ALF851977 AVA851977:AVB851977 BEW851977:BEX851977 BOS851977:BOT851977 BYO851977:BYP851977 CIK851977:CIL851977 CSG851977:CSH851977 DCC851977:DCD851977 DLY851977:DLZ851977 DVU851977:DVV851977 EFQ851977:EFR851977 EPM851977:EPN851977 EZI851977:EZJ851977 FJE851977:FJF851977 FTA851977:FTB851977 GCW851977:GCX851977 GMS851977:GMT851977 GWO851977:GWP851977 HGK851977:HGL851977 HQG851977:HQH851977 IAC851977:IAD851977 IJY851977:IJZ851977 ITU851977:ITV851977 JDQ851977:JDR851977 JNM851977:JNN851977 JXI851977:JXJ851977 KHE851977:KHF851977 KRA851977:KRB851977 LAW851977:LAX851977 LKS851977:LKT851977 LUO851977:LUP851977 MEK851977:MEL851977 MOG851977:MOH851977 MYC851977:MYD851977 NHY851977:NHZ851977 NRU851977:NRV851977 OBQ851977:OBR851977 OLM851977:OLN851977 OVI851977:OVJ851977 PFE851977:PFF851977 PPA851977:PPB851977 PYW851977:PYX851977 QIS851977:QIT851977 QSO851977:QSP851977 RCK851977:RCL851977 RMG851977:RMH851977 RWC851977:RWD851977 SFY851977:SFZ851977 SPU851977:SPV851977 SZQ851977:SZR851977 TJM851977:TJN851977 TTI851977:TTJ851977 UDE851977:UDF851977 UNA851977:UNB851977 UWW851977:UWX851977 VGS851977:VGT851977 VQO851977:VQP851977 WAK851977:WAL851977 WKG851977:WKH851977 WUC851977:WUD851977 HQ917513:HR917513 RM917513:RN917513 ABI917513:ABJ917513 ALE917513:ALF917513 AVA917513:AVB917513 BEW917513:BEX917513 BOS917513:BOT917513 BYO917513:BYP917513 CIK917513:CIL917513 CSG917513:CSH917513 DCC917513:DCD917513 DLY917513:DLZ917513 DVU917513:DVV917513 EFQ917513:EFR917513 EPM917513:EPN917513 EZI917513:EZJ917513 FJE917513:FJF917513 FTA917513:FTB917513 GCW917513:GCX917513 GMS917513:GMT917513 GWO917513:GWP917513 HGK917513:HGL917513 HQG917513:HQH917513 IAC917513:IAD917513 IJY917513:IJZ917513 ITU917513:ITV917513 JDQ917513:JDR917513 JNM917513:JNN917513 JXI917513:JXJ917513 KHE917513:KHF917513 KRA917513:KRB917513 LAW917513:LAX917513 LKS917513:LKT917513 LUO917513:LUP917513 MEK917513:MEL917513 MOG917513:MOH917513 MYC917513:MYD917513 NHY917513:NHZ917513 NRU917513:NRV917513 OBQ917513:OBR917513 OLM917513:OLN917513 OVI917513:OVJ917513 PFE917513:PFF917513 PPA917513:PPB917513 PYW917513:PYX917513 QIS917513:QIT917513 QSO917513:QSP917513 RCK917513:RCL917513 RMG917513:RMH917513 RWC917513:RWD917513 SFY917513:SFZ917513 SPU917513:SPV917513 SZQ917513:SZR917513 TJM917513:TJN917513 TTI917513:TTJ917513 UDE917513:UDF917513 UNA917513:UNB917513 UWW917513:UWX917513 VGS917513:VGT917513 VQO917513:VQP917513 WAK917513:WAL917513 WKG917513:WKH917513 WUC917513:WUD917513 HQ983049:HR983049 RM983049:RN983049 ABI983049:ABJ983049 ALE983049:ALF983049 AVA983049:AVB983049 BEW983049:BEX983049 BOS983049:BOT983049 BYO983049:BYP983049 CIK983049:CIL983049 CSG983049:CSH983049 DCC983049:DCD983049 DLY983049:DLZ983049 DVU983049:DVV983049 EFQ983049:EFR983049 EPM983049:EPN983049 EZI983049:EZJ983049 FJE983049:FJF983049 FTA983049:FTB983049 GCW983049:GCX983049 GMS983049:GMT983049 GWO983049:GWP983049 HGK983049:HGL983049 HQG983049:HQH983049 IAC983049:IAD983049 IJY983049:IJZ983049 ITU983049:ITV983049 JDQ983049:JDR983049 JNM983049:JNN983049 JXI983049:JXJ983049 KHE983049:KHF983049 KRA983049:KRB983049 LAW983049:LAX983049 LKS983049:LKT983049 LUO983049:LUP983049 MEK983049:MEL983049 MOG983049:MOH983049 MYC983049:MYD983049 NHY983049:NHZ983049 NRU983049:NRV983049 OBQ983049:OBR983049 OLM983049:OLN983049 OVI983049:OVJ983049 PFE983049:PFF983049 PPA983049:PPB983049 PYW983049:PYX983049 QIS983049:QIT983049 QSO983049:QSP983049 RCK983049:RCL983049 RMG983049:RMH983049 RWC983049:RWD983049 SFY983049:SFZ983049 SPU983049:SPV983049 SZQ983049:SZR983049 TJM983049:TJN983049 TTI983049:TTJ983049 UDE983049:UDF983049 UNA983049:UNB983049 UWW983049:UWX983049 VGS983049:VGT983049 VQO983049:VQP983049 WAK983049:WAL983049 WKG983049:WKH983049 WUC983049:WUD983049 HT65545:HU65545 RP65545:RQ65545 ABL65545:ABM65545 ALH65545:ALI65545 AVD65545:AVE65545 BEZ65545:BFA65545 BOV65545:BOW65545 BYR65545:BYS65545 CIN65545:CIO65545 CSJ65545:CSK65545 DCF65545:DCG65545 DMB65545:DMC65545 DVX65545:DVY65545 EFT65545:EFU65545 EPP65545:EPQ65545 EZL65545:EZM65545 FJH65545:FJI65545 FTD65545:FTE65545 GCZ65545:GDA65545 GMV65545:GMW65545 GWR65545:GWS65545 HGN65545:HGO65545 HQJ65545:HQK65545 IAF65545:IAG65545 IKB65545:IKC65545 ITX65545:ITY65545 JDT65545:JDU65545 JNP65545:JNQ65545 JXL65545:JXM65545 KHH65545:KHI65545 KRD65545:KRE65545 LAZ65545:LBA65545 LKV65545:LKW65545 LUR65545:LUS65545 MEN65545:MEO65545 MOJ65545:MOK65545 MYF65545:MYG65545 NIB65545:NIC65545 NRX65545:NRY65545 OBT65545:OBU65545 OLP65545:OLQ65545 OVL65545:OVM65545 PFH65545:PFI65545 PPD65545:PPE65545 PYZ65545:PZA65545 QIV65545:QIW65545 QSR65545:QSS65545 RCN65545:RCO65545 RMJ65545:RMK65545 RWF65545:RWG65545 SGB65545:SGC65545 SPX65545:SPY65545 SZT65545:SZU65545 TJP65545:TJQ65545 TTL65545:TTM65545 UDH65545:UDI65545 UND65545:UNE65545 UWZ65545:UXA65545 VGV65545:VGW65545 VQR65545:VQS65545 WAN65545:WAO65545 WKJ65545:WKK65545 WUF65545:WUG65545 HT131081:HU131081 RP131081:RQ131081 ABL131081:ABM131081 ALH131081:ALI131081 AVD131081:AVE131081 BEZ131081:BFA131081 BOV131081:BOW131081 BYR131081:BYS131081 CIN131081:CIO131081 CSJ131081:CSK131081 DCF131081:DCG131081 DMB131081:DMC131081 DVX131081:DVY131081 EFT131081:EFU131081 EPP131081:EPQ131081 EZL131081:EZM131081 FJH131081:FJI131081 FTD131081:FTE131081 GCZ131081:GDA131081 GMV131081:GMW131081 GWR131081:GWS131081 HGN131081:HGO131081 HQJ131081:HQK131081 IAF131081:IAG131081 IKB131081:IKC131081 ITX131081:ITY131081 JDT131081:JDU131081 JNP131081:JNQ131081 JXL131081:JXM131081 KHH131081:KHI131081 KRD131081:KRE131081 LAZ131081:LBA131081 LKV131081:LKW131081 LUR131081:LUS131081 MEN131081:MEO131081 MOJ131081:MOK131081 MYF131081:MYG131081 NIB131081:NIC131081 NRX131081:NRY131081 OBT131081:OBU131081 OLP131081:OLQ131081 OVL131081:OVM131081 PFH131081:PFI131081 PPD131081:PPE131081 PYZ131081:PZA131081 QIV131081:QIW131081 QSR131081:QSS131081 RCN131081:RCO131081 RMJ131081:RMK131081 RWF131081:RWG131081 SGB131081:SGC131081 SPX131081:SPY131081 SZT131081:SZU131081 TJP131081:TJQ131081 TTL131081:TTM131081 UDH131081:UDI131081 UND131081:UNE131081 UWZ131081:UXA131081 VGV131081:VGW131081 VQR131081:VQS131081 WAN131081:WAO131081 WKJ131081:WKK131081 WUF131081:WUG131081 HT196617:HU196617 RP196617:RQ196617 ABL196617:ABM196617 ALH196617:ALI196617 AVD196617:AVE196617 BEZ196617:BFA196617 BOV196617:BOW196617 BYR196617:BYS196617 CIN196617:CIO196617 CSJ196617:CSK196617 DCF196617:DCG196617 DMB196617:DMC196617 DVX196617:DVY196617 EFT196617:EFU196617 EPP196617:EPQ196617 EZL196617:EZM196617 FJH196617:FJI196617 FTD196617:FTE196617 GCZ196617:GDA196617 GMV196617:GMW196617 GWR196617:GWS196617 HGN196617:HGO196617 HQJ196617:HQK196617 IAF196617:IAG196617 IKB196617:IKC196617 ITX196617:ITY196617 JDT196617:JDU196617 JNP196617:JNQ196617 JXL196617:JXM196617 KHH196617:KHI196617 KRD196617:KRE196617 LAZ196617:LBA196617 LKV196617:LKW196617 LUR196617:LUS196617 MEN196617:MEO196617 MOJ196617:MOK196617 MYF196617:MYG196617 NIB196617:NIC196617 NRX196617:NRY196617 OBT196617:OBU196617 OLP196617:OLQ196617 OVL196617:OVM196617 PFH196617:PFI196617 PPD196617:PPE196617 PYZ196617:PZA196617 QIV196617:QIW196617 QSR196617:QSS196617 RCN196617:RCO196617 RMJ196617:RMK196617 RWF196617:RWG196617 SGB196617:SGC196617 SPX196617:SPY196617 SZT196617:SZU196617 TJP196617:TJQ196617 TTL196617:TTM196617 UDH196617:UDI196617 UND196617:UNE196617 UWZ196617:UXA196617 VGV196617:VGW196617 VQR196617:VQS196617 WAN196617:WAO196617 WKJ196617:WKK196617 WUF196617:WUG196617 HT262153:HU262153 RP262153:RQ262153 ABL262153:ABM262153 ALH262153:ALI262153 AVD262153:AVE262153 BEZ262153:BFA262153 BOV262153:BOW262153 BYR262153:BYS262153 CIN262153:CIO262153 CSJ262153:CSK262153 DCF262153:DCG262153 DMB262153:DMC262153 DVX262153:DVY262153 EFT262153:EFU262153 EPP262153:EPQ262153 EZL262153:EZM262153 FJH262153:FJI262153 FTD262153:FTE262153 GCZ262153:GDA262153 GMV262153:GMW262153 GWR262153:GWS262153 HGN262153:HGO262153 HQJ262153:HQK262153 IAF262153:IAG262153 IKB262153:IKC262153 ITX262153:ITY262153 JDT262153:JDU262153 JNP262153:JNQ262153 JXL262153:JXM262153 KHH262153:KHI262153 KRD262153:KRE262153 LAZ262153:LBA262153 LKV262153:LKW262153 LUR262153:LUS262153 MEN262153:MEO262153 MOJ262153:MOK262153 MYF262153:MYG262153 NIB262153:NIC262153 NRX262153:NRY262153 OBT262153:OBU262153 OLP262153:OLQ262153 OVL262153:OVM262153 PFH262153:PFI262153 PPD262153:PPE262153 PYZ262153:PZA262153 QIV262153:QIW262153 QSR262153:QSS262153 RCN262153:RCO262153 RMJ262153:RMK262153 RWF262153:RWG262153 SGB262153:SGC262153 SPX262153:SPY262153 SZT262153:SZU262153 TJP262153:TJQ262153 TTL262153:TTM262153 UDH262153:UDI262153 UND262153:UNE262153 UWZ262153:UXA262153 VGV262153:VGW262153 VQR262153:VQS262153 WAN262153:WAO262153 WKJ262153:WKK262153 WUF262153:WUG262153 HT327689:HU327689 RP327689:RQ327689 ABL327689:ABM327689 ALH327689:ALI327689 AVD327689:AVE327689 BEZ327689:BFA327689 BOV327689:BOW327689 BYR327689:BYS327689 CIN327689:CIO327689 CSJ327689:CSK327689 DCF327689:DCG327689 DMB327689:DMC327689 DVX327689:DVY327689 EFT327689:EFU327689 EPP327689:EPQ327689 EZL327689:EZM327689 FJH327689:FJI327689 FTD327689:FTE327689 GCZ327689:GDA327689 GMV327689:GMW327689 GWR327689:GWS327689 HGN327689:HGO327689 HQJ327689:HQK327689 IAF327689:IAG327689 IKB327689:IKC327689 ITX327689:ITY327689 JDT327689:JDU327689 JNP327689:JNQ327689 JXL327689:JXM327689 KHH327689:KHI327689 KRD327689:KRE327689 LAZ327689:LBA327689 LKV327689:LKW327689 LUR327689:LUS327689 MEN327689:MEO327689 MOJ327689:MOK327689 MYF327689:MYG327689 NIB327689:NIC327689 NRX327689:NRY327689 OBT327689:OBU327689 OLP327689:OLQ327689 OVL327689:OVM327689 PFH327689:PFI327689 PPD327689:PPE327689 PYZ327689:PZA327689 QIV327689:QIW327689 QSR327689:QSS327689 RCN327689:RCO327689 RMJ327689:RMK327689 RWF327689:RWG327689 SGB327689:SGC327689 SPX327689:SPY327689 SZT327689:SZU327689 TJP327689:TJQ327689 TTL327689:TTM327689 UDH327689:UDI327689 UND327689:UNE327689 UWZ327689:UXA327689 VGV327689:VGW327689 VQR327689:VQS327689 WAN327689:WAO327689 WKJ327689:WKK327689 WUF327689:WUG327689 HT393225:HU393225 RP393225:RQ393225 ABL393225:ABM393225 ALH393225:ALI393225 AVD393225:AVE393225 BEZ393225:BFA393225 BOV393225:BOW393225 BYR393225:BYS393225 CIN393225:CIO393225 CSJ393225:CSK393225 DCF393225:DCG393225 DMB393225:DMC393225 DVX393225:DVY393225 EFT393225:EFU393225 EPP393225:EPQ393225 EZL393225:EZM393225 FJH393225:FJI393225 FTD393225:FTE393225 GCZ393225:GDA393225 GMV393225:GMW393225 GWR393225:GWS393225 HGN393225:HGO393225 HQJ393225:HQK393225 IAF393225:IAG393225 IKB393225:IKC393225 ITX393225:ITY393225 JDT393225:JDU393225 JNP393225:JNQ393225 JXL393225:JXM393225 KHH393225:KHI393225 KRD393225:KRE393225 LAZ393225:LBA393225 LKV393225:LKW393225 LUR393225:LUS393225 MEN393225:MEO393225 MOJ393225:MOK393225 MYF393225:MYG393225 NIB393225:NIC393225 NRX393225:NRY393225 OBT393225:OBU393225 OLP393225:OLQ393225 OVL393225:OVM393225 PFH393225:PFI393225 PPD393225:PPE393225 PYZ393225:PZA393225 QIV393225:QIW393225 QSR393225:QSS393225 RCN393225:RCO393225 RMJ393225:RMK393225 RWF393225:RWG393225 SGB393225:SGC393225 SPX393225:SPY393225 SZT393225:SZU393225 TJP393225:TJQ393225 TTL393225:TTM393225 UDH393225:UDI393225 UND393225:UNE393225 UWZ393225:UXA393225 VGV393225:VGW393225 VQR393225:VQS393225 WAN393225:WAO393225 WKJ393225:WKK393225 WUF393225:WUG393225 HT458761:HU458761 RP458761:RQ458761 ABL458761:ABM458761 ALH458761:ALI458761 AVD458761:AVE458761 BEZ458761:BFA458761 BOV458761:BOW458761 BYR458761:BYS458761 CIN458761:CIO458761 CSJ458761:CSK458761 DCF458761:DCG458761 DMB458761:DMC458761 DVX458761:DVY458761 EFT458761:EFU458761 EPP458761:EPQ458761 EZL458761:EZM458761 FJH458761:FJI458761 FTD458761:FTE458761 GCZ458761:GDA458761 GMV458761:GMW458761 GWR458761:GWS458761 HGN458761:HGO458761 HQJ458761:HQK458761 IAF458761:IAG458761 IKB458761:IKC458761 ITX458761:ITY458761 JDT458761:JDU458761 JNP458761:JNQ458761 JXL458761:JXM458761 KHH458761:KHI458761 KRD458761:KRE458761 LAZ458761:LBA458761 LKV458761:LKW458761 LUR458761:LUS458761 MEN458761:MEO458761 MOJ458761:MOK458761 MYF458761:MYG458761 NIB458761:NIC458761 NRX458761:NRY458761 OBT458761:OBU458761 OLP458761:OLQ458761 OVL458761:OVM458761 PFH458761:PFI458761 PPD458761:PPE458761 PYZ458761:PZA458761 QIV458761:QIW458761 QSR458761:QSS458761 RCN458761:RCO458761 RMJ458761:RMK458761 RWF458761:RWG458761 SGB458761:SGC458761 SPX458761:SPY458761 SZT458761:SZU458761 TJP458761:TJQ458761 TTL458761:TTM458761 UDH458761:UDI458761 UND458761:UNE458761 UWZ458761:UXA458761 VGV458761:VGW458761 VQR458761:VQS458761 WAN458761:WAO458761 WKJ458761:WKK458761 WUF458761:WUG458761 HT524297:HU524297 RP524297:RQ524297 ABL524297:ABM524297 ALH524297:ALI524297 AVD524297:AVE524297 BEZ524297:BFA524297 BOV524297:BOW524297 BYR524297:BYS524297 CIN524297:CIO524297 CSJ524297:CSK524297 DCF524297:DCG524297 DMB524297:DMC524297 DVX524297:DVY524297 EFT524297:EFU524297 EPP524297:EPQ524297 EZL524297:EZM524297 FJH524297:FJI524297 FTD524297:FTE524297 GCZ524297:GDA524297 GMV524297:GMW524297 GWR524297:GWS524297 HGN524297:HGO524297 HQJ524297:HQK524297 IAF524297:IAG524297 IKB524297:IKC524297 ITX524297:ITY524297 JDT524297:JDU524297 JNP524297:JNQ524297 JXL524297:JXM524297 KHH524297:KHI524297 KRD524297:KRE524297 LAZ524297:LBA524297 LKV524297:LKW524297 LUR524297:LUS524297 MEN524297:MEO524297 MOJ524297:MOK524297 MYF524297:MYG524297 NIB524297:NIC524297 NRX524297:NRY524297 OBT524297:OBU524297 OLP524297:OLQ524297 OVL524297:OVM524297 PFH524297:PFI524297 PPD524297:PPE524297 PYZ524297:PZA524297 QIV524297:QIW524297 QSR524297:QSS524297 RCN524297:RCO524297 RMJ524297:RMK524297 RWF524297:RWG524297 SGB524297:SGC524297 SPX524297:SPY524297 SZT524297:SZU524297 TJP524297:TJQ524297 TTL524297:TTM524297 UDH524297:UDI524297 UND524297:UNE524297 UWZ524297:UXA524297 VGV524297:VGW524297 VQR524297:VQS524297 WAN524297:WAO524297 WKJ524297:WKK524297 WUF524297:WUG524297 HT589833:HU589833 RP589833:RQ589833 ABL589833:ABM589833 ALH589833:ALI589833 AVD589833:AVE589833 BEZ589833:BFA589833 BOV589833:BOW589833 BYR589833:BYS589833 CIN589833:CIO589833 CSJ589833:CSK589833 DCF589833:DCG589833 DMB589833:DMC589833 DVX589833:DVY589833 EFT589833:EFU589833 EPP589833:EPQ589833 EZL589833:EZM589833 FJH589833:FJI589833 FTD589833:FTE589833 GCZ589833:GDA589833 GMV589833:GMW589833 GWR589833:GWS589833 HGN589833:HGO589833 HQJ589833:HQK589833 IAF589833:IAG589833 IKB589833:IKC589833 ITX589833:ITY589833 JDT589833:JDU589833 JNP589833:JNQ589833 JXL589833:JXM589833 KHH589833:KHI589833 KRD589833:KRE589833 LAZ589833:LBA589833 LKV589833:LKW589833 LUR589833:LUS589833 MEN589833:MEO589833 MOJ589833:MOK589833 MYF589833:MYG589833 NIB589833:NIC589833 NRX589833:NRY589833 OBT589833:OBU589833 OLP589833:OLQ589833 OVL589833:OVM589833 PFH589833:PFI589833 PPD589833:PPE589833 PYZ589833:PZA589833 QIV589833:QIW589833 QSR589833:QSS589833 RCN589833:RCO589833 RMJ589833:RMK589833 RWF589833:RWG589833 SGB589833:SGC589833 SPX589833:SPY589833 SZT589833:SZU589833 TJP589833:TJQ589833 TTL589833:TTM589833 UDH589833:UDI589833 UND589833:UNE589833 UWZ589833:UXA589833 VGV589833:VGW589833 VQR589833:VQS589833 WAN589833:WAO589833 WKJ589833:WKK589833 WUF589833:WUG589833 HT655369:HU655369 RP655369:RQ655369 ABL655369:ABM655369 ALH655369:ALI655369 AVD655369:AVE655369 BEZ655369:BFA655369 BOV655369:BOW655369 BYR655369:BYS655369 CIN655369:CIO655369 CSJ655369:CSK655369 DCF655369:DCG655369 DMB655369:DMC655369 DVX655369:DVY655369 EFT655369:EFU655369 EPP655369:EPQ655369 EZL655369:EZM655369 FJH655369:FJI655369 FTD655369:FTE655369 GCZ655369:GDA655369 GMV655369:GMW655369 GWR655369:GWS655369 HGN655369:HGO655369 HQJ655369:HQK655369 IAF655369:IAG655369 IKB655369:IKC655369 ITX655369:ITY655369 JDT655369:JDU655369 JNP655369:JNQ655369 JXL655369:JXM655369 KHH655369:KHI655369 KRD655369:KRE655369 LAZ655369:LBA655369 LKV655369:LKW655369 LUR655369:LUS655369 MEN655369:MEO655369 MOJ655369:MOK655369 MYF655369:MYG655369 NIB655369:NIC655369 NRX655369:NRY655369 OBT655369:OBU655369 OLP655369:OLQ655369 OVL655369:OVM655369 PFH655369:PFI655369 PPD655369:PPE655369 PYZ655369:PZA655369 QIV655369:QIW655369 QSR655369:QSS655369 RCN655369:RCO655369 RMJ655369:RMK655369 RWF655369:RWG655369 SGB655369:SGC655369 SPX655369:SPY655369 SZT655369:SZU655369 TJP655369:TJQ655369 TTL655369:TTM655369 UDH655369:UDI655369 UND655369:UNE655369 UWZ655369:UXA655369 VGV655369:VGW655369 VQR655369:VQS655369 WAN655369:WAO655369 WKJ655369:WKK655369 WUF655369:WUG655369 HT720905:HU720905 RP720905:RQ720905 ABL720905:ABM720905 ALH720905:ALI720905 AVD720905:AVE720905 BEZ720905:BFA720905 BOV720905:BOW720905 BYR720905:BYS720905 CIN720905:CIO720905 CSJ720905:CSK720905 DCF720905:DCG720905 DMB720905:DMC720905 DVX720905:DVY720905 EFT720905:EFU720905 EPP720905:EPQ720905 EZL720905:EZM720905 FJH720905:FJI720905 FTD720905:FTE720905 GCZ720905:GDA720905 GMV720905:GMW720905 GWR720905:GWS720905 HGN720905:HGO720905 HQJ720905:HQK720905 IAF720905:IAG720905 IKB720905:IKC720905 ITX720905:ITY720905 JDT720905:JDU720905 JNP720905:JNQ720905 JXL720905:JXM720905 KHH720905:KHI720905 KRD720905:KRE720905 LAZ720905:LBA720905 LKV720905:LKW720905 LUR720905:LUS720905 MEN720905:MEO720905 MOJ720905:MOK720905 MYF720905:MYG720905 NIB720905:NIC720905 NRX720905:NRY720905 OBT720905:OBU720905 OLP720905:OLQ720905 OVL720905:OVM720905 PFH720905:PFI720905 PPD720905:PPE720905 PYZ720905:PZA720905 QIV720905:QIW720905 QSR720905:QSS720905 RCN720905:RCO720905 RMJ720905:RMK720905 RWF720905:RWG720905 SGB720905:SGC720905 SPX720905:SPY720905 SZT720905:SZU720905 TJP720905:TJQ720905 TTL720905:TTM720905 UDH720905:UDI720905 UND720905:UNE720905 UWZ720905:UXA720905 VGV720905:VGW720905 VQR720905:VQS720905 WAN720905:WAO720905 WKJ720905:WKK720905 WUF720905:WUG720905 HT786441:HU786441 RP786441:RQ786441 ABL786441:ABM786441 ALH786441:ALI786441 AVD786441:AVE786441 BEZ786441:BFA786441 BOV786441:BOW786441 BYR786441:BYS786441 CIN786441:CIO786441 CSJ786441:CSK786441 DCF786441:DCG786441 DMB786441:DMC786441 DVX786441:DVY786441 EFT786441:EFU786441 EPP786441:EPQ786441 EZL786441:EZM786441 FJH786441:FJI786441 FTD786441:FTE786441 GCZ786441:GDA786441 GMV786441:GMW786441 GWR786441:GWS786441 HGN786441:HGO786441 HQJ786441:HQK786441 IAF786441:IAG786441 IKB786441:IKC786441 ITX786441:ITY786441 JDT786441:JDU786441 JNP786441:JNQ786441 JXL786441:JXM786441 KHH786441:KHI786441 KRD786441:KRE786441 LAZ786441:LBA786441 LKV786441:LKW786441 LUR786441:LUS786441 MEN786441:MEO786441 MOJ786441:MOK786441 MYF786441:MYG786441 NIB786441:NIC786441 NRX786441:NRY786441 OBT786441:OBU786441 OLP786441:OLQ786441 OVL786441:OVM786441 PFH786441:PFI786441 PPD786441:PPE786441 PYZ786441:PZA786441 QIV786441:QIW786441 QSR786441:QSS786441 RCN786441:RCO786441 RMJ786441:RMK786441 RWF786441:RWG786441 SGB786441:SGC786441 SPX786441:SPY786441 SZT786441:SZU786441 TJP786441:TJQ786441 TTL786441:TTM786441 UDH786441:UDI786441 UND786441:UNE786441 UWZ786441:UXA786441 VGV786441:VGW786441 VQR786441:VQS786441 WAN786441:WAO786441 WKJ786441:WKK786441 WUF786441:WUG786441 HT851977:HU851977 RP851977:RQ851977 ABL851977:ABM851977 ALH851977:ALI851977 AVD851977:AVE851977 BEZ851977:BFA851977 BOV851977:BOW851977 BYR851977:BYS851977 CIN851977:CIO851977 CSJ851977:CSK851977 DCF851977:DCG851977 DMB851977:DMC851977 DVX851977:DVY851977 EFT851977:EFU851977 EPP851977:EPQ851977 EZL851977:EZM851977 FJH851977:FJI851977 FTD851977:FTE851977 GCZ851977:GDA851977 GMV851977:GMW851977 GWR851977:GWS851977 HGN851977:HGO851977 HQJ851977:HQK851977 IAF851977:IAG851977 IKB851977:IKC851977 ITX851977:ITY851977 JDT851977:JDU851977 JNP851977:JNQ851977 JXL851977:JXM851977 KHH851977:KHI851977 KRD851977:KRE851977 LAZ851977:LBA851977 LKV851977:LKW851977 LUR851977:LUS851977 MEN851977:MEO851977 MOJ851977:MOK851977 MYF851977:MYG851977 NIB851977:NIC851977 NRX851977:NRY851977 OBT851977:OBU851977 OLP851977:OLQ851977 OVL851977:OVM851977 PFH851977:PFI851977 PPD851977:PPE851977 PYZ851977:PZA851977 QIV851977:QIW851977 QSR851977:QSS851977 RCN851977:RCO851977 RMJ851977:RMK851977 RWF851977:RWG851977 SGB851977:SGC851977 SPX851977:SPY851977 SZT851977:SZU851977 TJP851977:TJQ851977 TTL851977:TTM851977 UDH851977:UDI851977 UND851977:UNE851977 UWZ851977:UXA851977 VGV851977:VGW851977 VQR851977:VQS851977 WAN851977:WAO851977 WKJ851977:WKK851977 WUF851977:WUG851977 HT917513:HU917513 RP917513:RQ917513 ABL917513:ABM917513 ALH917513:ALI917513 AVD917513:AVE917513 BEZ917513:BFA917513 BOV917513:BOW917513 BYR917513:BYS917513 CIN917513:CIO917513 CSJ917513:CSK917513 DCF917513:DCG917513 DMB917513:DMC917513 DVX917513:DVY917513 EFT917513:EFU917513 EPP917513:EPQ917513 EZL917513:EZM917513 FJH917513:FJI917513 FTD917513:FTE917513 GCZ917513:GDA917513 GMV917513:GMW917513 GWR917513:GWS917513 HGN917513:HGO917513 HQJ917513:HQK917513 IAF917513:IAG917513 IKB917513:IKC917513 ITX917513:ITY917513 JDT917513:JDU917513 JNP917513:JNQ917513 JXL917513:JXM917513 KHH917513:KHI917513 KRD917513:KRE917513 LAZ917513:LBA917513 LKV917513:LKW917513 LUR917513:LUS917513 MEN917513:MEO917513 MOJ917513:MOK917513 MYF917513:MYG917513 NIB917513:NIC917513 NRX917513:NRY917513 OBT917513:OBU917513 OLP917513:OLQ917513 OVL917513:OVM917513 PFH917513:PFI917513 PPD917513:PPE917513 PYZ917513:PZA917513 QIV917513:QIW917513 QSR917513:QSS917513 RCN917513:RCO917513 RMJ917513:RMK917513 RWF917513:RWG917513 SGB917513:SGC917513 SPX917513:SPY917513 SZT917513:SZU917513 TJP917513:TJQ917513 TTL917513:TTM917513 UDH917513:UDI917513 UND917513:UNE917513 UWZ917513:UXA917513 VGV917513:VGW917513 VQR917513:VQS917513 WAN917513:WAO917513 WKJ917513:WKK917513 WUF917513:WUG917513 HT983049:HU983049 RP983049:RQ983049 ABL983049:ABM983049 ALH983049:ALI983049 AVD983049:AVE983049 BEZ983049:BFA983049 BOV983049:BOW983049 BYR983049:BYS983049 CIN983049:CIO983049 CSJ983049:CSK983049 DCF983049:DCG983049 DMB983049:DMC983049 DVX983049:DVY983049 EFT983049:EFU983049 EPP983049:EPQ983049 EZL983049:EZM983049 FJH983049:FJI983049 FTD983049:FTE983049 GCZ983049:GDA983049 GMV983049:GMW983049 GWR983049:GWS983049 HGN983049:HGO983049 HQJ983049:HQK983049 IAF983049:IAG983049 IKB983049:IKC983049 ITX983049:ITY983049 JDT983049:JDU983049 JNP983049:JNQ983049 JXL983049:JXM983049 KHH983049:KHI983049 KRD983049:KRE983049 LAZ983049:LBA983049 LKV983049:LKW983049 LUR983049:LUS983049 MEN983049:MEO983049 MOJ983049:MOK983049 MYF983049:MYG983049 NIB983049:NIC983049 NRX983049:NRY983049 OBT983049:OBU983049 OLP983049:OLQ983049 OVL983049:OVM983049 PFH983049:PFI983049 PPD983049:PPE983049 PYZ983049:PZA983049 QIV983049:QIW983049 QSR983049:QSS983049 RCN983049:RCO983049 RMJ983049:RMK983049 RWF983049:RWG983049 SGB983049:SGC983049 SPX983049:SPY983049 SZT983049:SZU983049 TJP983049:TJQ983049 TTL983049:TTM983049 UDH983049:UDI983049 UND983049:UNE983049 UWZ983049:UXA983049 VGV983049:VGW983049 VQR983049:VQS983049 WAN983049:WAO983049 WKJ983049:WKK983049 WUF983049: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I65545:IJ65545 SE65545:SF65545 ACA65545:ACB65545 ALW65545:ALX65545 AVS65545:AVT65545 BFO65545:BFP65545 BPK65545:BPL65545 BZG65545:BZH65545 CJC65545:CJD65545 CSY65545:CSZ65545 DCU65545:DCV65545 DMQ65545:DMR65545 DWM65545:DWN65545 EGI65545:EGJ65545 EQE65545:EQF65545 FAA65545:FAB65545 FJW65545:FJX65545 FTS65545:FTT65545 GDO65545:GDP65545 GNK65545:GNL65545 GXG65545:GXH65545 HHC65545:HHD65545 HQY65545:HQZ65545 IAU65545:IAV65545 IKQ65545:IKR65545 IUM65545:IUN65545 JEI65545:JEJ65545 JOE65545:JOF65545 JYA65545:JYB65545 KHW65545:KHX65545 KRS65545:KRT65545 LBO65545:LBP65545 LLK65545:LLL65545 LVG65545:LVH65545 MFC65545:MFD65545 MOY65545:MOZ65545 MYU65545:MYV65545 NIQ65545:NIR65545 NSM65545:NSN65545 OCI65545:OCJ65545 OME65545:OMF65545 OWA65545:OWB65545 PFW65545:PFX65545 PPS65545:PPT65545 PZO65545:PZP65545 QJK65545:QJL65545 QTG65545:QTH65545 RDC65545:RDD65545 RMY65545:RMZ65545 RWU65545:RWV65545 SGQ65545:SGR65545 SQM65545:SQN65545 TAI65545:TAJ65545 TKE65545:TKF65545 TUA65545:TUB65545 UDW65545:UDX65545 UNS65545:UNT65545 UXO65545:UXP65545 VHK65545:VHL65545 VRG65545:VRH65545 WBC65545:WBD65545 WKY65545:WKZ65545 WUU65545:WUV65545 II131081:IJ131081 SE131081:SF131081 ACA131081:ACB131081 ALW131081:ALX131081 AVS131081:AVT131081 BFO131081:BFP131081 BPK131081:BPL131081 BZG131081:BZH131081 CJC131081:CJD131081 CSY131081:CSZ131081 DCU131081:DCV131081 DMQ131081:DMR131081 DWM131081:DWN131081 EGI131081:EGJ131081 EQE131081:EQF131081 FAA131081:FAB131081 FJW131081:FJX131081 FTS131081:FTT131081 GDO131081:GDP131081 GNK131081:GNL131081 GXG131081:GXH131081 HHC131081:HHD131081 HQY131081:HQZ131081 IAU131081:IAV131081 IKQ131081:IKR131081 IUM131081:IUN131081 JEI131081:JEJ131081 JOE131081:JOF131081 JYA131081:JYB131081 KHW131081:KHX131081 KRS131081:KRT131081 LBO131081:LBP131081 LLK131081:LLL131081 LVG131081:LVH131081 MFC131081:MFD131081 MOY131081:MOZ131081 MYU131081:MYV131081 NIQ131081:NIR131081 NSM131081:NSN131081 OCI131081:OCJ131081 OME131081:OMF131081 OWA131081:OWB131081 PFW131081:PFX131081 PPS131081:PPT131081 PZO131081:PZP131081 QJK131081:QJL131081 QTG131081:QTH131081 RDC131081:RDD131081 RMY131081:RMZ131081 RWU131081:RWV131081 SGQ131081:SGR131081 SQM131081:SQN131081 TAI131081:TAJ131081 TKE131081:TKF131081 TUA131081:TUB131081 UDW131081:UDX131081 UNS131081:UNT131081 UXO131081:UXP131081 VHK131081:VHL131081 VRG131081:VRH131081 WBC131081:WBD131081 WKY131081:WKZ131081 WUU131081:WUV131081 II196617:IJ196617 SE196617:SF196617 ACA196617:ACB196617 ALW196617:ALX196617 AVS196617:AVT196617 BFO196617:BFP196617 BPK196617:BPL196617 BZG196617:BZH196617 CJC196617:CJD196617 CSY196617:CSZ196617 DCU196617:DCV196617 DMQ196617:DMR196617 DWM196617:DWN196617 EGI196617:EGJ196617 EQE196617:EQF196617 FAA196617:FAB196617 FJW196617:FJX196617 FTS196617:FTT196617 GDO196617:GDP196617 GNK196617:GNL196617 GXG196617:GXH196617 HHC196617:HHD196617 HQY196617:HQZ196617 IAU196617:IAV196617 IKQ196617:IKR196617 IUM196617:IUN196617 JEI196617:JEJ196617 JOE196617:JOF196617 JYA196617:JYB196617 KHW196617:KHX196617 KRS196617:KRT196617 LBO196617:LBP196617 LLK196617:LLL196617 LVG196617:LVH196617 MFC196617:MFD196617 MOY196617:MOZ196617 MYU196617:MYV196617 NIQ196617:NIR196617 NSM196617:NSN196617 OCI196617:OCJ196617 OME196617:OMF196617 OWA196617:OWB196617 PFW196617:PFX196617 PPS196617:PPT196617 PZO196617:PZP196617 QJK196617:QJL196617 QTG196617:QTH196617 RDC196617:RDD196617 RMY196617:RMZ196617 RWU196617:RWV196617 SGQ196617:SGR196617 SQM196617:SQN196617 TAI196617:TAJ196617 TKE196617:TKF196617 TUA196617:TUB196617 UDW196617:UDX196617 UNS196617:UNT196617 UXO196617:UXP196617 VHK196617:VHL196617 VRG196617:VRH196617 WBC196617:WBD196617 WKY196617:WKZ196617 WUU196617:WUV196617 II262153:IJ262153 SE262153:SF262153 ACA262153:ACB262153 ALW262153:ALX262153 AVS262153:AVT262153 BFO262153:BFP262153 BPK262153:BPL262153 BZG262153:BZH262153 CJC262153:CJD262153 CSY262153:CSZ262153 DCU262153:DCV262153 DMQ262153:DMR262153 DWM262153:DWN262153 EGI262153:EGJ262153 EQE262153:EQF262153 FAA262153:FAB262153 FJW262153:FJX262153 FTS262153:FTT262153 GDO262153:GDP262153 GNK262153:GNL262153 GXG262153:GXH262153 HHC262153:HHD262153 HQY262153:HQZ262153 IAU262153:IAV262153 IKQ262153:IKR262153 IUM262153:IUN262153 JEI262153:JEJ262153 JOE262153:JOF262153 JYA262153:JYB262153 KHW262153:KHX262153 KRS262153:KRT262153 LBO262153:LBP262153 LLK262153:LLL262153 LVG262153:LVH262153 MFC262153:MFD262153 MOY262153:MOZ262153 MYU262153:MYV262153 NIQ262153:NIR262153 NSM262153:NSN262153 OCI262153:OCJ262153 OME262153:OMF262153 OWA262153:OWB262153 PFW262153:PFX262153 PPS262153:PPT262153 PZO262153:PZP262153 QJK262153:QJL262153 QTG262153:QTH262153 RDC262153:RDD262153 RMY262153:RMZ262153 RWU262153:RWV262153 SGQ262153:SGR262153 SQM262153:SQN262153 TAI262153:TAJ262153 TKE262153:TKF262153 TUA262153:TUB262153 UDW262153:UDX262153 UNS262153:UNT262153 UXO262153:UXP262153 VHK262153:VHL262153 VRG262153:VRH262153 WBC262153:WBD262153 WKY262153:WKZ262153 WUU262153:WUV262153 II327689:IJ327689 SE327689:SF327689 ACA327689:ACB327689 ALW327689:ALX327689 AVS327689:AVT327689 BFO327689:BFP327689 BPK327689:BPL327689 BZG327689:BZH327689 CJC327689:CJD327689 CSY327689:CSZ327689 DCU327689:DCV327689 DMQ327689:DMR327689 DWM327689:DWN327689 EGI327689:EGJ327689 EQE327689:EQF327689 FAA327689:FAB327689 FJW327689:FJX327689 FTS327689:FTT327689 GDO327689:GDP327689 GNK327689:GNL327689 GXG327689:GXH327689 HHC327689:HHD327689 HQY327689:HQZ327689 IAU327689:IAV327689 IKQ327689:IKR327689 IUM327689:IUN327689 JEI327689:JEJ327689 JOE327689:JOF327689 JYA327689:JYB327689 KHW327689:KHX327689 KRS327689:KRT327689 LBO327689:LBP327689 LLK327689:LLL327689 LVG327689:LVH327689 MFC327689:MFD327689 MOY327689:MOZ327689 MYU327689:MYV327689 NIQ327689:NIR327689 NSM327689:NSN327689 OCI327689:OCJ327689 OME327689:OMF327689 OWA327689:OWB327689 PFW327689:PFX327689 PPS327689:PPT327689 PZO327689:PZP327689 QJK327689:QJL327689 QTG327689:QTH327689 RDC327689:RDD327689 RMY327689:RMZ327689 RWU327689:RWV327689 SGQ327689:SGR327689 SQM327689:SQN327689 TAI327689:TAJ327689 TKE327689:TKF327689 TUA327689:TUB327689 UDW327689:UDX327689 UNS327689:UNT327689 UXO327689:UXP327689 VHK327689:VHL327689 VRG327689:VRH327689 WBC327689:WBD327689 WKY327689:WKZ327689 WUU327689:WUV327689 II393225:IJ393225 SE393225:SF393225 ACA393225:ACB393225 ALW393225:ALX393225 AVS393225:AVT393225 BFO393225:BFP393225 BPK393225:BPL393225 BZG393225:BZH393225 CJC393225:CJD393225 CSY393225:CSZ393225 DCU393225:DCV393225 DMQ393225:DMR393225 DWM393225:DWN393225 EGI393225:EGJ393225 EQE393225:EQF393225 FAA393225:FAB393225 FJW393225:FJX393225 FTS393225:FTT393225 GDO393225:GDP393225 GNK393225:GNL393225 GXG393225:GXH393225 HHC393225:HHD393225 HQY393225:HQZ393225 IAU393225:IAV393225 IKQ393225:IKR393225 IUM393225:IUN393225 JEI393225:JEJ393225 JOE393225:JOF393225 JYA393225:JYB393225 KHW393225:KHX393225 KRS393225:KRT393225 LBO393225:LBP393225 LLK393225:LLL393225 LVG393225:LVH393225 MFC393225:MFD393225 MOY393225:MOZ393225 MYU393225:MYV393225 NIQ393225:NIR393225 NSM393225:NSN393225 OCI393225:OCJ393225 OME393225:OMF393225 OWA393225:OWB393225 PFW393225:PFX393225 PPS393225:PPT393225 PZO393225:PZP393225 QJK393225:QJL393225 QTG393225:QTH393225 RDC393225:RDD393225 RMY393225:RMZ393225 RWU393225:RWV393225 SGQ393225:SGR393225 SQM393225:SQN393225 TAI393225:TAJ393225 TKE393225:TKF393225 TUA393225:TUB393225 UDW393225:UDX393225 UNS393225:UNT393225 UXO393225:UXP393225 VHK393225:VHL393225 VRG393225:VRH393225 WBC393225:WBD393225 WKY393225:WKZ393225 WUU393225:WUV393225 II458761:IJ458761 SE458761:SF458761 ACA458761:ACB458761 ALW458761:ALX458761 AVS458761:AVT458761 BFO458761:BFP458761 BPK458761:BPL458761 BZG458761:BZH458761 CJC458761:CJD458761 CSY458761:CSZ458761 DCU458761:DCV458761 DMQ458761:DMR458761 DWM458761:DWN458761 EGI458761:EGJ458761 EQE458761:EQF458761 FAA458761:FAB458761 FJW458761:FJX458761 FTS458761:FTT458761 GDO458761:GDP458761 GNK458761:GNL458761 GXG458761:GXH458761 HHC458761:HHD458761 HQY458761:HQZ458761 IAU458761:IAV458761 IKQ458761:IKR458761 IUM458761:IUN458761 JEI458761:JEJ458761 JOE458761:JOF458761 JYA458761:JYB458761 KHW458761:KHX458761 KRS458761:KRT458761 LBO458761:LBP458761 LLK458761:LLL458761 LVG458761:LVH458761 MFC458761:MFD458761 MOY458761:MOZ458761 MYU458761:MYV458761 NIQ458761:NIR458761 NSM458761:NSN458761 OCI458761:OCJ458761 OME458761:OMF458761 OWA458761:OWB458761 PFW458761:PFX458761 PPS458761:PPT458761 PZO458761:PZP458761 QJK458761:QJL458761 QTG458761:QTH458761 RDC458761:RDD458761 RMY458761:RMZ458761 RWU458761:RWV458761 SGQ458761:SGR458761 SQM458761:SQN458761 TAI458761:TAJ458761 TKE458761:TKF458761 TUA458761:TUB458761 UDW458761:UDX458761 UNS458761:UNT458761 UXO458761:UXP458761 VHK458761:VHL458761 VRG458761:VRH458761 WBC458761:WBD458761 WKY458761:WKZ458761 WUU458761:WUV458761 II524297:IJ524297 SE524297:SF524297 ACA524297:ACB524297 ALW524297:ALX524297 AVS524297:AVT524297 BFO524297:BFP524297 BPK524297:BPL524297 BZG524297:BZH524297 CJC524297:CJD524297 CSY524297:CSZ524297 DCU524297:DCV524297 DMQ524297:DMR524297 DWM524297:DWN524297 EGI524297:EGJ524297 EQE524297:EQF524297 FAA524297:FAB524297 FJW524297:FJX524297 FTS524297:FTT524297 GDO524297:GDP524297 GNK524297:GNL524297 GXG524297:GXH524297 HHC524297:HHD524297 HQY524297:HQZ524297 IAU524297:IAV524297 IKQ524297:IKR524297 IUM524297:IUN524297 JEI524297:JEJ524297 JOE524297:JOF524297 JYA524297:JYB524297 KHW524297:KHX524297 KRS524297:KRT524297 LBO524297:LBP524297 LLK524297:LLL524297 LVG524297:LVH524297 MFC524297:MFD524297 MOY524297:MOZ524297 MYU524297:MYV524297 NIQ524297:NIR524297 NSM524297:NSN524297 OCI524297:OCJ524297 OME524297:OMF524297 OWA524297:OWB524297 PFW524297:PFX524297 PPS524297:PPT524297 PZO524297:PZP524297 QJK524297:QJL524297 QTG524297:QTH524297 RDC524297:RDD524297 RMY524297:RMZ524297 RWU524297:RWV524297 SGQ524297:SGR524297 SQM524297:SQN524297 TAI524297:TAJ524297 TKE524297:TKF524297 TUA524297:TUB524297 UDW524297:UDX524297 UNS524297:UNT524297 UXO524297:UXP524297 VHK524297:VHL524297 VRG524297:VRH524297 WBC524297:WBD524297 WKY524297:WKZ524297 WUU524297:WUV524297 II589833:IJ589833 SE589833:SF589833 ACA589833:ACB589833 ALW589833:ALX589833 AVS589833:AVT589833 BFO589833:BFP589833 BPK589833:BPL589833 BZG589833:BZH589833 CJC589833:CJD589833 CSY589833:CSZ589833 DCU589833:DCV589833 DMQ589833:DMR589833 DWM589833:DWN589833 EGI589833:EGJ589833 EQE589833:EQF589833 FAA589833:FAB589833 FJW589833:FJX589833 FTS589833:FTT589833 GDO589833:GDP589833 GNK589833:GNL589833 GXG589833:GXH589833 HHC589833:HHD589833 HQY589833:HQZ589833 IAU589833:IAV589833 IKQ589833:IKR589833 IUM589833:IUN589833 JEI589833:JEJ589833 JOE589833:JOF589833 JYA589833:JYB589833 KHW589833:KHX589833 KRS589833:KRT589833 LBO589833:LBP589833 LLK589833:LLL589833 LVG589833:LVH589833 MFC589833:MFD589833 MOY589833:MOZ589833 MYU589833:MYV589833 NIQ589833:NIR589833 NSM589833:NSN589833 OCI589833:OCJ589833 OME589833:OMF589833 OWA589833:OWB589833 PFW589833:PFX589833 PPS589833:PPT589833 PZO589833:PZP589833 QJK589833:QJL589833 QTG589833:QTH589833 RDC589833:RDD589833 RMY589833:RMZ589833 RWU589833:RWV589833 SGQ589833:SGR589833 SQM589833:SQN589833 TAI589833:TAJ589833 TKE589833:TKF589833 TUA589833:TUB589833 UDW589833:UDX589833 UNS589833:UNT589833 UXO589833:UXP589833 VHK589833:VHL589833 VRG589833:VRH589833 WBC589833:WBD589833 WKY589833:WKZ589833 WUU589833:WUV589833 II655369:IJ655369 SE655369:SF655369 ACA655369:ACB655369 ALW655369:ALX655369 AVS655369:AVT655369 BFO655369:BFP655369 BPK655369:BPL655369 BZG655369:BZH655369 CJC655369:CJD655369 CSY655369:CSZ655369 DCU655369:DCV655369 DMQ655369:DMR655369 DWM655369:DWN655369 EGI655369:EGJ655369 EQE655369:EQF655369 FAA655369:FAB655369 FJW655369:FJX655369 FTS655369:FTT655369 GDO655369:GDP655369 GNK655369:GNL655369 GXG655369:GXH655369 HHC655369:HHD655369 HQY655369:HQZ655369 IAU655369:IAV655369 IKQ655369:IKR655369 IUM655369:IUN655369 JEI655369:JEJ655369 JOE655369:JOF655369 JYA655369:JYB655369 KHW655369:KHX655369 KRS655369:KRT655369 LBO655369:LBP655369 LLK655369:LLL655369 LVG655369:LVH655369 MFC655369:MFD655369 MOY655369:MOZ655369 MYU655369:MYV655369 NIQ655369:NIR655369 NSM655369:NSN655369 OCI655369:OCJ655369 OME655369:OMF655369 OWA655369:OWB655369 PFW655369:PFX655369 PPS655369:PPT655369 PZO655369:PZP655369 QJK655369:QJL655369 QTG655369:QTH655369 RDC655369:RDD655369 RMY655369:RMZ655369 RWU655369:RWV655369 SGQ655369:SGR655369 SQM655369:SQN655369 TAI655369:TAJ655369 TKE655369:TKF655369 TUA655369:TUB655369 UDW655369:UDX655369 UNS655369:UNT655369 UXO655369:UXP655369 VHK655369:VHL655369 VRG655369:VRH655369 WBC655369:WBD655369 WKY655369:WKZ655369 WUU655369:WUV655369 II720905:IJ720905 SE720905:SF720905 ACA720905:ACB720905 ALW720905:ALX720905 AVS720905:AVT720905 BFO720905:BFP720905 BPK720905:BPL720905 BZG720905:BZH720905 CJC720905:CJD720905 CSY720905:CSZ720905 DCU720905:DCV720905 DMQ720905:DMR720905 DWM720905:DWN720905 EGI720905:EGJ720905 EQE720905:EQF720905 FAA720905:FAB720905 FJW720905:FJX720905 FTS720905:FTT720905 GDO720905:GDP720905 GNK720905:GNL720905 GXG720905:GXH720905 HHC720905:HHD720905 HQY720905:HQZ720905 IAU720905:IAV720905 IKQ720905:IKR720905 IUM720905:IUN720905 JEI720905:JEJ720905 JOE720905:JOF720905 JYA720905:JYB720905 KHW720905:KHX720905 KRS720905:KRT720905 LBO720905:LBP720905 LLK720905:LLL720905 LVG720905:LVH720905 MFC720905:MFD720905 MOY720905:MOZ720905 MYU720905:MYV720905 NIQ720905:NIR720905 NSM720905:NSN720905 OCI720905:OCJ720905 OME720905:OMF720905 OWA720905:OWB720905 PFW720905:PFX720905 PPS720905:PPT720905 PZO720905:PZP720905 QJK720905:QJL720905 QTG720905:QTH720905 RDC720905:RDD720905 RMY720905:RMZ720905 RWU720905:RWV720905 SGQ720905:SGR720905 SQM720905:SQN720905 TAI720905:TAJ720905 TKE720905:TKF720905 TUA720905:TUB720905 UDW720905:UDX720905 UNS720905:UNT720905 UXO720905:UXP720905 VHK720905:VHL720905 VRG720905:VRH720905 WBC720905:WBD720905 WKY720905:WKZ720905 WUU720905:WUV720905 II786441:IJ786441 SE786441:SF786441 ACA786441:ACB786441 ALW786441:ALX786441 AVS786441:AVT786441 BFO786441:BFP786441 BPK786441:BPL786441 BZG786441:BZH786441 CJC786441:CJD786441 CSY786441:CSZ786441 DCU786441:DCV786441 DMQ786441:DMR786441 DWM786441:DWN786441 EGI786441:EGJ786441 EQE786441:EQF786441 FAA786441:FAB786441 FJW786441:FJX786441 FTS786441:FTT786441 GDO786441:GDP786441 GNK786441:GNL786441 GXG786441:GXH786441 HHC786441:HHD786441 HQY786441:HQZ786441 IAU786441:IAV786441 IKQ786441:IKR786441 IUM786441:IUN786441 JEI786441:JEJ786441 JOE786441:JOF786441 JYA786441:JYB786441 KHW786441:KHX786441 KRS786441:KRT786441 LBO786441:LBP786441 LLK786441:LLL786441 LVG786441:LVH786441 MFC786441:MFD786441 MOY786441:MOZ786441 MYU786441:MYV786441 NIQ786441:NIR786441 NSM786441:NSN786441 OCI786441:OCJ786441 OME786441:OMF786441 OWA786441:OWB786441 PFW786441:PFX786441 PPS786441:PPT786441 PZO786441:PZP786441 QJK786441:QJL786441 QTG786441:QTH786441 RDC786441:RDD786441 RMY786441:RMZ786441 RWU786441:RWV786441 SGQ786441:SGR786441 SQM786441:SQN786441 TAI786441:TAJ786441 TKE786441:TKF786441 TUA786441:TUB786441 UDW786441:UDX786441 UNS786441:UNT786441 UXO786441:UXP786441 VHK786441:VHL786441 VRG786441:VRH786441 WBC786441:WBD786441 WKY786441:WKZ786441 WUU786441:WUV786441 II851977:IJ851977 SE851977:SF851977 ACA851977:ACB851977 ALW851977:ALX851977 AVS851977:AVT851977 BFO851977:BFP851977 BPK851977:BPL851977 BZG851977:BZH851977 CJC851977:CJD851977 CSY851977:CSZ851977 DCU851977:DCV851977 DMQ851977:DMR851977 DWM851977:DWN851977 EGI851977:EGJ851977 EQE851977:EQF851977 FAA851977:FAB851977 FJW851977:FJX851977 FTS851977:FTT851977 GDO851977:GDP851977 GNK851977:GNL851977 GXG851977:GXH851977 HHC851977:HHD851977 HQY851977:HQZ851977 IAU851977:IAV851977 IKQ851977:IKR851977 IUM851977:IUN851977 JEI851977:JEJ851977 JOE851977:JOF851977 JYA851977:JYB851977 KHW851977:KHX851977 KRS851977:KRT851977 LBO851977:LBP851977 LLK851977:LLL851977 LVG851977:LVH851977 MFC851977:MFD851977 MOY851977:MOZ851977 MYU851977:MYV851977 NIQ851977:NIR851977 NSM851977:NSN851977 OCI851977:OCJ851977 OME851977:OMF851977 OWA851977:OWB851977 PFW851977:PFX851977 PPS851977:PPT851977 PZO851977:PZP851977 QJK851977:QJL851977 QTG851977:QTH851977 RDC851977:RDD851977 RMY851977:RMZ851977 RWU851977:RWV851977 SGQ851977:SGR851977 SQM851977:SQN851977 TAI851977:TAJ851977 TKE851977:TKF851977 TUA851977:TUB851977 UDW851977:UDX851977 UNS851977:UNT851977 UXO851977:UXP851977 VHK851977:VHL851977 VRG851977:VRH851977 WBC851977:WBD851977 WKY851977:WKZ851977 WUU851977:WUV851977 II917513:IJ917513 SE917513:SF917513 ACA917513:ACB917513 ALW917513:ALX917513 AVS917513:AVT917513 BFO917513:BFP917513 BPK917513:BPL917513 BZG917513:BZH917513 CJC917513:CJD917513 CSY917513:CSZ917513 DCU917513:DCV917513 DMQ917513:DMR917513 DWM917513:DWN917513 EGI917513:EGJ917513 EQE917513:EQF917513 FAA917513:FAB917513 FJW917513:FJX917513 FTS917513:FTT917513 GDO917513:GDP917513 GNK917513:GNL917513 GXG917513:GXH917513 HHC917513:HHD917513 HQY917513:HQZ917513 IAU917513:IAV917513 IKQ917513:IKR917513 IUM917513:IUN917513 JEI917513:JEJ917513 JOE917513:JOF917513 JYA917513:JYB917513 KHW917513:KHX917513 KRS917513:KRT917513 LBO917513:LBP917513 LLK917513:LLL917513 LVG917513:LVH917513 MFC917513:MFD917513 MOY917513:MOZ917513 MYU917513:MYV917513 NIQ917513:NIR917513 NSM917513:NSN917513 OCI917513:OCJ917513 OME917513:OMF917513 OWA917513:OWB917513 PFW917513:PFX917513 PPS917513:PPT917513 PZO917513:PZP917513 QJK917513:QJL917513 QTG917513:QTH917513 RDC917513:RDD917513 RMY917513:RMZ917513 RWU917513:RWV917513 SGQ917513:SGR917513 SQM917513:SQN917513 TAI917513:TAJ917513 TKE917513:TKF917513 TUA917513:TUB917513 UDW917513:UDX917513 UNS917513:UNT917513 UXO917513:UXP917513 VHK917513:VHL917513 VRG917513:VRH917513 WBC917513:WBD917513 WKY917513:WKZ917513 WUU917513:WUV917513 II983049:IJ983049 SE983049:SF983049 ACA983049:ACB983049 ALW983049:ALX983049 AVS983049:AVT983049 BFO983049:BFP983049 BPK983049:BPL983049 BZG983049:BZH983049 CJC983049:CJD983049 CSY983049:CSZ983049 DCU983049:DCV983049 DMQ983049:DMR983049 DWM983049:DWN983049 EGI983049:EGJ983049 EQE983049:EQF983049 FAA983049:FAB983049 FJW983049:FJX983049 FTS983049:FTT983049 GDO983049:GDP983049 GNK983049:GNL983049 GXG983049:GXH983049 HHC983049:HHD983049 HQY983049:HQZ983049 IAU983049:IAV983049 IKQ983049:IKR983049 IUM983049:IUN983049 JEI983049:JEJ983049 JOE983049:JOF983049 JYA983049:JYB983049 KHW983049:KHX983049 KRS983049:KRT983049 LBO983049:LBP983049 LLK983049:LLL983049 LVG983049:LVH983049 MFC983049:MFD983049 MOY983049:MOZ983049 MYU983049:MYV983049 NIQ983049:NIR983049 NSM983049:NSN983049 OCI983049:OCJ983049 OME983049:OMF983049 OWA983049:OWB983049 PFW983049:PFX983049 PPS983049:PPT983049 PZO983049:PZP983049 QJK983049:QJL983049 QTG983049:QTH983049 RDC983049:RDD983049 RMY983049:RMZ983049 RWU983049:RWV983049 SGQ983049:SGR983049 SQM983049:SQN983049 TAI983049:TAJ983049 TKE983049:TKF983049 TUA983049:TUB983049 UDW983049:UDX983049 UNS983049:UNT983049 UXO983049:UXP983049 VHK983049:VHL983049 VRG983049:VRH983049 WBC983049:WBD983049 WKY983049:WKZ983049 WUU983049:WUV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HN12:HO12 RJ12:RK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U12:WUV12 WKY12:WKZ12 WBC12:WBD12 VRG12:VRH12 VHK12:VHL12 UXO12:UXP12 UNS12:UNT12 UDW12:UDX12 TUA12:TUB12 TKE12:TKF12 TAI12:TAJ12 SQM12:SQN12 SGQ12:SGR12 RWU12:RWV12 RMY12:RMZ12 RDC12:RDD12 QTG12:QTH12 QJK12:QJL12 PZO12:PZP12 PPS12:PPT12 PFW12:PFX12 OWA12:OWB12 OME12:OMF12 OCI12:OCJ12 NSM12:NSN12 NIQ12:NIR12 MYU12:MYV12 MOY12:MOZ12 MFC12:MFD12 LVG12:LVH12 LLK12:LLL12 LBO12:LBP12 KRS12:KRT12 KHW12:KHX12 JYA12:JYB12 JOE12:JOF12 JEI12:JEJ12 IUM12:IUN12 IKQ12:IKR12 IAU12:IAV12 HQY12:HQZ12 HHC12:HHD12 GXG12:GXH12 GNK12:GNL12 GDO12:GDP12 FTS12:FTT12 FJW12:FJX12 FAA12:FAB12 EQE12:EQF12 EGI12:EGJ12 DWM12:DWN12 DMQ12:DMR12 DCU12:DCV12 CSY12:CSZ12 CJC12:CJD12 BZG12:BZH12 BPK12:BPL12 BFO12:BFP12 AVS12:AVT12 ALW12:ALX12 ACA12:ACB12 SE12:SF12 II12:IJ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RP12:RQ12 HT12:HU12 WUC12:WUD12 WKG12:WKH12 WAK12:WAL12 VQO12:VQP12 VGS12:VGT12 UWW12:UWX12 UNA12:UNB12 UDE12:UDF12 TTI12:TTJ12 TJM12:TJN12 SZQ12:SZR12 SPU12:SPV12 SFY12:SFZ12 RWC12:RWD12 RMG12:RMH12 RCK12:RCL12 QSO12:QSP12 QIS12:QIT12 PYW12:PYX12 PPA12:PPB12 PFE12:PFF12 OVI12:OVJ12 OLM12:OLN12 OBQ12:OBR12 NRU12:NRV12 NHY12:NHZ12 MYC12:MYD12 MOG12:MOH12 MEK12:MEL12 LUO12:LUP12 LKS12:LKT12 LAW12:LAX12 KRA12:KRB12 KHE12:KHF12 JXI12:JXJ12 JNM12:JNN12 JDQ12:JDR12 ITU12:ITV12 IJY12:IJZ12 IAC12:IAD12 HQG12:HQH12 HGK12:HGL12 GWO12:GWP12 GMS12:GMT12 GCW12:GCX12 FTA12:FTB12 FJE12:FJF12 EZI12:EZJ12 EPM12:EPN12 EFQ12:EFR12 DVU12:DVV12 DLY12:DLZ12 DCC12:DCD12 CSG12:CSH12 CIK12:CIL12 BYO12:BYP12 BOS12:BOT12 BEW12:BEX12 AVA12:AVB12 ALE12:ALF12 ABI12:ABJ12 RM12:RN12 HQ12:HR12 WTZ12:WUA12 WKD12:WKE12 WAH12:WAI12 VQL12:VQM12 VGP12:VGQ12 UWT12:UWU12 UMX12:UMY12 UDB12:UDC12 TTF12:TTG12 TJJ12:TJK12 SZN12:SZO12 SPR12:SPS12 SFV12:SFW12 RVZ12:RWA12 RMD12:RME12 RCH12:RCI12 QSL12:QSM12 QIP12:QIQ12 PYT12:PYU12 POX12:POY12 PFB12:PFC12 OVF12:OVG12 OLJ12:OLK12 OBN12:OBO12 NRR12:NRS12 NHV12:NHW12 MXZ12:MYA12 MOD12:MOE12 MEH12:MEI12 LUL12:LUM12 LKP12:LKQ12 LAT12:LAU12 KQX12:KQY12 KHB12:KHC12 JXF12:JXG12 JNJ12:JNK12 JDN12:JDO12 ITR12:ITS12 IJV12:IJW12 HZZ12:IAA12 HQD12:HQE12 HGH12:HGI12 GWL12:GWM12 GMP12:GMQ12 GCT12:GCU12 FSX12:FSY12 FJB12:FJC12 EZF12:EZG12 EPJ12:EPK12 EFN12:EFO12 DVR12:DVS12 DLV12:DLW12 DBZ12:DCA12 CSD12:CSE12 CIH12:CII12 BYL12:BYM12 BOP12:BOQ12 BET12:BEU12 AUX12:AUY12 ALB12:ALC12 ABF12:ABG12">
      <formula1>HN3</formula1>
    </dataValidation>
    <dataValidation type="whole" operator="lessThanOrEqual" allowBlank="1" showInputMessage="1" showErrorMessage="1" sqref="HN65543:HO65543 RJ65543:RK65543 ABF65543:ABG65543 ALB65543:ALC65543 AUX65543:AUY65543 BET65543:BEU65543 BOP65543:BOQ65543 BYL65543:BYM65543 CIH65543:CII65543 CSD65543:CSE65543 DBZ65543:DCA65543 DLV65543:DLW65543 DVR65543:DVS65543 EFN65543:EFO65543 EPJ65543:EPK65543 EZF65543:EZG65543 FJB65543:FJC65543 FSX65543:FSY65543 GCT65543:GCU65543 GMP65543:GMQ65543 GWL65543:GWM65543 HGH65543:HGI65543 HQD65543:HQE65543 HZZ65543:IAA65543 IJV65543:IJW65543 ITR65543:ITS65543 JDN65543:JDO65543 JNJ65543:JNK65543 JXF65543:JXG65543 KHB65543:KHC65543 KQX65543:KQY65543 LAT65543:LAU65543 LKP65543:LKQ65543 LUL65543:LUM65543 MEH65543:MEI65543 MOD65543:MOE65543 MXZ65543:MYA65543 NHV65543:NHW65543 NRR65543:NRS65543 OBN65543:OBO65543 OLJ65543:OLK65543 OVF65543:OVG65543 PFB65543:PFC65543 POX65543:POY65543 PYT65543:PYU65543 QIP65543:QIQ65543 QSL65543:QSM65543 RCH65543:RCI65543 RMD65543:RME65543 RVZ65543:RWA65543 SFV65543:SFW65543 SPR65543:SPS65543 SZN65543:SZO65543 TJJ65543:TJK65543 TTF65543:TTG65543 UDB65543:UDC65543 UMX65543:UMY65543 UWT65543:UWU65543 VGP65543:VGQ65543 VQL65543:VQM65543 WAH65543:WAI65543 WKD65543:WKE65543 WTZ65543:WUA65543 HN131079:HO131079 RJ131079:RK131079 ABF131079:ABG131079 ALB131079:ALC131079 AUX131079:AUY131079 BET131079:BEU131079 BOP131079:BOQ131079 BYL131079:BYM131079 CIH131079:CII131079 CSD131079:CSE131079 DBZ131079:DCA131079 DLV131079:DLW131079 DVR131079:DVS131079 EFN131079:EFO131079 EPJ131079:EPK131079 EZF131079:EZG131079 FJB131079:FJC131079 FSX131079:FSY131079 GCT131079:GCU131079 GMP131079:GMQ131079 GWL131079:GWM131079 HGH131079:HGI131079 HQD131079:HQE131079 HZZ131079:IAA131079 IJV131079:IJW131079 ITR131079:ITS131079 JDN131079:JDO131079 JNJ131079:JNK131079 JXF131079:JXG131079 KHB131079:KHC131079 KQX131079:KQY131079 LAT131079:LAU131079 LKP131079:LKQ131079 LUL131079:LUM131079 MEH131079:MEI131079 MOD131079:MOE131079 MXZ131079:MYA131079 NHV131079:NHW131079 NRR131079:NRS131079 OBN131079:OBO131079 OLJ131079:OLK131079 OVF131079:OVG131079 PFB131079:PFC131079 POX131079:POY131079 PYT131079:PYU131079 QIP131079:QIQ131079 QSL131079:QSM131079 RCH131079:RCI131079 RMD131079:RME131079 RVZ131079:RWA131079 SFV131079:SFW131079 SPR131079:SPS131079 SZN131079:SZO131079 TJJ131079:TJK131079 TTF131079:TTG131079 UDB131079:UDC131079 UMX131079:UMY131079 UWT131079:UWU131079 VGP131079:VGQ131079 VQL131079:VQM131079 WAH131079:WAI131079 WKD131079:WKE131079 WTZ131079:WUA131079 HN196615:HO196615 RJ196615:RK196615 ABF196615:ABG196615 ALB196615:ALC196615 AUX196615:AUY196615 BET196615:BEU196615 BOP196615:BOQ196615 BYL196615:BYM196615 CIH196615:CII196615 CSD196615:CSE196615 DBZ196615:DCA196615 DLV196615:DLW196615 DVR196615:DVS196615 EFN196615:EFO196615 EPJ196615:EPK196615 EZF196615:EZG196615 FJB196615:FJC196615 FSX196615:FSY196615 GCT196615:GCU196615 GMP196615:GMQ196615 GWL196615:GWM196615 HGH196615:HGI196615 HQD196615:HQE196615 HZZ196615:IAA196615 IJV196615:IJW196615 ITR196615:ITS196615 JDN196615:JDO196615 JNJ196615:JNK196615 JXF196615:JXG196615 KHB196615:KHC196615 KQX196615:KQY196615 LAT196615:LAU196615 LKP196615:LKQ196615 LUL196615:LUM196615 MEH196615:MEI196615 MOD196615:MOE196615 MXZ196615:MYA196615 NHV196615:NHW196615 NRR196615:NRS196615 OBN196615:OBO196615 OLJ196615:OLK196615 OVF196615:OVG196615 PFB196615:PFC196615 POX196615:POY196615 PYT196615:PYU196615 QIP196615:QIQ196615 QSL196615:QSM196615 RCH196615:RCI196615 RMD196615:RME196615 RVZ196615:RWA196615 SFV196615:SFW196615 SPR196615:SPS196615 SZN196615:SZO196615 TJJ196615:TJK196615 TTF196615:TTG196615 UDB196615:UDC196615 UMX196615:UMY196615 UWT196615:UWU196615 VGP196615:VGQ196615 VQL196615:VQM196615 WAH196615:WAI196615 WKD196615:WKE196615 WTZ196615:WUA196615 HN262151:HO262151 RJ262151:RK262151 ABF262151:ABG262151 ALB262151:ALC262151 AUX262151:AUY262151 BET262151:BEU262151 BOP262151:BOQ262151 BYL262151:BYM262151 CIH262151:CII262151 CSD262151:CSE262151 DBZ262151:DCA262151 DLV262151:DLW262151 DVR262151:DVS262151 EFN262151:EFO262151 EPJ262151:EPK262151 EZF262151:EZG262151 FJB262151:FJC262151 FSX262151:FSY262151 GCT262151:GCU262151 GMP262151:GMQ262151 GWL262151:GWM262151 HGH262151:HGI262151 HQD262151:HQE262151 HZZ262151:IAA262151 IJV262151:IJW262151 ITR262151:ITS262151 JDN262151:JDO262151 JNJ262151:JNK262151 JXF262151:JXG262151 KHB262151:KHC262151 KQX262151:KQY262151 LAT262151:LAU262151 LKP262151:LKQ262151 LUL262151:LUM262151 MEH262151:MEI262151 MOD262151:MOE262151 MXZ262151:MYA262151 NHV262151:NHW262151 NRR262151:NRS262151 OBN262151:OBO262151 OLJ262151:OLK262151 OVF262151:OVG262151 PFB262151:PFC262151 POX262151:POY262151 PYT262151:PYU262151 QIP262151:QIQ262151 QSL262151:QSM262151 RCH262151:RCI262151 RMD262151:RME262151 RVZ262151:RWA262151 SFV262151:SFW262151 SPR262151:SPS262151 SZN262151:SZO262151 TJJ262151:TJK262151 TTF262151:TTG262151 UDB262151:UDC262151 UMX262151:UMY262151 UWT262151:UWU262151 VGP262151:VGQ262151 VQL262151:VQM262151 WAH262151:WAI262151 WKD262151:WKE262151 WTZ262151:WUA262151 HN327687:HO327687 RJ327687:RK327687 ABF327687:ABG327687 ALB327687:ALC327687 AUX327687:AUY327687 BET327687:BEU327687 BOP327687:BOQ327687 BYL327687:BYM327687 CIH327687:CII327687 CSD327687:CSE327687 DBZ327687:DCA327687 DLV327687:DLW327687 DVR327687:DVS327687 EFN327687:EFO327687 EPJ327687:EPK327687 EZF327687:EZG327687 FJB327687:FJC327687 FSX327687:FSY327687 GCT327687:GCU327687 GMP327687:GMQ327687 GWL327687:GWM327687 HGH327687:HGI327687 HQD327687:HQE327687 HZZ327687:IAA327687 IJV327687:IJW327687 ITR327687:ITS327687 JDN327687:JDO327687 JNJ327687:JNK327687 JXF327687:JXG327687 KHB327687:KHC327687 KQX327687:KQY327687 LAT327687:LAU327687 LKP327687:LKQ327687 LUL327687:LUM327687 MEH327687:MEI327687 MOD327687:MOE327687 MXZ327687:MYA327687 NHV327687:NHW327687 NRR327687:NRS327687 OBN327687:OBO327687 OLJ327687:OLK327687 OVF327687:OVG327687 PFB327687:PFC327687 POX327687:POY327687 PYT327687:PYU327687 QIP327687:QIQ327687 QSL327687:QSM327687 RCH327687:RCI327687 RMD327687:RME327687 RVZ327687:RWA327687 SFV327687:SFW327687 SPR327687:SPS327687 SZN327687:SZO327687 TJJ327687:TJK327687 TTF327687:TTG327687 UDB327687:UDC327687 UMX327687:UMY327687 UWT327687:UWU327687 VGP327687:VGQ327687 VQL327687:VQM327687 WAH327687:WAI327687 WKD327687:WKE327687 WTZ327687:WUA327687 HN393223:HO393223 RJ393223:RK393223 ABF393223:ABG393223 ALB393223:ALC393223 AUX393223:AUY393223 BET393223:BEU393223 BOP393223:BOQ393223 BYL393223:BYM393223 CIH393223:CII393223 CSD393223:CSE393223 DBZ393223:DCA393223 DLV393223:DLW393223 DVR393223:DVS393223 EFN393223:EFO393223 EPJ393223:EPK393223 EZF393223:EZG393223 FJB393223:FJC393223 FSX393223:FSY393223 GCT393223:GCU393223 GMP393223:GMQ393223 GWL393223:GWM393223 HGH393223:HGI393223 HQD393223:HQE393223 HZZ393223:IAA393223 IJV393223:IJW393223 ITR393223:ITS393223 JDN393223:JDO393223 JNJ393223:JNK393223 JXF393223:JXG393223 KHB393223:KHC393223 KQX393223:KQY393223 LAT393223:LAU393223 LKP393223:LKQ393223 LUL393223:LUM393223 MEH393223:MEI393223 MOD393223:MOE393223 MXZ393223:MYA393223 NHV393223:NHW393223 NRR393223:NRS393223 OBN393223:OBO393223 OLJ393223:OLK393223 OVF393223:OVG393223 PFB393223:PFC393223 POX393223:POY393223 PYT393223:PYU393223 QIP393223:QIQ393223 QSL393223:QSM393223 RCH393223:RCI393223 RMD393223:RME393223 RVZ393223:RWA393223 SFV393223:SFW393223 SPR393223:SPS393223 SZN393223:SZO393223 TJJ393223:TJK393223 TTF393223:TTG393223 UDB393223:UDC393223 UMX393223:UMY393223 UWT393223:UWU393223 VGP393223:VGQ393223 VQL393223:VQM393223 WAH393223:WAI393223 WKD393223:WKE393223 WTZ393223:WUA393223 HN458759:HO458759 RJ458759:RK458759 ABF458759:ABG458759 ALB458759:ALC458759 AUX458759:AUY458759 BET458759:BEU458759 BOP458759:BOQ458759 BYL458759:BYM458759 CIH458759:CII458759 CSD458759:CSE458759 DBZ458759:DCA458759 DLV458759:DLW458759 DVR458759:DVS458759 EFN458759:EFO458759 EPJ458759:EPK458759 EZF458759:EZG458759 FJB458759:FJC458759 FSX458759:FSY458759 GCT458759:GCU458759 GMP458759:GMQ458759 GWL458759:GWM458759 HGH458759:HGI458759 HQD458759:HQE458759 HZZ458759:IAA458759 IJV458759:IJW458759 ITR458759:ITS458759 JDN458759:JDO458759 JNJ458759:JNK458759 JXF458759:JXG458759 KHB458759:KHC458759 KQX458759:KQY458759 LAT458759:LAU458759 LKP458759:LKQ458759 LUL458759:LUM458759 MEH458759:MEI458759 MOD458759:MOE458759 MXZ458759:MYA458759 NHV458759:NHW458759 NRR458759:NRS458759 OBN458759:OBO458759 OLJ458759:OLK458759 OVF458759:OVG458759 PFB458759:PFC458759 POX458759:POY458759 PYT458759:PYU458759 QIP458759:QIQ458759 QSL458759:QSM458759 RCH458759:RCI458759 RMD458759:RME458759 RVZ458759:RWA458759 SFV458759:SFW458759 SPR458759:SPS458759 SZN458759:SZO458759 TJJ458759:TJK458759 TTF458759:TTG458759 UDB458759:UDC458759 UMX458759:UMY458759 UWT458759:UWU458759 VGP458759:VGQ458759 VQL458759:VQM458759 WAH458759:WAI458759 WKD458759:WKE458759 WTZ458759:WUA458759 HN524295:HO524295 RJ524295:RK524295 ABF524295:ABG524295 ALB524295:ALC524295 AUX524295:AUY524295 BET524295:BEU524295 BOP524295:BOQ524295 BYL524295:BYM524295 CIH524295:CII524295 CSD524295:CSE524295 DBZ524295:DCA524295 DLV524295:DLW524295 DVR524295:DVS524295 EFN524295:EFO524295 EPJ524295:EPK524295 EZF524295:EZG524295 FJB524295:FJC524295 FSX524295:FSY524295 GCT524295:GCU524295 GMP524295:GMQ524295 GWL524295:GWM524295 HGH524295:HGI524295 HQD524295:HQE524295 HZZ524295:IAA524295 IJV524295:IJW524295 ITR524295:ITS524295 JDN524295:JDO524295 JNJ524295:JNK524295 JXF524295:JXG524295 KHB524295:KHC524295 KQX524295:KQY524295 LAT524295:LAU524295 LKP524295:LKQ524295 LUL524295:LUM524295 MEH524295:MEI524295 MOD524295:MOE524295 MXZ524295:MYA524295 NHV524295:NHW524295 NRR524295:NRS524295 OBN524295:OBO524295 OLJ524295:OLK524295 OVF524295:OVG524295 PFB524295:PFC524295 POX524295:POY524295 PYT524295:PYU524295 QIP524295:QIQ524295 QSL524295:QSM524295 RCH524295:RCI524295 RMD524295:RME524295 RVZ524295:RWA524295 SFV524295:SFW524295 SPR524295:SPS524295 SZN524295:SZO524295 TJJ524295:TJK524295 TTF524295:TTG524295 UDB524295:UDC524295 UMX524295:UMY524295 UWT524295:UWU524295 VGP524295:VGQ524295 VQL524295:VQM524295 WAH524295:WAI524295 WKD524295:WKE524295 WTZ524295:WUA524295 HN589831:HO589831 RJ589831:RK589831 ABF589831:ABG589831 ALB589831:ALC589831 AUX589831:AUY589831 BET589831:BEU589831 BOP589831:BOQ589831 BYL589831:BYM589831 CIH589831:CII589831 CSD589831:CSE589831 DBZ589831:DCA589831 DLV589831:DLW589831 DVR589831:DVS589831 EFN589831:EFO589831 EPJ589831:EPK589831 EZF589831:EZG589831 FJB589831:FJC589831 FSX589831:FSY589831 GCT589831:GCU589831 GMP589831:GMQ589831 GWL589831:GWM589831 HGH589831:HGI589831 HQD589831:HQE589831 HZZ589831:IAA589831 IJV589831:IJW589831 ITR589831:ITS589831 JDN589831:JDO589831 JNJ589831:JNK589831 JXF589831:JXG589831 KHB589831:KHC589831 KQX589831:KQY589831 LAT589831:LAU589831 LKP589831:LKQ589831 LUL589831:LUM589831 MEH589831:MEI589831 MOD589831:MOE589831 MXZ589831:MYA589831 NHV589831:NHW589831 NRR589831:NRS589831 OBN589831:OBO589831 OLJ589831:OLK589831 OVF589831:OVG589831 PFB589831:PFC589831 POX589831:POY589831 PYT589831:PYU589831 QIP589831:QIQ589831 QSL589831:QSM589831 RCH589831:RCI589831 RMD589831:RME589831 RVZ589831:RWA589831 SFV589831:SFW589831 SPR589831:SPS589831 SZN589831:SZO589831 TJJ589831:TJK589831 TTF589831:TTG589831 UDB589831:UDC589831 UMX589831:UMY589831 UWT589831:UWU589831 VGP589831:VGQ589831 VQL589831:VQM589831 WAH589831:WAI589831 WKD589831:WKE589831 WTZ589831:WUA589831 HN655367:HO655367 RJ655367:RK655367 ABF655367:ABG655367 ALB655367:ALC655367 AUX655367:AUY655367 BET655367:BEU655367 BOP655367:BOQ655367 BYL655367:BYM655367 CIH655367:CII655367 CSD655367:CSE655367 DBZ655367:DCA655367 DLV655367:DLW655367 DVR655367:DVS655367 EFN655367:EFO655367 EPJ655367:EPK655367 EZF655367:EZG655367 FJB655367:FJC655367 FSX655367:FSY655367 GCT655367:GCU655367 GMP655367:GMQ655367 GWL655367:GWM655367 HGH655367:HGI655367 HQD655367:HQE655367 HZZ655367:IAA655367 IJV655367:IJW655367 ITR655367:ITS655367 JDN655367:JDO655367 JNJ655367:JNK655367 JXF655367:JXG655367 KHB655367:KHC655367 KQX655367:KQY655367 LAT655367:LAU655367 LKP655367:LKQ655367 LUL655367:LUM655367 MEH655367:MEI655367 MOD655367:MOE655367 MXZ655367:MYA655367 NHV655367:NHW655367 NRR655367:NRS655367 OBN655367:OBO655367 OLJ655367:OLK655367 OVF655367:OVG655367 PFB655367:PFC655367 POX655367:POY655367 PYT655367:PYU655367 QIP655367:QIQ655367 QSL655367:QSM655367 RCH655367:RCI655367 RMD655367:RME655367 RVZ655367:RWA655367 SFV655367:SFW655367 SPR655367:SPS655367 SZN655367:SZO655367 TJJ655367:TJK655367 TTF655367:TTG655367 UDB655367:UDC655367 UMX655367:UMY655367 UWT655367:UWU655367 VGP655367:VGQ655367 VQL655367:VQM655367 WAH655367:WAI655367 WKD655367:WKE655367 WTZ655367:WUA655367 HN720903:HO720903 RJ720903:RK720903 ABF720903:ABG720903 ALB720903:ALC720903 AUX720903:AUY720903 BET720903:BEU720903 BOP720903:BOQ720903 BYL720903:BYM720903 CIH720903:CII720903 CSD720903:CSE720903 DBZ720903:DCA720903 DLV720903:DLW720903 DVR720903:DVS720903 EFN720903:EFO720903 EPJ720903:EPK720903 EZF720903:EZG720903 FJB720903:FJC720903 FSX720903:FSY720903 GCT720903:GCU720903 GMP720903:GMQ720903 GWL720903:GWM720903 HGH720903:HGI720903 HQD720903:HQE720903 HZZ720903:IAA720903 IJV720903:IJW720903 ITR720903:ITS720903 JDN720903:JDO720903 JNJ720903:JNK720903 JXF720903:JXG720903 KHB720903:KHC720903 KQX720903:KQY720903 LAT720903:LAU720903 LKP720903:LKQ720903 LUL720903:LUM720903 MEH720903:MEI720903 MOD720903:MOE720903 MXZ720903:MYA720903 NHV720903:NHW720903 NRR720903:NRS720903 OBN720903:OBO720903 OLJ720903:OLK720903 OVF720903:OVG720903 PFB720903:PFC720903 POX720903:POY720903 PYT720903:PYU720903 QIP720903:QIQ720903 QSL720903:QSM720903 RCH720903:RCI720903 RMD720903:RME720903 RVZ720903:RWA720903 SFV720903:SFW720903 SPR720903:SPS720903 SZN720903:SZO720903 TJJ720903:TJK720903 TTF720903:TTG720903 UDB720903:UDC720903 UMX720903:UMY720903 UWT720903:UWU720903 VGP720903:VGQ720903 VQL720903:VQM720903 WAH720903:WAI720903 WKD720903:WKE720903 WTZ720903:WUA720903 HN786439:HO786439 RJ786439:RK786439 ABF786439:ABG786439 ALB786439:ALC786439 AUX786439:AUY786439 BET786439:BEU786439 BOP786439:BOQ786439 BYL786439:BYM786439 CIH786439:CII786439 CSD786439:CSE786439 DBZ786439:DCA786439 DLV786439:DLW786439 DVR786439:DVS786439 EFN786439:EFO786439 EPJ786439:EPK786439 EZF786439:EZG786439 FJB786439:FJC786439 FSX786439:FSY786439 GCT786439:GCU786439 GMP786439:GMQ786439 GWL786439:GWM786439 HGH786439:HGI786439 HQD786439:HQE786439 HZZ786439:IAA786439 IJV786439:IJW786439 ITR786439:ITS786439 JDN786439:JDO786439 JNJ786439:JNK786439 JXF786439:JXG786439 KHB786439:KHC786439 KQX786439:KQY786439 LAT786439:LAU786439 LKP786439:LKQ786439 LUL786439:LUM786439 MEH786439:MEI786439 MOD786439:MOE786439 MXZ786439:MYA786439 NHV786439:NHW786439 NRR786439:NRS786439 OBN786439:OBO786439 OLJ786439:OLK786439 OVF786439:OVG786439 PFB786439:PFC786439 POX786439:POY786439 PYT786439:PYU786439 QIP786439:QIQ786439 QSL786439:QSM786439 RCH786439:RCI786439 RMD786439:RME786439 RVZ786439:RWA786439 SFV786439:SFW786439 SPR786439:SPS786439 SZN786439:SZO786439 TJJ786439:TJK786439 TTF786439:TTG786439 UDB786439:UDC786439 UMX786439:UMY786439 UWT786439:UWU786439 VGP786439:VGQ786439 VQL786439:VQM786439 WAH786439:WAI786439 WKD786439:WKE786439 WTZ786439:WUA786439 HN851975:HO851975 RJ851975:RK851975 ABF851975:ABG851975 ALB851975:ALC851975 AUX851975:AUY851975 BET851975:BEU851975 BOP851975:BOQ851975 BYL851975:BYM851975 CIH851975:CII851975 CSD851975:CSE851975 DBZ851975:DCA851975 DLV851975:DLW851975 DVR851975:DVS851975 EFN851975:EFO851975 EPJ851975:EPK851975 EZF851975:EZG851975 FJB851975:FJC851975 FSX851975:FSY851975 GCT851975:GCU851975 GMP851975:GMQ851975 GWL851975:GWM851975 HGH851975:HGI851975 HQD851975:HQE851975 HZZ851975:IAA851975 IJV851975:IJW851975 ITR851975:ITS851975 JDN851975:JDO851975 JNJ851975:JNK851975 JXF851975:JXG851975 KHB851975:KHC851975 KQX851975:KQY851975 LAT851975:LAU851975 LKP851975:LKQ851975 LUL851975:LUM851975 MEH851975:MEI851975 MOD851975:MOE851975 MXZ851975:MYA851975 NHV851975:NHW851975 NRR851975:NRS851975 OBN851975:OBO851975 OLJ851975:OLK851975 OVF851975:OVG851975 PFB851975:PFC851975 POX851975:POY851975 PYT851975:PYU851975 QIP851975:QIQ851975 QSL851975:QSM851975 RCH851975:RCI851975 RMD851975:RME851975 RVZ851975:RWA851975 SFV851975:SFW851975 SPR851975:SPS851975 SZN851975:SZO851975 TJJ851975:TJK851975 TTF851975:TTG851975 UDB851975:UDC851975 UMX851975:UMY851975 UWT851975:UWU851975 VGP851975:VGQ851975 VQL851975:VQM851975 WAH851975:WAI851975 WKD851975:WKE851975 WTZ851975:WUA851975 HN917511:HO917511 RJ917511:RK917511 ABF917511:ABG917511 ALB917511:ALC917511 AUX917511:AUY917511 BET917511:BEU917511 BOP917511:BOQ917511 BYL917511:BYM917511 CIH917511:CII917511 CSD917511:CSE917511 DBZ917511:DCA917511 DLV917511:DLW917511 DVR917511:DVS917511 EFN917511:EFO917511 EPJ917511:EPK917511 EZF917511:EZG917511 FJB917511:FJC917511 FSX917511:FSY917511 GCT917511:GCU917511 GMP917511:GMQ917511 GWL917511:GWM917511 HGH917511:HGI917511 HQD917511:HQE917511 HZZ917511:IAA917511 IJV917511:IJW917511 ITR917511:ITS917511 JDN917511:JDO917511 JNJ917511:JNK917511 JXF917511:JXG917511 KHB917511:KHC917511 KQX917511:KQY917511 LAT917511:LAU917511 LKP917511:LKQ917511 LUL917511:LUM917511 MEH917511:MEI917511 MOD917511:MOE917511 MXZ917511:MYA917511 NHV917511:NHW917511 NRR917511:NRS917511 OBN917511:OBO917511 OLJ917511:OLK917511 OVF917511:OVG917511 PFB917511:PFC917511 POX917511:POY917511 PYT917511:PYU917511 QIP917511:QIQ917511 QSL917511:QSM917511 RCH917511:RCI917511 RMD917511:RME917511 RVZ917511:RWA917511 SFV917511:SFW917511 SPR917511:SPS917511 SZN917511:SZO917511 TJJ917511:TJK917511 TTF917511:TTG917511 UDB917511:UDC917511 UMX917511:UMY917511 UWT917511:UWU917511 VGP917511:VGQ917511 VQL917511:VQM917511 WAH917511:WAI917511 WKD917511:WKE917511 WTZ917511:WUA917511 HN983047:HO983047 RJ983047:RK983047 ABF983047:ABG983047 ALB983047:ALC983047 AUX983047:AUY983047 BET983047:BEU983047 BOP983047:BOQ983047 BYL983047:BYM983047 CIH983047:CII983047 CSD983047:CSE983047 DBZ983047:DCA983047 DLV983047:DLW983047 DVR983047:DVS983047 EFN983047:EFO983047 EPJ983047:EPK983047 EZF983047:EZG983047 FJB983047:FJC983047 FSX983047:FSY983047 GCT983047:GCU983047 GMP983047:GMQ983047 GWL983047:GWM983047 HGH983047:HGI983047 HQD983047:HQE983047 HZZ983047:IAA983047 IJV983047:IJW983047 ITR983047:ITS983047 JDN983047:JDO983047 JNJ983047:JNK983047 JXF983047:JXG983047 KHB983047:KHC983047 KQX983047:KQY983047 LAT983047:LAU983047 LKP983047:LKQ983047 LUL983047:LUM983047 MEH983047:MEI983047 MOD983047:MOE983047 MXZ983047:MYA983047 NHV983047:NHW983047 NRR983047:NRS983047 OBN983047:OBO983047 OLJ983047:OLK983047 OVF983047:OVG983047 PFB983047:PFC983047 POX983047:POY983047 PYT983047:PYU983047 QIP983047:QIQ983047 QSL983047:QSM983047 RCH983047:RCI983047 RMD983047:RME983047 RVZ983047:RWA983047 SFV983047:SFW983047 SPR983047:SPS983047 SZN983047:SZO983047 TJJ983047:TJK983047 TTF983047:TTG983047 UDB983047:UDC983047 UMX983047:UMY983047 UWT983047:UWU983047 VGP983047:VGQ983047 VQL983047:VQM983047 WAH983047:WAI983047 WKD983047:WKE983047 WTZ983047:WUA983047 HQ65543:HR65543 RM65543:RN65543 ABI65543:ABJ65543 ALE65543:ALF65543 AVA65543:AVB65543 BEW65543:BEX65543 BOS65543:BOT65543 BYO65543:BYP65543 CIK65543:CIL65543 CSG65543:CSH65543 DCC65543:DCD65543 DLY65543:DLZ65543 DVU65543:DVV65543 EFQ65543:EFR65543 EPM65543:EPN65543 EZI65543:EZJ65543 FJE65543:FJF65543 FTA65543:FTB65543 GCW65543:GCX65543 GMS65543:GMT65543 GWO65543:GWP65543 HGK65543:HGL65543 HQG65543:HQH65543 IAC65543:IAD65543 IJY65543:IJZ65543 ITU65543:ITV65543 JDQ65543:JDR65543 JNM65543:JNN65543 JXI65543:JXJ65543 KHE65543:KHF65543 KRA65543:KRB65543 LAW65543:LAX65543 LKS65543:LKT65543 LUO65543:LUP65543 MEK65543:MEL65543 MOG65543:MOH65543 MYC65543:MYD65543 NHY65543:NHZ65543 NRU65543:NRV65543 OBQ65543:OBR65543 OLM65543:OLN65543 OVI65543:OVJ65543 PFE65543:PFF65543 PPA65543:PPB65543 PYW65543:PYX65543 QIS65543:QIT65543 QSO65543:QSP65543 RCK65543:RCL65543 RMG65543:RMH65543 RWC65543:RWD65543 SFY65543:SFZ65543 SPU65543:SPV65543 SZQ65543:SZR65543 TJM65543:TJN65543 TTI65543:TTJ65543 UDE65543:UDF65543 UNA65543:UNB65543 UWW65543:UWX65543 VGS65543:VGT65543 VQO65543:VQP65543 WAK65543:WAL65543 WKG65543:WKH65543 WUC65543:WUD65543 HQ131079:HR131079 RM131079:RN131079 ABI131079:ABJ131079 ALE131079:ALF131079 AVA131079:AVB131079 BEW131079:BEX131079 BOS131079:BOT131079 BYO131079:BYP131079 CIK131079:CIL131079 CSG131079:CSH131079 DCC131079:DCD131079 DLY131079:DLZ131079 DVU131079:DVV131079 EFQ131079:EFR131079 EPM131079:EPN131079 EZI131079:EZJ131079 FJE131079:FJF131079 FTA131079:FTB131079 GCW131079:GCX131079 GMS131079:GMT131079 GWO131079:GWP131079 HGK131079:HGL131079 HQG131079:HQH131079 IAC131079:IAD131079 IJY131079:IJZ131079 ITU131079:ITV131079 JDQ131079:JDR131079 JNM131079:JNN131079 JXI131079:JXJ131079 KHE131079:KHF131079 KRA131079:KRB131079 LAW131079:LAX131079 LKS131079:LKT131079 LUO131079:LUP131079 MEK131079:MEL131079 MOG131079:MOH131079 MYC131079:MYD131079 NHY131079:NHZ131079 NRU131079:NRV131079 OBQ131079:OBR131079 OLM131079:OLN131079 OVI131079:OVJ131079 PFE131079:PFF131079 PPA131079:PPB131079 PYW131079:PYX131079 QIS131079:QIT131079 QSO131079:QSP131079 RCK131079:RCL131079 RMG131079:RMH131079 RWC131079:RWD131079 SFY131079:SFZ131079 SPU131079:SPV131079 SZQ131079:SZR131079 TJM131079:TJN131079 TTI131079:TTJ131079 UDE131079:UDF131079 UNA131079:UNB131079 UWW131079:UWX131079 VGS131079:VGT131079 VQO131079:VQP131079 WAK131079:WAL131079 WKG131079:WKH131079 WUC131079:WUD131079 HQ196615:HR196615 RM196615:RN196615 ABI196615:ABJ196615 ALE196615:ALF196615 AVA196615:AVB196615 BEW196615:BEX196615 BOS196615:BOT196615 BYO196615:BYP196615 CIK196615:CIL196615 CSG196615:CSH196615 DCC196615:DCD196615 DLY196615:DLZ196615 DVU196615:DVV196615 EFQ196615:EFR196615 EPM196615:EPN196615 EZI196615:EZJ196615 FJE196615:FJF196615 FTA196615:FTB196615 GCW196615:GCX196615 GMS196615:GMT196615 GWO196615:GWP196615 HGK196615:HGL196615 HQG196615:HQH196615 IAC196615:IAD196615 IJY196615:IJZ196615 ITU196615:ITV196615 JDQ196615:JDR196615 JNM196615:JNN196615 JXI196615:JXJ196615 KHE196615:KHF196615 KRA196615:KRB196615 LAW196615:LAX196615 LKS196615:LKT196615 LUO196615:LUP196615 MEK196615:MEL196615 MOG196615:MOH196615 MYC196615:MYD196615 NHY196615:NHZ196615 NRU196615:NRV196615 OBQ196615:OBR196615 OLM196615:OLN196615 OVI196615:OVJ196615 PFE196615:PFF196615 PPA196615:PPB196615 PYW196615:PYX196615 QIS196615:QIT196615 QSO196615:QSP196615 RCK196615:RCL196615 RMG196615:RMH196615 RWC196615:RWD196615 SFY196615:SFZ196615 SPU196615:SPV196615 SZQ196615:SZR196615 TJM196615:TJN196615 TTI196615:TTJ196615 UDE196615:UDF196615 UNA196615:UNB196615 UWW196615:UWX196615 VGS196615:VGT196615 VQO196615:VQP196615 WAK196615:WAL196615 WKG196615:WKH196615 WUC196615:WUD196615 HQ262151:HR262151 RM262151:RN262151 ABI262151:ABJ262151 ALE262151:ALF262151 AVA262151:AVB262151 BEW262151:BEX262151 BOS262151:BOT262151 BYO262151:BYP262151 CIK262151:CIL262151 CSG262151:CSH262151 DCC262151:DCD262151 DLY262151:DLZ262151 DVU262151:DVV262151 EFQ262151:EFR262151 EPM262151:EPN262151 EZI262151:EZJ262151 FJE262151:FJF262151 FTA262151:FTB262151 GCW262151:GCX262151 GMS262151:GMT262151 GWO262151:GWP262151 HGK262151:HGL262151 HQG262151:HQH262151 IAC262151:IAD262151 IJY262151:IJZ262151 ITU262151:ITV262151 JDQ262151:JDR262151 JNM262151:JNN262151 JXI262151:JXJ262151 KHE262151:KHF262151 KRA262151:KRB262151 LAW262151:LAX262151 LKS262151:LKT262151 LUO262151:LUP262151 MEK262151:MEL262151 MOG262151:MOH262151 MYC262151:MYD262151 NHY262151:NHZ262151 NRU262151:NRV262151 OBQ262151:OBR262151 OLM262151:OLN262151 OVI262151:OVJ262151 PFE262151:PFF262151 PPA262151:PPB262151 PYW262151:PYX262151 QIS262151:QIT262151 QSO262151:QSP262151 RCK262151:RCL262151 RMG262151:RMH262151 RWC262151:RWD262151 SFY262151:SFZ262151 SPU262151:SPV262151 SZQ262151:SZR262151 TJM262151:TJN262151 TTI262151:TTJ262151 UDE262151:UDF262151 UNA262151:UNB262151 UWW262151:UWX262151 VGS262151:VGT262151 VQO262151:VQP262151 WAK262151:WAL262151 WKG262151:WKH262151 WUC262151:WUD262151 HQ327687:HR327687 RM327687:RN327687 ABI327687:ABJ327687 ALE327687:ALF327687 AVA327687:AVB327687 BEW327687:BEX327687 BOS327687:BOT327687 BYO327687:BYP327687 CIK327687:CIL327687 CSG327687:CSH327687 DCC327687:DCD327687 DLY327687:DLZ327687 DVU327687:DVV327687 EFQ327687:EFR327687 EPM327687:EPN327687 EZI327687:EZJ327687 FJE327687:FJF327687 FTA327687:FTB327687 GCW327687:GCX327687 GMS327687:GMT327687 GWO327687:GWP327687 HGK327687:HGL327687 HQG327687:HQH327687 IAC327687:IAD327687 IJY327687:IJZ327687 ITU327687:ITV327687 JDQ327687:JDR327687 JNM327687:JNN327687 JXI327687:JXJ327687 KHE327687:KHF327687 KRA327687:KRB327687 LAW327687:LAX327687 LKS327687:LKT327687 LUO327687:LUP327687 MEK327687:MEL327687 MOG327687:MOH327687 MYC327687:MYD327687 NHY327687:NHZ327687 NRU327687:NRV327687 OBQ327687:OBR327687 OLM327687:OLN327687 OVI327687:OVJ327687 PFE327687:PFF327687 PPA327687:PPB327687 PYW327687:PYX327687 QIS327687:QIT327687 QSO327687:QSP327687 RCK327687:RCL327687 RMG327687:RMH327687 RWC327687:RWD327687 SFY327687:SFZ327687 SPU327687:SPV327687 SZQ327687:SZR327687 TJM327687:TJN327687 TTI327687:TTJ327687 UDE327687:UDF327687 UNA327687:UNB327687 UWW327687:UWX327687 VGS327687:VGT327687 VQO327687:VQP327687 WAK327687:WAL327687 WKG327687:WKH327687 WUC327687:WUD327687 HQ393223:HR393223 RM393223:RN393223 ABI393223:ABJ393223 ALE393223:ALF393223 AVA393223:AVB393223 BEW393223:BEX393223 BOS393223:BOT393223 BYO393223:BYP393223 CIK393223:CIL393223 CSG393223:CSH393223 DCC393223:DCD393223 DLY393223:DLZ393223 DVU393223:DVV393223 EFQ393223:EFR393223 EPM393223:EPN393223 EZI393223:EZJ393223 FJE393223:FJF393223 FTA393223:FTB393223 GCW393223:GCX393223 GMS393223:GMT393223 GWO393223:GWP393223 HGK393223:HGL393223 HQG393223:HQH393223 IAC393223:IAD393223 IJY393223:IJZ393223 ITU393223:ITV393223 JDQ393223:JDR393223 JNM393223:JNN393223 JXI393223:JXJ393223 KHE393223:KHF393223 KRA393223:KRB393223 LAW393223:LAX393223 LKS393223:LKT393223 LUO393223:LUP393223 MEK393223:MEL393223 MOG393223:MOH393223 MYC393223:MYD393223 NHY393223:NHZ393223 NRU393223:NRV393223 OBQ393223:OBR393223 OLM393223:OLN393223 OVI393223:OVJ393223 PFE393223:PFF393223 PPA393223:PPB393223 PYW393223:PYX393223 QIS393223:QIT393223 QSO393223:QSP393223 RCK393223:RCL393223 RMG393223:RMH393223 RWC393223:RWD393223 SFY393223:SFZ393223 SPU393223:SPV393223 SZQ393223:SZR393223 TJM393223:TJN393223 TTI393223:TTJ393223 UDE393223:UDF393223 UNA393223:UNB393223 UWW393223:UWX393223 VGS393223:VGT393223 VQO393223:VQP393223 WAK393223:WAL393223 WKG393223:WKH393223 WUC393223:WUD393223 HQ458759:HR458759 RM458759:RN458759 ABI458759:ABJ458759 ALE458759:ALF458759 AVA458759:AVB458759 BEW458759:BEX458759 BOS458759:BOT458759 BYO458759:BYP458759 CIK458759:CIL458759 CSG458759:CSH458759 DCC458759:DCD458759 DLY458759:DLZ458759 DVU458759:DVV458759 EFQ458759:EFR458759 EPM458759:EPN458759 EZI458759:EZJ458759 FJE458759:FJF458759 FTA458759:FTB458759 GCW458759:GCX458759 GMS458759:GMT458759 GWO458759:GWP458759 HGK458759:HGL458759 HQG458759:HQH458759 IAC458759:IAD458759 IJY458759:IJZ458759 ITU458759:ITV458759 JDQ458759:JDR458759 JNM458759:JNN458759 JXI458759:JXJ458759 KHE458759:KHF458759 KRA458759:KRB458759 LAW458759:LAX458759 LKS458759:LKT458759 LUO458759:LUP458759 MEK458759:MEL458759 MOG458759:MOH458759 MYC458759:MYD458759 NHY458759:NHZ458759 NRU458759:NRV458759 OBQ458759:OBR458759 OLM458759:OLN458759 OVI458759:OVJ458759 PFE458759:PFF458759 PPA458759:PPB458759 PYW458759:PYX458759 QIS458759:QIT458759 QSO458759:QSP458759 RCK458759:RCL458759 RMG458759:RMH458759 RWC458759:RWD458759 SFY458759:SFZ458759 SPU458759:SPV458759 SZQ458759:SZR458759 TJM458759:TJN458759 TTI458759:TTJ458759 UDE458759:UDF458759 UNA458759:UNB458759 UWW458759:UWX458759 VGS458759:VGT458759 VQO458759:VQP458759 WAK458759:WAL458759 WKG458759:WKH458759 WUC458759:WUD458759 HQ524295:HR524295 RM524295:RN524295 ABI524295:ABJ524295 ALE524295:ALF524295 AVA524295:AVB524295 BEW524295:BEX524295 BOS524295:BOT524295 BYO524295:BYP524295 CIK524295:CIL524295 CSG524295:CSH524295 DCC524295:DCD524295 DLY524295:DLZ524295 DVU524295:DVV524295 EFQ524295:EFR524295 EPM524295:EPN524295 EZI524295:EZJ524295 FJE524295:FJF524295 FTA524295:FTB524295 GCW524295:GCX524295 GMS524295:GMT524295 GWO524295:GWP524295 HGK524295:HGL524295 HQG524295:HQH524295 IAC524295:IAD524295 IJY524295:IJZ524295 ITU524295:ITV524295 JDQ524295:JDR524295 JNM524295:JNN524295 JXI524295:JXJ524295 KHE524295:KHF524295 KRA524295:KRB524295 LAW524295:LAX524295 LKS524295:LKT524295 LUO524295:LUP524295 MEK524295:MEL524295 MOG524295:MOH524295 MYC524295:MYD524295 NHY524295:NHZ524295 NRU524295:NRV524295 OBQ524295:OBR524295 OLM524295:OLN524295 OVI524295:OVJ524295 PFE524295:PFF524295 PPA524295:PPB524295 PYW524295:PYX524295 QIS524295:QIT524295 QSO524295:QSP524295 RCK524295:RCL524295 RMG524295:RMH524295 RWC524295:RWD524295 SFY524295:SFZ524295 SPU524295:SPV524295 SZQ524295:SZR524295 TJM524295:TJN524295 TTI524295:TTJ524295 UDE524295:UDF524295 UNA524295:UNB524295 UWW524295:UWX524295 VGS524295:VGT524295 VQO524295:VQP524295 WAK524295:WAL524295 WKG524295:WKH524295 WUC524295:WUD524295 HQ589831:HR589831 RM589831:RN589831 ABI589831:ABJ589831 ALE589831:ALF589831 AVA589831:AVB589831 BEW589831:BEX589831 BOS589831:BOT589831 BYO589831:BYP589831 CIK589831:CIL589831 CSG589831:CSH589831 DCC589831:DCD589831 DLY589831:DLZ589831 DVU589831:DVV589831 EFQ589831:EFR589831 EPM589831:EPN589831 EZI589831:EZJ589831 FJE589831:FJF589831 FTA589831:FTB589831 GCW589831:GCX589831 GMS589831:GMT589831 GWO589831:GWP589831 HGK589831:HGL589831 HQG589831:HQH589831 IAC589831:IAD589831 IJY589831:IJZ589831 ITU589831:ITV589831 JDQ589831:JDR589831 JNM589831:JNN589831 JXI589831:JXJ589831 KHE589831:KHF589831 KRA589831:KRB589831 LAW589831:LAX589831 LKS589831:LKT589831 LUO589831:LUP589831 MEK589831:MEL589831 MOG589831:MOH589831 MYC589831:MYD589831 NHY589831:NHZ589831 NRU589831:NRV589831 OBQ589831:OBR589831 OLM589831:OLN589831 OVI589831:OVJ589831 PFE589831:PFF589831 PPA589831:PPB589831 PYW589831:PYX589831 QIS589831:QIT589831 QSO589831:QSP589831 RCK589831:RCL589831 RMG589831:RMH589831 RWC589831:RWD589831 SFY589831:SFZ589831 SPU589831:SPV589831 SZQ589831:SZR589831 TJM589831:TJN589831 TTI589831:TTJ589831 UDE589831:UDF589831 UNA589831:UNB589831 UWW589831:UWX589831 VGS589831:VGT589831 VQO589831:VQP589831 WAK589831:WAL589831 WKG589831:WKH589831 WUC589831:WUD589831 HQ655367:HR655367 RM655367:RN655367 ABI655367:ABJ655367 ALE655367:ALF655367 AVA655367:AVB655367 BEW655367:BEX655367 BOS655367:BOT655367 BYO655367:BYP655367 CIK655367:CIL655367 CSG655367:CSH655367 DCC655367:DCD655367 DLY655367:DLZ655367 DVU655367:DVV655367 EFQ655367:EFR655367 EPM655367:EPN655367 EZI655367:EZJ655367 FJE655367:FJF655367 FTA655367:FTB655367 GCW655367:GCX655367 GMS655367:GMT655367 GWO655367:GWP655367 HGK655367:HGL655367 HQG655367:HQH655367 IAC655367:IAD655367 IJY655367:IJZ655367 ITU655367:ITV655367 JDQ655367:JDR655367 JNM655367:JNN655367 JXI655367:JXJ655367 KHE655367:KHF655367 KRA655367:KRB655367 LAW655367:LAX655367 LKS655367:LKT655367 LUO655367:LUP655367 MEK655367:MEL655367 MOG655367:MOH655367 MYC655367:MYD655367 NHY655367:NHZ655367 NRU655367:NRV655367 OBQ655367:OBR655367 OLM655367:OLN655367 OVI655367:OVJ655367 PFE655367:PFF655367 PPA655367:PPB655367 PYW655367:PYX655367 QIS655367:QIT655367 QSO655367:QSP655367 RCK655367:RCL655367 RMG655367:RMH655367 RWC655367:RWD655367 SFY655367:SFZ655367 SPU655367:SPV655367 SZQ655367:SZR655367 TJM655367:TJN655367 TTI655367:TTJ655367 UDE655367:UDF655367 UNA655367:UNB655367 UWW655367:UWX655367 VGS655367:VGT655367 VQO655367:VQP655367 WAK655367:WAL655367 WKG655367:WKH655367 WUC655367:WUD655367 HQ720903:HR720903 RM720903:RN720903 ABI720903:ABJ720903 ALE720903:ALF720903 AVA720903:AVB720903 BEW720903:BEX720903 BOS720903:BOT720903 BYO720903:BYP720903 CIK720903:CIL720903 CSG720903:CSH720903 DCC720903:DCD720903 DLY720903:DLZ720903 DVU720903:DVV720903 EFQ720903:EFR720903 EPM720903:EPN720903 EZI720903:EZJ720903 FJE720903:FJF720903 FTA720903:FTB720903 GCW720903:GCX720903 GMS720903:GMT720903 GWO720903:GWP720903 HGK720903:HGL720903 HQG720903:HQH720903 IAC720903:IAD720903 IJY720903:IJZ720903 ITU720903:ITV720903 JDQ720903:JDR720903 JNM720903:JNN720903 JXI720903:JXJ720903 KHE720903:KHF720903 KRA720903:KRB720903 LAW720903:LAX720903 LKS720903:LKT720903 LUO720903:LUP720903 MEK720903:MEL720903 MOG720903:MOH720903 MYC720903:MYD720903 NHY720903:NHZ720903 NRU720903:NRV720903 OBQ720903:OBR720903 OLM720903:OLN720903 OVI720903:OVJ720903 PFE720903:PFF720903 PPA720903:PPB720903 PYW720903:PYX720903 QIS720903:QIT720903 QSO720903:QSP720903 RCK720903:RCL720903 RMG720903:RMH720903 RWC720903:RWD720903 SFY720903:SFZ720903 SPU720903:SPV720903 SZQ720903:SZR720903 TJM720903:TJN720903 TTI720903:TTJ720903 UDE720903:UDF720903 UNA720903:UNB720903 UWW720903:UWX720903 VGS720903:VGT720903 VQO720903:VQP720903 WAK720903:WAL720903 WKG720903:WKH720903 WUC720903:WUD720903 HQ786439:HR786439 RM786439:RN786439 ABI786439:ABJ786439 ALE786439:ALF786439 AVA786439:AVB786439 BEW786439:BEX786439 BOS786439:BOT786439 BYO786439:BYP786439 CIK786439:CIL786439 CSG786439:CSH786439 DCC786439:DCD786439 DLY786439:DLZ786439 DVU786439:DVV786439 EFQ786439:EFR786439 EPM786439:EPN786439 EZI786439:EZJ786439 FJE786439:FJF786439 FTA786439:FTB786439 GCW786439:GCX786439 GMS786439:GMT786439 GWO786439:GWP786439 HGK786439:HGL786439 HQG786439:HQH786439 IAC786439:IAD786439 IJY786439:IJZ786439 ITU786439:ITV786439 JDQ786439:JDR786439 JNM786439:JNN786439 JXI786439:JXJ786439 KHE786439:KHF786439 KRA786439:KRB786439 LAW786439:LAX786439 LKS786439:LKT786439 LUO786439:LUP786439 MEK786439:MEL786439 MOG786439:MOH786439 MYC786439:MYD786439 NHY786439:NHZ786439 NRU786439:NRV786439 OBQ786439:OBR786439 OLM786439:OLN786439 OVI786439:OVJ786439 PFE786439:PFF786439 PPA786439:PPB786439 PYW786439:PYX786439 QIS786439:QIT786439 QSO786439:QSP786439 RCK786439:RCL786439 RMG786439:RMH786439 RWC786439:RWD786439 SFY786439:SFZ786439 SPU786439:SPV786439 SZQ786439:SZR786439 TJM786439:TJN786439 TTI786439:TTJ786439 UDE786439:UDF786439 UNA786439:UNB786439 UWW786439:UWX786439 VGS786439:VGT786439 VQO786439:VQP786439 WAK786439:WAL786439 WKG786439:WKH786439 WUC786439:WUD786439 HQ851975:HR851975 RM851975:RN851975 ABI851975:ABJ851975 ALE851975:ALF851975 AVA851975:AVB851975 BEW851975:BEX851975 BOS851975:BOT851975 BYO851975:BYP851975 CIK851975:CIL851975 CSG851975:CSH851975 DCC851975:DCD851975 DLY851975:DLZ851975 DVU851975:DVV851975 EFQ851975:EFR851975 EPM851975:EPN851975 EZI851975:EZJ851975 FJE851975:FJF851975 FTA851975:FTB851975 GCW851975:GCX851975 GMS851975:GMT851975 GWO851975:GWP851975 HGK851975:HGL851975 HQG851975:HQH851975 IAC851975:IAD851975 IJY851975:IJZ851975 ITU851975:ITV851975 JDQ851975:JDR851975 JNM851975:JNN851975 JXI851975:JXJ851975 KHE851975:KHF851975 KRA851975:KRB851975 LAW851975:LAX851975 LKS851975:LKT851975 LUO851975:LUP851975 MEK851975:MEL851975 MOG851975:MOH851975 MYC851975:MYD851975 NHY851975:NHZ851975 NRU851975:NRV851975 OBQ851975:OBR851975 OLM851975:OLN851975 OVI851975:OVJ851975 PFE851975:PFF851975 PPA851975:PPB851975 PYW851975:PYX851975 QIS851975:QIT851975 QSO851975:QSP851975 RCK851975:RCL851975 RMG851975:RMH851975 RWC851975:RWD851975 SFY851975:SFZ851975 SPU851975:SPV851975 SZQ851975:SZR851975 TJM851975:TJN851975 TTI851975:TTJ851975 UDE851975:UDF851975 UNA851975:UNB851975 UWW851975:UWX851975 VGS851975:VGT851975 VQO851975:VQP851975 WAK851975:WAL851975 WKG851975:WKH851975 WUC851975:WUD851975 HQ917511:HR917511 RM917511:RN917511 ABI917511:ABJ917511 ALE917511:ALF917511 AVA917511:AVB917511 BEW917511:BEX917511 BOS917511:BOT917511 BYO917511:BYP917511 CIK917511:CIL917511 CSG917511:CSH917511 DCC917511:DCD917511 DLY917511:DLZ917511 DVU917511:DVV917511 EFQ917511:EFR917511 EPM917511:EPN917511 EZI917511:EZJ917511 FJE917511:FJF917511 FTA917511:FTB917511 GCW917511:GCX917511 GMS917511:GMT917511 GWO917511:GWP917511 HGK917511:HGL917511 HQG917511:HQH917511 IAC917511:IAD917511 IJY917511:IJZ917511 ITU917511:ITV917511 JDQ917511:JDR917511 JNM917511:JNN917511 JXI917511:JXJ917511 KHE917511:KHF917511 KRA917511:KRB917511 LAW917511:LAX917511 LKS917511:LKT917511 LUO917511:LUP917511 MEK917511:MEL917511 MOG917511:MOH917511 MYC917511:MYD917511 NHY917511:NHZ917511 NRU917511:NRV917511 OBQ917511:OBR917511 OLM917511:OLN917511 OVI917511:OVJ917511 PFE917511:PFF917511 PPA917511:PPB917511 PYW917511:PYX917511 QIS917511:QIT917511 QSO917511:QSP917511 RCK917511:RCL917511 RMG917511:RMH917511 RWC917511:RWD917511 SFY917511:SFZ917511 SPU917511:SPV917511 SZQ917511:SZR917511 TJM917511:TJN917511 TTI917511:TTJ917511 UDE917511:UDF917511 UNA917511:UNB917511 UWW917511:UWX917511 VGS917511:VGT917511 VQO917511:VQP917511 WAK917511:WAL917511 WKG917511:WKH917511 WUC917511:WUD917511 HQ983047:HR983047 RM983047:RN983047 ABI983047:ABJ983047 ALE983047:ALF983047 AVA983047:AVB983047 BEW983047:BEX983047 BOS983047:BOT983047 BYO983047:BYP983047 CIK983047:CIL983047 CSG983047:CSH983047 DCC983047:DCD983047 DLY983047:DLZ983047 DVU983047:DVV983047 EFQ983047:EFR983047 EPM983047:EPN983047 EZI983047:EZJ983047 FJE983047:FJF983047 FTA983047:FTB983047 GCW983047:GCX983047 GMS983047:GMT983047 GWO983047:GWP983047 HGK983047:HGL983047 HQG983047:HQH983047 IAC983047:IAD983047 IJY983047:IJZ983047 ITU983047:ITV983047 JDQ983047:JDR983047 JNM983047:JNN983047 JXI983047:JXJ983047 KHE983047:KHF983047 KRA983047:KRB983047 LAW983047:LAX983047 LKS983047:LKT983047 LUO983047:LUP983047 MEK983047:MEL983047 MOG983047:MOH983047 MYC983047:MYD983047 NHY983047:NHZ983047 NRU983047:NRV983047 OBQ983047:OBR983047 OLM983047:OLN983047 OVI983047:OVJ983047 PFE983047:PFF983047 PPA983047:PPB983047 PYW983047:PYX983047 QIS983047:QIT983047 QSO983047:QSP983047 RCK983047:RCL983047 RMG983047:RMH983047 RWC983047:RWD983047 SFY983047:SFZ983047 SPU983047:SPV983047 SZQ983047:SZR983047 TJM983047:TJN983047 TTI983047:TTJ983047 UDE983047:UDF983047 UNA983047:UNB983047 UWW983047:UWX983047 VGS983047:VGT983047 VQO983047:VQP983047 WAK983047:WAL983047 WKG983047:WKH983047 WUC983047:WUD983047 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I65543:IJ65543 SE65543:SF65543 ACA65543:ACB65543 ALW65543:ALX65543 AVS65543:AVT65543 BFO65543:BFP65543 BPK65543:BPL65543 BZG65543:BZH65543 CJC65543:CJD65543 CSY65543:CSZ65543 DCU65543:DCV65543 DMQ65543:DMR65543 DWM65543:DWN65543 EGI65543:EGJ65543 EQE65543:EQF65543 FAA65543:FAB65543 FJW65543:FJX65543 FTS65543:FTT65543 GDO65543:GDP65543 GNK65543:GNL65543 GXG65543:GXH65543 HHC65543:HHD65543 HQY65543:HQZ65543 IAU65543:IAV65543 IKQ65543:IKR65543 IUM65543:IUN65543 JEI65543:JEJ65543 JOE65543:JOF65543 JYA65543:JYB65543 KHW65543:KHX65543 KRS65543:KRT65543 LBO65543:LBP65543 LLK65543:LLL65543 LVG65543:LVH65543 MFC65543:MFD65543 MOY65543:MOZ65543 MYU65543:MYV65543 NIQ65543:NIR65543 NSM65543:NSN65543 OCI65543:OCJ65543 OME65543:OMF65543 OWA65543:OWB65543 PFW65543:PFX65543 PPS65543:PPT65543 PZO65543:PZP65543 QJK65543:QJL65543 QTG65543:QTH65543 RDC65543:RDD65543 RMY65543:RMZ65543 RWU65543:RWV65543 SGQ65543:SGR65543 SQM65543:SQN65543 TAI65543:TAJ65543 TKE65543:TKF65543 TUA65543:TUB65543 UDW65543:UDX65543 UNS65543:UNT65543 UXO65543:UXP65543 VHK65543:VHL65543 VRG65543:VRH65543 WBC65543:WBD65543 WKY65543:WKZ65543 WUU65543:WUV65543 II131079:IJ131079 SE131079:SF131079 ACA131079:ACB131079 ALW131079:ALX131079 AVS131079:AVT131079 BFO131079:BFP131079 BPK131079:BPL131079 BZG131079:BZH131079 CJC131079:CJD131079 CSY131079:CSZ131079 DCU131079:DCV131079 DMQ131079:DMR131079 DWM131079:DWN131079 EGI131079:EGJ131079 EQE131079:EQF131079 FAA131079:FAB131079 FJW131079:FJX131079 FTS131079:FTT131079 GDO131079:GDP131079 GNK131079:GNL131079 GXG131079:GXH131079 HHC131079:HHD131079 HQY131079:HQZ131079 IAU131079:IAV131079 IKQ131079:IKR131079 IUM131079:IUN131079 JEI131079:JEJ131079 JOE131079:JOF131079 JYA131079:JYB131079 KHW131079:KHX131079 KRS131079:KRT131079 LBO131079:LBP131079 LLK131079:LLL131079 LVG131079:LVH131079 MFC131079:MFD131079 MOY131079:MOZ131079 MYU131079:MYV131079 NIQ131079:NIR131079 NSM131079:NSN131079 OCI131079:OCJ131079 OME131079:OMF131079 OWA131079:OWB131079 PFW131079:PFX131079 PPS131079:PPT131079 PZO131079:PZP131079 QJK131079:QJL131079 QTG131079:QTH131079 RDC131079:RDD131079 RMY131079:RMZ131079 RWU131079:RWV131079 SGQ131079:SGR131079 SQM131079:SQN131079 TAI131079:TAJ131079 TKE131079:TKF131079 TUA131079:TUB131079 UDW131079:UDX131079 UNS131079:UNT131079 UXO131079:UXP131079 VHK131079:VHL131079 VRG131079:VRH131079 WBC131079:WBD131079 WKY131079:WKZ131079 WUU131079:WUV131079 II196615:IJ196615 SE196615:SF196615 ACA196615:ACB196615 ALW196615:ALX196615 AVS196615:AVT196615 BFO196615:BFP196615 BPK196615:BPL196615 BZG196615:BZH196615 CJC196615:CJD196615 CSY196615:CSZ196615 DCU196615:DCV196615 DMQ196615:DMR196615 DWM196615:DWN196615 EGI196615:EGJ196615 EQE196615:EQF196615 FAA196615:FAB196615 FJW196615:FJX196615 FTS196615:FTT196615 GDO196615:GDP196615 GNK196615:GNL196615 GXG196615:GXH196615 HHC196615:HHD196615 HQY196615:HQZ196615 IAU196615:IAV196615 IKQ196615:IKR196615 IUM196615:IUN196615 JEI196615:JEJ196615 JOE196615:JOF196615 JYA196615:JYB196615 KHW196615:KHX196615 KRS196615:KRT196615 LBO196615:LBP196615 LLK196615:LLL196615 LVG196615:LVH196615 MFC196615:MFD196615 MOY196615:MOZ196615 MYU196615:MYV196615 NIQ196615:NIR196615 NSM196615:NSN196615 OCI196615:OCJ196615 OME196615:OMF196615 OWA196615:OWB196615 PFW196615:PFX196615 PPS196615:PPT196615 PZO196615:PZP196615 QJK196615:QJL196615 QTG196615:QTH196615 RDC196615:RDD196615 RMY196615:RMZ196615 RWU196615:RWV196615 SGQ196615:SGR196615 SQM196615:SQN196615 TAI196615:TAJ196615 TKE196615:TKF196615 TUA196615:TUB196615 UDW196615:UDX196615 UNS196615:UNT196615 UXO196615:UXP196615 VHK196615:VHL196615 VRG196615:VRH196615 WBC196615:WBD196615 WKY196615:WKZ196615 WUU196615:WUV196615 II262151:IJ262151 SE262151:SF262151 ACA262151:ACB262151 ALW262151:ALX262151 AVS262151:AVT262151 BFO262151:BFP262151 BPK262151:BPL262151 BZG262151:BZH262151 CJC262151:CJD262151 CSY262151:CSZ262151 DCU262151:DCV262151 DMQ262151:DMR262151 DWM262151:DWN262151 EGI262151:EGJ262151 EQE262151:EQF262151 FAA262151:FAB262151 FJW262151:FJX262151 FTS262151:FTT262151 GDO262151:GDP262151 GNK262151:GNL262151 GXG262151:GXH262151 HHC262151:HHD262151 HQY262151:HQZ262151 IAU262151:IAV262151 IKQ262151:IKR262151 IUM262151:IUN262151 JEI262151:JEJ262151 JOE262151:JOF262151 JYA262151:JYB262151 KHW262151:KHX262151 KRS262151:KRT262151 LBO262151:LBP262151 LLK262151:LLL262151 LVG262151:LVH262151 MFC262151:MFD262151 MOY262151:MOZ262151 MYU262151:MYV262151 NIQ262151:NIR262151 NSM262151:NSN262151 OCI262151:OCJ262151 OME262151:OMF262151 OWA262151:OWB262151 PFW262151:PFX262151 PPS262151:PPT262151 PZO262151:PZP262151 QJK262151:QJL262151 QTG262151:QTH262151 RDC262151:RDD262151 RMY262151:RMZ262151 RWU262151:RWV262151 SGQ262151:SGR262151 SQM262151:SQN262151 TAI262151:TAJ262151 TKE262151:TKF262151 TUA262151:TUB262151 UDW262151:UDX262151 UNS262151:UNT262151 UXO262151:UXP262151 VHK262151:VHL262151 VRG262151:VRH262151 WBC262151:WBD262151 WKY262151:WKZ262151 WUU262151:WUV262151 II327687:IJ327687 SE327687:SF327687 ACA327687:ACB327687 ALW327687:ALX327687 AVS327687:AVT327687 BFO327687:BFP327687 BPK327687:BPL327687 BZG327687:BZH327687 CJC327687:CJD327687 CSY327687:CSZ327687 DCU327687:DCV327687 DMQ327687:DMR327687 DWM327687:DWN327687 EGI327687:EGJ327687 EQE327687:EQF327687 FAA327687:FAB327687 FJW327687:FJX327687 FTS327687:FTT327687 GDO327687:GDP327687 GNK327687:GNL327687 GXG327687:GXH327687 HHC327687:HHD327687 HQY327687:HQZ327687 IAU327687:IAV327687 IKQ327687:IKR327687 IUM327687:IUN327687 JEI327687:JEJ327687 JOE327687:JOF327687 JYA327687:JYB327687 KHW327687:KHX327687 KRS327687:KRT327687 LBO327687:LBP327687 LLK327687:LLL327687 LVG327687:LVH327687 MFC327687:MFD327687 MOY327687:MOZ327687 MYU327687:MYV327687 NIQ327687:NIR327687 NSM327687:NSN327687 OCI327687:OCJ327687 OME327687:OMF327687 OWA327687:OWB327687 PFW327687:PFX327687 PPS327687:PPT327687 PZO327687:PZP327687 QJK327687:QJL327687 QTG327687:QTH327687 RDC327687:RDD327687 RMY327687:RMZ327687 RWU327687:RWV327687 SGQ327687:SGR327687 SQM327687:SQN327687 TAI327687:TAJ327687 TKE327687:TKF327687 TUA327687:TUB327687 UDW327687:UDX327687 UNS327687:UNT327687 UXO327687:UXP327687 VHK327687:VHL327687 VRG327687:VRH327687 WBC327687:WBD327687 WKY327687:WKZ327687 WUU327687:WUV327687 II393223:IJ393223 SE393223:SF393223 ACA393223:ACB393223 ALW393223:ALX393223 AVS393223:AVT393223 BFO393223:BFP393223 BPK393223:BPL393223 BZG393223:BZH393223 CJC393223:CJD393223 CSY393223:CSZ393223 DCU393223:DCV393223 DMQ393223:DMR393223 DWM393223:DWN393223 EGI393223:EGJ393223 EQE393223:EQF393223 FAA393223:FAB393223 FJW393223:FJX393223 FTS393223:FTT393223 GDO393223:GDP393223 GNK393223:GNL393223 GXG393223:GXH393223 HHC393223:HHD393223 HQY393223:HQZ393223 IAU393223:IAV393223 IKQ393223:IKR393223 IUM393223:IUN393223 JEI393223:JEJ393223 JOE393223:JOF393223 JYA393223:JYB393223 KHW393223:KHX393223 KRS393223:KRT393223 LBO393223:LBP393223 LLK393223:LLL393223 LVG393223:LVH393223 MFC393223:MFD393223 MOY393223:MOZ393223 MYU393223:MYV393223 NIQ393223:NIR393223 NSM393223:NSN393223 OCI393223:OCJ393223 OME393223:OMF393223 OWA393223:OWB393223 PFW393223:PFX393223 PPS393223:PPT393223 PZO393223:PZP393223 QJK393223:QJL393223 QTG393223:QTH393223 RDC393223:RDD393223 RMY393223:RMZ393223 RWU393223:RWV393223 SGQ393223:SGR393223 SQM393223:SQN393223 TAI393223:TAJ393223 TKE393223:TKF393223 TUA393223:TUB393223 UDW393223:UDX393223 UNS393223:UNT393223 UXO393223:UXP393223 VHK393223:VHL393223 VRG393223:VRH393223 WBC393223:WBD393223 WKY393223:WKZ393223 WUU393223:WUV393223 II458759:IJ458759 SE458759:SF458759 ACA458759:ACB458759 ALW458759:ALX458759 AVS458759:AVT458759 BFO458759:BFP458759 BPK458759:BPL458759 BZG458759:BZH458759 CJC458759:CJD458759 CSY458759:CSZ458759 DCU458759:DCV458759 DMQ458759:DMR458759 DWM458759:DWN458759 EGI458759:EGJ458759 EQE458759:EQF458759 FAA458759:FAB458759 FJW458759:FJX458759 FTS458759:FTT458759 GDO458759:GDP458759 GNK458759:GNL458759 GXG458759:GXH458759 HHC458759:HHD458759 HQY458759:HQZ458759 IAU458759:IAV458759 IKQ458759:IKR458759 IUM458759:IUN458759 JEI458759:JEJ458759 JOE458759:JOF458759 JYA458759:JYB458759 KHW458759:KHX458759 KRS458759:KRT458759 LBO458759:LBP458759 LLK458759:LLL458759 LVG458759:LVH458759 MFC458759:MFD458759 MOY458759:MOZ458759 MYU458759:MYV458759 NIQ458759:NIR458759 NSM458759:NSN458759 OCI458759:OCJ458759 OME458759:OMF458759 OWA458759:OWB458759 PFW458759:PFX458759 PPS458759:PPT458759 PZO458759:PZP458759 QJK458759:QJL458759 QTG458759:QTH458759 RDC458759:RDD458759 RMY458759:RMZ458759 RWU458759:RWV458759 SGQ458759:SGR458759 SQM458759:SQN458759 TAI458759:TAJ458759 TKE458759:TKF458759 TUA458759:TUB458759 UDW458759:UDX458759 UNS458759:UNT458759 UXO458759:UXP458759 VHK458759:VHL458759 VRG458759:VRH458759 WBC458759:WBD458759 WKY458759:WKZ458759 WUU458759:WUV458759 II524295:IJ524295 SE524295:SF524295 ACA524295:ACB524295 ALW524295:ALX524295 AVS524295:AVT524295 BFO524295:BFP524295 BPK524295:BPL524295 BZG524295:BZH524295 CJC524295:CJD524295 CSY524295:CSZ524295 DCU524295:DCV524295 DMQ524295:DMR524295 DWM524295:DWN524295 EGI524295:EGJ524295 EQE524295:EQF524295 FAA524295:FAB524295 FJW524295:FJX524295 FTS524295:FTT524295 GDO524295:GDP524295 GNK524295:GNL524295 GXG524295:GXH524295 HHC524295:HHD524295 HQY524295:HQZ524295 IAU524295:IAV524295 IKQ524295:IKR524295 IUM524295:IUN524295 JEI524295:JEJ524295 JOE524295:JOF524295 JYA524295:JYB524295 KHW524295:KHX524295 KRS524295:KRT524295 LBO524295:LBP524295 LLK524295:LLL524295 LVG524295:LVH524295 MFC524295:MFD524295 MOY524295:MOZ524295 MYU524295:MYV524295 NIQ524295:NIR524295 NSM524295:NSN524295 OCI524295:OCJ524295 OME524295:OMF524295 OWA524295:OWB524295 PFW524295:PFX524295 PPS524295:PPT524295 PZO524295:PZP524295 QJK524295:QJL524295 QTG524295:QTH524295 RDC524295:RDD524295 RMY524295:RMZ524295 RWU524295:RWV524295 SGQ524295:SGR524295 SQM524295:SQN524295 TAI524295:TAJ524295 TKE524295:TKF524295 TUA524295:TUB524295 UDW524295:UDX524295 UNS524295:UNT524295 UXO524295:UXP524295 VHK524295:VHL524295 VRG524295:VRH524295 WBC524295:WBD524295 WKY524295:WKZ524295 WUU524295:WUV524295 II589831:IJ589831 SE589831:SF589831 ACA589831:ACB589831 ALW589831:ALX589831 AVS589831:AVT589831 BFO589831:BFP589831 BPK589831:BPL589831 BZG589831:BZH589831 CJC589831:CJD589831 CSY589831:CSZ589831 DCU589831:DCV589831 DMQ589831:DMR589831 DWM589831:DWN589831 EGI589831:EGJ589831 EQE589831:EQF589831 FAA589831:FAB589831 FJW589831:FJX589831 FTS589831:FTT589831 GDO589831:GDP589831 GNK589831:GNL589831 GXG589831:GXH589831 HHC589831:HHD589831 HQY589831:HQZ589831 IAU589831:IAV589831 IKQ589831:IKR589831 IUM589831:IUN589831 JEI589831:JEJ589831 JOE589831:JOF589831 JYA589831:JYB589831 KHW589831:KHX589831 KRS589831:KRT589831 LBO589831:LBP589831 LLK589831:LLL589831 LVG589831:LVH589831 MFC589831:MFD589831 MOY589831:MOZ589831 MYU589831:MYV589831 NIQ589831:NIR589831 NSM589831:NSN589831 OCI589831:OCJ589831 OME589831:OMF589831 OWA589831:OWB589831 PFW589831:PFX589831 PPS589831:PPT589831 PZO589831:PZP589831 QJK589831:QJL589831 QTG589831:QTH589831 RDC589831:RDD589831 RMY589831:RMZ589831 RWU589831:RWV589831 SGQ589831:SGR589831 SQM589831:SQN589831 TAI589831:TAJ589831 TKE589831:TKF589831 TUA589831:TUB589831 UDW589831:UDX589831 UNS589831:UNT589831 UXO589831:UXP589831 VHK589831:VHL589831 VRG589831:VRH589831 WBC589831:WBD589831 WKY589831:WKZ589831 WUU589831:WUV589831 II655367:IJ655367 SE655367:SF655367 ACA655367:ACB655367 ALW655367:ALX655367 AVS655367:AVT655367 BFO655367:BFP655367 BPK655367:BPL655367 BZG655367:BZH655367 CJC655367:CJD655367 CSY655367:CSZ655367 DCU655367:DCV655367 DMQ655367:DMR655367 DWM655367:DWN655367 EGI655367:EGJ655367 EQE655367:EQF655367 FAA655367:FAB655367 FJW655367:FJX655367 FTS655367:FTT655367 GDO655367:GDP655367 GNK655367:GNL655367 GXG655367:GXH655367 HHC655367:HHD655367 HQY655367:HQZ655367 IAU655367:IAV655367 IKQ655367:IKR655367 IUM655367:IUN655367 JEI655367:JEJ655367 JOE655367:JOF655367 JYA655367:JYB655367 KHW655367:KHX655367 KRS655367:KRT655367 LBO655367:LBP655367 LLK655367:LLL655367 LVG655367:LVH655367 MFC655367:MFD655367 MOY655367:MOZ655367 MYU655367:MYV655367 NIQ655367:NIR655367 NSM655367:NSN655367 OCI655367:OCJ655367 OME655367:OMF655367 OWA655367:OWB655367 PFW655367:PFX655367 PPS655367:PPT655367 PZO655367:PZP655367 QJK655367:QJL655367 QTG655367:QTH655367 RDC655367:RDD655367 RMY655367:RMZ655367 RWU655367:RWV655367 SGQ655367:SGR655367 SQM655367:SQN655367 TAI655367:TAJ655367 TKE655367:TKF655367 TUA655367:TUB655367 UDW655367:UDX655367 UNS655367:UNT655367 UXO655367:UXP655367 VHK655367:VHL655367 VRG655367:VRH655367 WBC655367:WBD655367 WKY655367:WKZ655367 WUU655367:WUV655367 II720903:IJ720903 SE720903:SF720903 ACA720903:ACB720903 ALW720903:ALX720903 AVS720903:AVT720903 BFO720903:BFP720903 BPK720903:BPL720903 BZG720903:BZH720903 CJC720903:CJD720903 CSY720903:CSZ720903 DCU720903:DCV720903 DMQ720903:DMR720903 DWM720903:DWN720903 EGI720903:EGJ720903 EQE720903:EQF720903 FAA720903:FAB720903 FJW720903:FJX720903 FTS720903:FTT720903 GDO720903:GDP720903 GNK720903:GNL720903 GXG720903:GXH720903 HHC720903:HHD720903 HQY720903:HQZ720903 IAU720903:IAV720903 IKQ720903:IKR720903 IUM720903:IUN720903 JEI720903:JEJ720903 JOE720903:JOF720903 JYA720903:JYB720903 KHW720903:KHX720903 KRS720903:KRT720903 LBO720903:LBP720903 LLK720903:LLL720903 LVG720903:LVH720903 MFC720903:MFD720903 MOY720903:MOZ720903 MYU720903:MYV720903 NIQ720903:NIR720903 NSM720903:NSN720903 OCI720903:OCJ720903 OME720903:OMF720903 OWA720903:OWB720903 PFW720903:PFX720903 PPS720903:PPT720903 PZO720903:PZP720903 QJK720903:QJL720903 QTG720903:QTH720903 RDC720903:RDD720903 RMY720903:RMZ720903 RWU720903:RWV720903 SGQ720903:SGR720903 SQM720903:SQN720903 TAI720903:TAJ720903 TKE720903:TKF720903 TUA720903:TUB720903 UDW720903:UDX720903 UNS720903:UNT720903 UXO720903:UXP720903 VHK720903:VHL720903 VRG720903:VRH720903 WBC720903:WBD720903 WKY720903:WKZ720903 WUU720903:WUV720903 II786439:IJ786439 SE786439:SF786439 ACA786439:ACB786439 ALW786439:ALX786439 AVS786439:AVT786439 BFO786439:BFP786439 BPK786439:BPL786439 BZG786439:BZH786439 CJC786439:CJD786439 CSY786439:CSZ786439 DCU786439:DCV786439 DMQ786439:DMR786439 DWM786439:DWN786439 EGI786439:EGJ786439 EQE786439:EQF786439 FAA786439:FAB786439 FJW786439:FJX786439 FTS786439:FTT786439 GDO786439:GDP786439 GNK786439:GNL786439 GXG786439:GXH786439 HHC786439:HHD786439 HQY786439:HQZ786439 IAU786439:IAV786439 IKQ786439:IKR786439 IUM786439:IUN786439 JEI786439:JEJ786439 JOE786439:JOF786439 JYA786439:JYB786439 KHW786439:KHX786439 KRS786439:KRT786439 LBO786439:LBP786439 LLK786439:LLL786439 LVG786439:LVH786439 MFC786439:MFD786439 MOY786439:MOZ786439 MYU786439:MYV786439 NIQ786439:NIR786439 NSM786439:NSN786439 OCI786439:OCJ786439 OME786439:OMF786439 OWA786439:OWB786439 PFW786439:PFX786439 PPS786439:PPT786439 PZO786439:PZP786439 QJK786439:QJL786439 QTG786439:QTH786439 RDC786439:RDD786439 RMY786439:RMZ786439 RWU786439:RWV786439 SGQ786439:SGR786439 SQM786439:SQN786439 TAI786439:TAJ786439 TKE786439:TKF786439 TUA786439:TUB786439 UDW786439:UDX786439 UNS786439:UNT786439 UXO786439:UXP786439 VHK786439:VHL786439 VRG786439:VRH786439 WBC786439:WBD786439 WKY786439:WKZ786439 WUU786439:WUV786439 II851975:IJ851975 SE851975:SF851975 ACA851975:ACB851975 ALW851975:ALX851975 AVS851975:AVT851975 BFO851975:BFP851975 BPK851975:BPL851975 BZG851975:BZH851975 CJC851975:CJD851975 CSY851975:CSZ851975 DCU851975:DCV851975 DMQ851975:DMR851975 DWM851975:DWN851975 EGI851975:EGJ851975 EQE851975:EQF851975 FAA851975:FAB851975 FJW851975:FJX851975 FTS851975:FTT851975 GDO851975:GDP851975 GNK851975:GNL851975 GXG851975:GXH851975 HHC851975:HHD851975 HQY851975:HQZ851975 IAU851975:IAV851975 IKQ851975:IKR851975 IUM851975:IUN851975 JEI851975:JEJ851975 JOE851975:JOF851975 JYA851975:JYB851975 KHW851975:KHX851975 KRS851975:KRT851975 LBO851975:LBP851975 LLK851975:LLL851975 LVG851975:LVH851975 MFC851975:MFD851975 MOY851975:MOZ851975 MYU851975:MYV851975 NIQ851975:NIR851975 NSM851975:NSN851975 OCI851975:OCJ851975 OME851975:OMF851975 OWA851975:OWB851975 PFW851975:PFX851975 PPS851975:PPT851975 PZO851975:PZP851975 QJK851975:QJL851975 QTG851975:QTH851975 RDC851975:RDD851975 RMY851975:RMZ851975 RWU851975:RWV851975 SGQ851975:SGR851975 SQM851975:SQN851975 TAI851975:TAJ851975 TKE851975:TKF851975 TUA851975:TUB851975 UDW851975:UDX851975 UNS851975:UNT851975 UXO851975:UXP851975 VHK851975:VHL851975 VRG851975:VRH851975 WBC851975:WBD851975 WKY851975:WKZ851975 WUU851975:WUV851975 II917511:IJ917511 SE917511:SF917511 ACA917511:ACB917511 ALW917511:ALX917511 AVS917511:AVT917511 BFO917511:BFP917511 BPK917511:BPL917511 BZG917511:BZH917511 CJC917511:CJD917511 CSY917511:CSZ917511 DCU917511:DCV917511 DMQ917511:DMR917511 DWM917511:DWN917511 EGI917511:EGJ917511 EQE917511:EQF917511 FAA917511:FAB917511 FJW917511:FJX917511 FTS917511:FTT917511 GDO917511:GDP917511 GNK917511:GNL917511 GXG917511:GXH917511 HHC917511:HHD917511 HQY917511:HQZ917511 IAU917511:IAV917511 IKQ917511:IKR917511 IUM917511:IUN917511 JEI917511:JEJ917511 JOE917511:JOF917511 JYA917511:JYB917511 KHW917511:KHX917511 KRS917511:KRT917511 LBO917511:LBP917511 LLK917511:LLL917511 LVG917511:LVH917511 MFC917511:MFD917511 MOY917511:MOZ917511 MYU917511:MYV917511 NIQ917511:NIR917511 NSM917511:NSN917511 OCI917511:OCJ917511 OME917511:OMF917511 OWA917511:OWB917511 PFW917511:PFX917511 PPS917511:PPT917511 PZO917511:PZP917511 QJK917511:QJL917511 QTG917511:QTH917511 RDC917511:RDD917511 RMY917511:RMZ917511 RWU917511:RWV917511 SGQ917511:SGR917511 SQM917511:SQN917511 TAI917511:TAJ917511 TKE917511:TKF917511 TUA917511:TUB917511 UDW917511:UDX917511 UNS917511:UNT917511 UXO917511:UXP917511 VHK917511:VHL917511 VRG917511:VRH917511 WBC917511:WBD917511 WKY917511:WKZ917511 WUU917511:WUV917511 II983047:IJ983047 SE983047:SF983047 ACA983047:ACB983047 ALW983047:ALX983047 AVS983047:AVT983047 BFO983047:BFP983047 BPK983047:BPL983047 BZG983047:BZH983047 CJC983047:CJD983047 CSY983047:CSZ983047 DCU983047:DCV983047 DMQ983047:DMR983047 DWM983047:DWN983047 EGI983047:EGJ983047 EQE983047:EQF983047 FAA983047:FAB983047 FJW983047:FJX983047 FTS983047:FTT983047 GDO983047:GDP983047 GNK983047:GNL983047 GXG983047:GXH983047 HHC983047:HHD983047 HQY983047:HQZ983047 IAU983047:IAV983047 IKQ983047:IKR983047 IUM983047:IUN983047 JEI983047:JEJ983047 JOE983047:JOF983047 JYA983047:JYB983047 KHW983047:KHX983047 KRS983047:KRT983047 LBO983047:LBP983047 LLK983047:LLL983047 LVG983047:LVH983047 MFC983047:MFD983047 MOY983047:MOZ983047 MYU983047:MYV983047 NIQ983047:NIR983047 NSM983047:NSN983047 OCI983047:OCJ983047 OME983047:OMF983047 OWA983047:OWB983047 PFW983047:PFX983047 PPS983047:PPT983047 PZO983047:PZP983047 QJK983047:QJL983047 QTG983047:QTH983047 RDC983047:RDD983047 RMY983047:RMZ983047 RWU983047:RWV983047 SGQ983047:SGR983047 SQM983047:SQN983047 TAI983047:TAJ983047 TKE983047:TKF983047 TUA983047:TUB983047 UDW983047:UDX983047 UNS983047:UNT983047 UXO983047:UXP983047 VHK983047:VHL983047 VRG983047:VRH983047 WBC983047:WBD983047 WKY983047:WKZ983047 WUU983047:WUV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HN10:HO10 RJ10:RK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U10:WUV10 WKY10:WKZ10 WBC10:WBD10 VRG10:VRH10 VHK10:VHL10 UXO10:UXP10 UNS10:UNT10 UDW10:UDX10 TUA10:TUB10 TKE10:TKF10 TAI10:TAJ10 SQM10:SQN10 SGQ10:SGR10 RWU10:RWV10 RMY10:RMZ10 RDC10:RDD10 QTG10:QTH10 QJK10:QJL10 PZO10:PZP10 PPS10:PPT10 PFW10:PFX10 OWA10:OWB10 OME10:OMF10 OCI10:OCJ10 NSM10:NSN10 NIQ10:NIR10 MYU10:MYV10 MOY10:MOZ10 MFC10:MFD10 LVG10:LVH10 LLK10:LLL10 LBO10:LBP10 KRS10:KRT10 KHW10:KHX10 JYA10:JYB10 JOE10:JOF10 JEI10:JEJ10 IUM10:IUN10 IKQ10:IKR10 IAU10:IAV10 HQY10:HQZ10 HHC10:HHD10 GXG10:GXH10 GNK10:GNL10 GDO10:GDP10 FTS10:FTT10 FJW10:FJX10 FAA10:FAB10 EQE10:EQF10 EGI10:EGJ10 DWM10:DWN10 DMQ10:DMR10 DCU10:DCV10 CSY10:CSZ10 CJC10:CJD10 BZG10:BZH10 BPK10:BPL10 BFO10:BFP10 AVS10:AVT10 ALW10:ALX10 ACA10:ACB10 SE10:SF10 II10:IJ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RP10:RQ10 HT10:HU10 WUC10:WUD10 WKG10:WKH10 WAK10:WAL10 VQO10:VQP10 VGS10:VGT10 UWW10:UWX10 UNA10:UNB10 UDE10:UDF10 TTI10:TTJ10 TJM10:TJN10 SZQ10:SZR10 SPU10:SPV10 SFY10:SFZ10 RWC10:RWD10 RMG10:RMH10 RCK10:RCL10 QSO10:QSP10 QIS10:QIT10 PYW10:PYX10 PPA10:PPB10 PFE10:PFF10 OVI10:OVJ10 OLM10:OLN10 OBQ10:OBR10 NRU10:NRV10 NHY10:NHZ10 MYC10:MYD10 MOG10:MOH10 MEK10:MEL10 LUO10:LUP10 LKS10:LKT10 LAW10:LAX10 KRA10:KRB10 KHE10:KHF10 JXI10:JXJ10 JNM10:JNN10 JDQ10:JDR10 ITU10:ITV10 IJY10:IJZ10 IAC10:IAD10 HQG10:HQH10 HGK10:HGL10 GWO10:GWP10 GMS10:GMT10 GCW10:GCX10 FTA10:FTB10 FJE10:FJF10 EZI10:EZJ10 EPM10:EPN10 EFQ10:EFR10 DVU10:DVV10 DLY10:DLZ10 DCC10:DCD10 CSG10:CSH10 CIK10:CIL10 BYO10:BYP10 BOS10:BOT10 BEW10:BEX10 AVA10:AVB10 ALE10:ALF10 ABI10:ABJ10 RM10:RN10 HQ10:HR10 WTZ10:WUA10 WKD10:WKE10 WAH10:WAI10 VQL10:VQM10 VGP10:VGQ10 UWT10:UWU10 UMX10:UMY10 UDB10:UDC10 TTF10:TTG10 TJJ10:TJK10 SZN10:SZO10 SPR10:SPS10 SFV10:SFW10 RVZ10:RWA10 RMD10:RME10 RCH10:RCI10 QSL10:QSM10 QIP10:QIQ10 PYT10:PYU10 POX10:POY10 PFB10:PFC10 OVF10:OVG10 OLJ10:OLK10 OBN10:OBO10 NRR10:NRS10 NHV10:NHW10 MXZ10:MYA10 MOD10:MOE10 MEH10:MEI10 LUL10:LUM10 LKP10:LKQ10 LAT10:LAU10 KQX10:KQY10 KHB10:KHC10 JXF10:JXG10 JNJ10:JNK10 JDN10:JDO10 ITR10:ITS10 IJV10:IJW10 HZZ10:IAA10 HQD10:HQE10 HGH10:HGI10 GWL10:GWM10 GMP10:GMQ10 GCT10:GCU10 FSX10:FSY10 FJB10:FJC10 EZF10:EZG10 EPJ10:EPK10 EFN10:EFO10 DVR10:DVS10 DLV10:DLW10 DBZ10:DCA10 CSD10:CSE10 CIH10:CII10 BYL10:BYM10 BOP10:BOQ10 BET10:BEU10 AUX10:AUY10 ALB10:ALC10 ABF10:ABG10">
      <formula1>HN3</formula1>
    </dataValidation>
    <dataValidation type="whole" operator="lessThanOrEqual" allowBlank="1" showInputMessage="1" showErrorMessage="1" sqref="HN65542:HO65542 RJ65542:RK65542 ABF65542:ABG65542 ALB65542:ALC65542 AUX65542:AUY65542 BET65542:BEU65542 BOP65542:BOQ65542 BYL65542:BYM65542 CIH65542:CII65542 CSD65542:CSE65542 DBZ65542:DCA65542 DLV65542:DLW65542 DVR65542:DVS65542 EFN65542:EFO65542 EPJ65542:EPK65542 EZF65542:EZG65542 FJB65542:FJC65542 FSX65542:FSY65542 GCT65542:GCU65542 GMP65542:GMQ65542 GWL65542:GWM65542 HGH65542:HGI65542 HQD65542:HQE65542 HZZ65542:IAA65542 IJV65542:IJW65542 ITR65542:ITS65542 JDN65542:JDO65542 JNJ65542:JNK65542 JXF65542:JXG65542 KHB65542:KHC65542 KQX65542:KQY65542 LAT65542:LAU65542 LKP65542:LKQ65542 LUL65542:LUM65542 MEH65542:MEI65542 MOD65542:MOE65542 MXZ65542:MYA65542 NHV65542:NHW65542 NRR65542:NRS65542 OBN65542:OBO65542 OLJ65542:OLK65542 OVF65542:OVG65542 PFB65542:PFC65542 POX65542:POY65542 PYT65542:PYU65542 QIP65542:QIQ65542 QSL65542:QSM65542 RCH65542:RCI65542 RMD65542:RME65542 RVZ65542:RWA65542 SFV65542:SFW65542 SPR65542:SPS65542 SZN65542:SZO65542 TJJ65542:TJK65542 TTF65542:TTG65542 UDB65542:UDC65542 UMX65542:UMY65542 UWT65542:UWU65542 VGP65542:VGQ65542 VQL65542:VQM65542 WAH65542:WAI65542 WKD65542:WKE65542 WTZ65542:WUA65542 HN131078:HO131078 RJ131078:RK131078 ABF131078:ABG131078 ALB131078:ALC131078 AUX131078:AUY131078 BET131078:BEU131078 BOP131078:BOQ131078 BYL131078:BYM131078 CIH131078:CII131078 CSD131078:CSE131078 DBZ131078:DCA131078 DLV131078:DLW131078 DVR131078:DVS131078 EFN131078:EFO131078 EPJ131078:EPK131078 EZF131078:EZG131078 FJB131078:FJC131078 FSX131078:FSY131078 GCT131078:GCU131078 GMP131078:GMQ131078 GWL131078:GWM131078 HGH131078:HGI131078 HQD131078:HQE131078 HZZ131078:IAA131078 IJV131078:IJW131078 ITR131078:ITS131078 JDN131078:JDO131078 JNJ131078:JNK131078 JXF131078:JXG131078 KHB131078:KHC131078 KQX131078:KQY131078 LAT131078:LAU131078 LKP131078:LKQ131078 LUL131078:LUM131078 MEH131078:MEI131078 MOD131078:MOE131078 MXZ131078:MYA131078 NHV131078:NHW131078 NRR131078:NRS131078 OBN131078:OBO131078 OLJ131078:OLK131078 OVF131078:OVG131078 PFB131078:PFC131078 POX131078:POY131078 PYT131078:PYU131078 QIP131078:QIQ131078 QSL131078:QSM131078 RCH131078:RCI131078 RMD131078:RME131078 RVZ131078:RWA131078 SFV131078:SFW131078 SPR131078:SPS131078 SZN131078:SZO131078 TJJ131078:TJK131078 TTF131078:TTG131078 UDB131078:UDC131078 UMX131078:UMY131078 UWT131078:UWU131078 VGP131078:VGQ131078 VQL131078:VQM131078 WAH131078:WAI131078 WKD131078:WKE131078 WTZ131078:WUA131078 HN196614:HO196614 RJ196614:RK196614 ABF196614:ABG196614 ALB196614:ALC196614 AUX196614:AUY196614 BET196614:BEU196614 BOP196614:BOQ196614 BYL196614:BYM196614 CIH196614:CII196614 CSD196614:CSE196614 DBZ196614:DCA196614 DLV196614:DLW196614 DVR196614:DVS196614 EFN196614:EFO196614 EPJ196614:EPK196614 EZF196614:EZG196614 FJB196614:FJC196614 FSX196614:FSY196614 GCT196614:GCU196614 GMP196614:GMQ196614 GWL196614:GWM196614 HGH196614:HGI196614 HQD196614:HQE196614 HZZ196614:IAA196614 IJV196614:IJW196614 ITR196614:ITS196614 JDN196614:JDO196614 JNJ196614:JNK196614 JXF196614:JXG196614 KHB196614:KHC196614 KQX196614:KQY196614 LAT196614:LAU196614 LKP196614:LKQ196614 LUL196614:LUM196614 MEH196614:MEI196614 MOD196614:MOE196614 MXZ196614:MYA196614 NHV196614:NHW196614 NRR196614:NRS196614 OBN196614:OBO196614 OLJ196614:OLK196614 OVF196614:OVG196614 PFB196614:PFC196614 POX196614:POY196614 PYT196614:PYU196614 QIP196614:QIQ196614 QSL196614:QSM196614 RCH196614:RCI196614 RMD196614:RME196614 RVZ196614:RWA196614 SFV196614:SFW196614 SPR196614:SPS196614 SZN196614:SZO196614 TJJ196614:TJK196614 TTF196614:TTG196614 UDB196614:UDC196614 UMX196614:UMY196614 UWT196614:UWU196614 VGP196614:VGQ196614 VQL196614:VQM196614 WAH196614:WAI196614 WKD196614:WKE196614 WTZ196614:WUA196614 HN262150:HO262150 RJ262150:RK262150 ABF262150:ABG262150 ALB262150:ALC262150 AUX262150:AUY262150 BET262150:BEU262150 BOP262150:BOQ262150 BYL262150:BYM262150 CIH262150:CII262150 CSD262150:CSE262150 DBZ262150:DCA262150 DLV262150:DLW262150 DVR262150:DVS262150 EFN262150:EFO262150 EPJ262150:EPK262150 EZF262150:EZG262150 FJB262150:FJC262150 FSX262150:FSY262150 GCT262150:GCU262150 GMP262150:GMQ262150 GWL262150:GWM262150 HGH262150:HGI262150 HQD262150:HQE262150 HZZ262150:IAA262150 IJV262150:IJW262150 ITR262150:ITS262150 JDN262150:JDO262150 JNJ262150:JNK262150 JXF262150:JXG262150 KHB262150:KHC262150 KQX262150:KQY262150 LAT262150:LAU262150 LKP262150:LKQ262150 LUL262150:LUM262150 MEH262150:MEI262150 MOD262150:MOE262150 MXZ262150:MYA262150 NHV262150:NHW262150 NRR262150:NRS262150 OBN262150:OBO262150 OLJ262150:OLK262150 OVF262150:OVG262150 PFB262150:PFC262150 POX262150:POY262150 PYT262150:PYU262150 QIP262150:QIQ262150 QSL262150:QSM262150 RCH262150:RCI262150 RMD262150:RME262150 RVZ262150:RWA262150 SFV262150:SFW262150 SPR262150:SPS262150 SZN262150:SZO262150 TJJ262150:TJK262150 TTF262150:TTG262150 UDB262150:UDC262150 UMX262150:UMY262150 UWT262150:UWU262150 VGP262150:VGQ262150 VQL262150:VQM262150 WAH262150:WAI262150 WKD262150:WKE262150 WTZ262150:WUA262150 HN327686:HO327686 RJ327686:RK327686 ABF327686:ABG327686 ALB327686:ALC327686 AUX327686:AUY327686 BET327686:BEU327686 BOP327686:BOQ327686 BYL327686:BYM327686 CIH327686:CII327686 CSD327686:CSE327686 DBZ327686:DCA327686 DLV327686:DLW327686 DVR327686:DVS327686 EFN327686:EFO327686 EPJ327686:EPK327686 EZF327686:EZG327686 FJB327686:FJC327686 FSX327686:FSY327686 GCT327686:GCU327686 GMP327686:GMQ327686 GWL327686:GWM327686 HGH327686:HGI327686 HQD327686:HQE327686 HZZ327686:IAA327686 IJV327686:IJW327686 ITR327686:ITS327686 JDN327686:JDO327686 JNJ327686:JNK327686 JXF327686:JXG327686 KHB327686:KHC327686 KQX327686:KQY327686 LAT327686:LAU327686 LKP327686:LKQ327686 LUL327686:LUM327686 MEH327686:MEI327686 MOD327686:MOE327686 MXZ327686:MYA327686 NHV327686:NHW327686 NRR327686:NRS327686 OBN327686:OBO327686 OLJ327686:OLK327686 OVF327686:OVG327686 PFB327686:PFC327686 POX327686:POY327686 PYT327686:PYU327686 QIP327686:QIQ327686 QSL327686:QSM327686 RCH327686:RCI327686 RMD327686:RME327686 RVZ327686:RWA327686 SFV327686:SFW327686 SPR327686:SPS327686 SZN327686:SZO327686 TJJ327686:TJK327686 TTF327686:TTG327686 UDB327686:UDC327686 UMX327686:UMY327686 UWT327686:UWU327686 VGP327686:VGQ327686 VQL327686:VQM327686 WAH327686:WAI327686 WKD327686:WKE327686 WTZ327686:WUA327686 HN393222:HO393222 RJ393222:RK393222 ABF393222:ABG393222 ALB393222:ALC393222 AUX393222:AUY393222 BET393222:BEU393222 BOP393222:BOQ393222 BYL393222:BYM393222 CIH393222:CII393222 CSD393222:CSE393222 DBZ393222:DCA393222 DLV393222:DLW393222 DVR393222:DVS393222 EFN393222:EFO393222 EPJ393222:EPK393222 EZF393222:EZG393222 FJB393222:FJC393222 FSX393222:FSY393222 GCT393222:GCU393222 GMP393222:GMQ393222 GWL393222:GWM393222 HGH393222:HGI393222 HQD393222:HQE393222 HZZ393222:IAA393222 IJV393222:IJW393222 ITR393222:ITS393222 JDN393222:JDO393222 JNJ393222:JNK393222 JXF393222:JXG393222 KHB393222:KHC393222 KQX393222:KQY393222 LAT393222:LAU393222 LKP393222:LKQ393222 LUL393222:LUM393222 MEH393222:MEI393222 MOD393222:MOE393222 MXZ393222:MYA393222 NHV393222:NHW393222 NRR393222:NRS393222 OBN393222:OBO393222 OLJ393222:OLK393222 OVF393222:OVG393222 PFB393222:PFC393222 POX393222:POY393222 PYT393222:PYU393222 QIP393222:QIQ393222 QSL393222:QSM393222 RCH393222:RCI393222 RMD393222:RME393222 RVZ393222:RWA393222 SFV393222:SFW393222 SPR393222:SPS393222 SZN393222:SZO393222 TJJ393222:TJK393222 TTF393222:TTG393222 UDB393222:UDC393222 UMX393222:UMY393222 UWT393222:UWU393222 VGP393222:VGQ393222 VQL393222:VQM393222 WAH393222:WAI393222 WKD393222:WKE393222 WTZ393222:WUA393222 HN458758:HO458758 RJ458758:RK458758 ABF458758:ABG458758 ALB458758:ALC458758 AUX458758:AUY458758 BET458758:BEU458758 BOP458758:BOQ458758 BYL458758:BYM458758 CIH458758:CII458758 CSD458758:CSE458758 DBZ458758:DCA458758 DLV458758:DLW458758 DVR458758:DVS458758 EFN458758:EFO458758 EPJ458758:EPK458758 EZF458758:EZG458758 FJB458758:FJC458758 FSX458758:FSY458758 GCT458758:GCU458758 GMP458758:GMQ458758 GWL458758:GWM458758 HGH458758:HGI458758 HQD458758:HQE458758 HZZ458758:IAA458758 IJV458758:IJW458758 ITR458758:ITS458758 JDN458758:JDO458758 JNJ458758:JNK458758 JXF458758:JXG458758 KHB458758:KHC458758 KQX458758:KQY458758 LAT458758:LAU458758 LKP458758:LKQ458758 LUL458758:LUM458758 MEH458758:MEI458758 MOD458758:MOE458758 MXZ458758:MYA458758 NHV458758:NHW458758 NRR458758:NRS458758 OBN458758:OBO458758 OLJ458758:OLK458758 OVF458758:OVG458758 PFB458758:PFC458758 POX458758:POY458758 PYT458758:PYU458758 QIP458758:QIQ458758 QSL458758:QSM458758 RCH458758:RCI458758 RMD458758:RME458758 RVZ458758:RWA458758 SFV458758:SFW458758 SPR458758:SPS458758 SZN458758:SZO458758 TJJ458758:TJK458758 TTF458758:TTG458758 UDB458758:UDC458758 UMX458758:UMY458758 UWT458758:UWU458758 VGP458758:VGQ458758 VQL458758:VQM458758 WAH458758:WAI458758 WKD458758:WKE458758 WTZ458758:WUA458758 HN524294:HO524294 RJ524294:RK524294 ABF524294:ABG524294 ALB524294:ALC524294 AUX524294:AUY524294 BET524294:BEU524294 BOP524294:BOQ524294 BYL524294:BYM524294 CIH524294:CII524294 CSD524294:CSE524294 DBZ524294:DCA524294 DLV524294:DLW524294 DVR524294:DVS524294 EFN524294:EFO524294 EPJ524294:EPK524294 EZF524294:EZG524294 FJB524294:FJC524294 FSX524294:FSY524294 GCT524294:GCU524294 GMP524294:GMQ524294 GWL524294:GWM524294 HGH524294:HGI524294 HQD524294:HQE524294 HZZ524294:IAA524294 IJV524294:IJW524294 ITR524294:ITS524294 JDN524294:JDO524294 JNJ524294:JNK524294 JXF524294:JXG524294 KHB524294:KHC524294 KQX524294:KQY524294 LAT524294:LAU524294 LKP524294:LKQ524294 LUL524294:LUM524294 MEH524294:MEI524294 MOD524294:MOE524294 MXZ524294:MYA524294 NHV524294:NHW524294 NRR524294:NRS524294 OBN524294:OBO524294 OLJ524294:OLK524294 OVF524294:OVG524294 PFB524294:PFC524294 POX524294:POY524294 PYT524294:PYU524294 QIP524294:QIQ524294 QSL524294:QSM524294 RCH524294:RCI524294 RMD524294:RME524294 RVZ524294:RWA524294 SFV524294:SFW524294 SPR524294:SPS524294 SZN524294:SZO524294 TJJ524294:TJK524294 TTF524294:TTG524294 UDB524294:UDC524294 UMX524294:UMY524294 UWT524294:UWU524294 VGP524294:VGQ524294 VQL524294:VQM524294 WAH524294:WAI524294 WKD524294:WKE524294 WTZ524294:WUA524294 HN589830:HO589830 RJ589830:RK589830 ABF589830:ABG589830 ALB589830:ALC589830 AUX589830:AUY589830 BET589830:BEU589830 BOP589830:BOQ589830 BYL589830:BYM589830 CIH589830:CII589830 CSD589830:CSE589830 DBZ589830:DCA589830 DLV589830:DLW589830 DVR589830:DVS589830 EFN589830:EFO589830 EPJ589830:EPK589830 EZF589830:EZG589830 FJB589830:FJC589830 FSX589830:FSY589830 GCT589830:GCU589830 GMP589830:GMQ589830 GWL589830:GWM589830 HGH589830:HGI589830 HQD589830:HQE589830 HZZ589830:IAA589830 IJV589830:IJW589830 ITR589830:ITS589830 JDN589830:JDO589830 JNJ589830:JNK589830 JXF589830:JXG589830 KHB589830:KHC589830 KQX589830:KQY589830 LAT589830:LAU589830 LKP589830:LKQ589830 LUL589830:LUM589830 MEH589830:MEI589830 MOD589830:MOE589830 MXZ589830:MYA589830 NHV589830:NHW589830 NRR589830:NRS589830 OBN589830:OBO589830 OLJ589830:OLK589830 OVF589830:OVG589830 PFB589830:PFC589830 POX589830:POY589830 PYT589830:PYU589830 QIP589830:QIQ589830 QSL589830:QSM589830 RCH589830:RCI589830 RMD589830:RME589830 RVZ589830:RWA589830 SFV589830:SFW589830 SPR589830:SPS589830 SZN589830:SZO589830 TJJ589830:TJK589830 TTF589830:TTG589830 UDB589830:UDC589830 UMX589830:UMY589830 UWT589830:UWU589830 VGP589830:VGQ589830 VQL589830:VQM589830 WAH589830:WAI589830 WKD589830:WKE589830 WTZ589830:WUA589830 HN655366:HO655366 RJ655366:RK655366 ABF655366:ABG655366 ALB655366:ALC655366 AUX655366:AUY655366 BET655366:BEU655366 BOP655366:BOQ655366 BYL655366:BYM655366 CIH655366:CII655366 CSD655366:CSE655366 DBZ655366:DCA655366 DLV655366:DLW655366 DVR655366:DVS655366 EFN655366:EFO655366 EPJ655366:EPK655366 EZF655366:EZG655366 FJB655366:FJC655366 FSX655366:FSY655366 GCT655366:GCU655366 GMP655366:GMQ655366 GWL655366:GWM655366 HGH655366:HGI655366 HQD655366:HQE655366 HZZ655366:IAA655366 IJV655366:IJW655366 ITR655366:ITS655366 JDN655366:JDO655366 JNJ655366:JNK655366 JXF655366:JXG655366 KHB655366:KHC655366 KQX655366:KQY655366 LAT655366:LAU655366 LKP655366:LKQ655366 LUL655366:LUM655366 MEH655366:MEI655366 MOD655366:MOE655366 MXZ655366:MYA655366 NHV655366:NHW655366 NRR655366:NRS655366 OBN655366:OBO655366 OLJ655366:OLK655366 OVF655366:OVG655366 PFB655366:PFC655366 POX655366:POY655366 PYT655366:PYU655366 QIP655366:QIQ655366 QSL655366:QSM655366 RCH655366:RCI655366 RMD655366:RME655366 RVZ655366:RWA655366 SFV655366:SFW655366 SPR655366:SPS655366 SZN655366:SZO655366 TJJ655366:TJK655366 TTF655366:TTG655366 UDB655366:UDC655366 UMX655366:UMY655366 UWT655366:UWU655366 VGP655366:VGQ655366 VQL655366:VQM655366 WAH655366:WAI655366 WKD655366:WKE655366 WTZ655366:WUA655366 HN720902:HO720902 RJ720902:RK720902 ABF720902:ABG720902 ALB720902:ALC720902 AUX720902:AUY720902 BET720902:BEU720902 BOP720902:BOQ720902 BYL720902:BYM720902 CIH720902:CII720902 CSD720902:CSE720902 DBZ720902:DCA720902 DLV720902:DLW720902 DVR720902:DVS720902 EFN720902:EFO720902 EPJ720902:EPK720902 EZF720902:EZG720902 FJB720902:FJC720902 FSX720902:FSY720902 GCT720902:GCU720902 GMP720902:GMQ720902 GWL720902:GWM720902 HGH720902:HGI720902 HQD720902:HQE720902 HZZ720902:IAA720902 IJV720902:IJW720902 ITR720902:ITS720902 JDN720902:JDO720902 JNJ720902:JNK720902 JXF720902:JXG720902 KHB720902:KHC720902 KQX720902:KQY720902 LAT720902:LAU720902 LKP720902:LKQ720902 LUL720902:LUM720902 MEH720902:MEI720902 MOD720902:MOE720902 MXZ720902:MYA720902 NHV720902:NHW720902 NRR720902:NRS720902 OBN720902:OBO720902 OLJ720902:OLK720902 OVF720902:OVG720902 PFB720902:PFC720902 POX720902:POY720902 PYT720902:PYU720902 QIP720902:QIQ720902 QSL720902:QSM720902 RCH720902:RCI720902 RMD720902:RME720902 RVZ720902:RWA720902 SFV720902:SFW720902 SPR720902:SPS720902 SZN720902:SZO720902 TJJ720902:TJK720902 TTF720902:TTG720902 UDB720902:UDC720902 UMX720902:UMY720902 UWT720902:UWU720902 VGP720902:VGQ720902 VQL720902:VQM720902 WAH720902:WAI720902 WKD720902:WKE720902 WTZ720902:WUA720902 HN786438:HO786438 RJ786438:RK786438 ABF786438:ABG786438 ALB786438:ALC786438 AUX786438:AUY786438 BET786438:BEU786438 BOP786438:BOQ786438 BYL786438:BYM786438 CIH786438:CII786438 CSD786438:CSE786438 DBZ786438:DCA786438 DLV786438:DLW786438 DVR786438:DVS786438 EFN786438:EFO786438 EPJ786438:EPK786438 EZF786438:EZG786438 FJB786438:FJC786438 FSX786438:FSY786438 GCT786438:GCU786438 GMP786438:GMQ786438 GWL786438:GWM786438 HGH786438:HGI786438 HQD786438:HQE786438 HZZ786438:IAA786438 IJV786438:IJW786438 ITR786438:ITS786438 JDN786438:JDO786438 JNJ786438:JNK786438 JXF786438:JXG786438 KHB786438:KHC786438 KQX786438:KQY786438 LAT786438:LAU786438 LKP786438:LKQ786438 LUL786438:LUM786438 MEH786438:MEI786438 MOD786438:MOE786438 MXZ786438:MYA786438 NHV786438:NHW786438 NRR786438:NRS786438 OBN786438:OBO786438 OLJ786438:OLK786438 OVF786438:OVG786438 PFB786438:PFC786438 POX786438:POY786438 PYT786438:PYU786438 QIP786438:QIQ786438 QSL786438:QSM786438 RCH786438:RCI786438 RMD786438:RME786438 RVZ786438:RWA786438 SFV786438:SFW786438 SPR786438:SPS786438 SZN786438:SZO786438 TJJ786438:TJK786438 TTF786438:TTG786438 UDB786438:UDC786438 UMX786438:UMY786438 UWT786438:UWU786438 VGP786438:VGQ786438 VQL786438:VQM786438 WAH786438:WAI786438 WKD786438:WKE786438 WTZ786438:WUA786438 HN851974:HO851974 RJ851974:RK851974 ABF851974:ABG851974 ALB851974:ALC851974 AUX851974:AUY851974 BET851974:BEU851974 BOP851974:BOQ851974 BYL851974:BYM851974 CIH851974:CII851974 CSD851974:CSE851974 DBZ851974:DCA851974 DLV851974:DLW851974 DVR851974:DVS851974 EFN851974:EFO851974 EPJ851974:EPK851974 EZF851974:EZG851974 FJB851974:FJC851974 FSX851974:FSY851974 GCT851974:GCU851974 GMP851974:GMQ851974 GWL851974:GWM851974 HGH851974:HGI851974 HQD851974:HQE851974 HZZ851974:IAA851974 IJV851974:IJW851974 ITR851974:ITS851974 JDN851974:JDO851974 JNJ851974:JNK851974 JXF851974:JXG851974 KHB851974:KHC851974 KQX851974:KQY851974 LAT851974:LAU851974 LKP851974:LKQ851974 LUL851974:LUM851974 MEH851974:MEI851974 MOD851974:MOE851974 MXZ851974:MYA851974 NHV851974:NHW851974 NRR851974:NRS851974 OBN851974:OBO851974 OLJ851974:OLK851974 OVF851974:OVG851974 PFB851974:PFC851974 POX851974:POY851974 PYT851974:PYU851974 QIP851974:QIQ851974 QSL851974:QSM851974 RCH851974:RCI851974 RMD851974:RME851974 RVZ851974:RWA851974 SFV851974:SFW851974 SPR851974:SPS851974 SZN851974:SZO851974 TJJ851974:TJK851974 TTF851974:TTG851974 UDB851974:UDC851974 UMX851974:UMY851974 UWT851974:UWU851974 VGP851974:VGQ851974 VQL851974:VQM851974 WAH851974:WAI851974 WKD851974:WKE851974 WTZ851974:WUA851974 HN917510:HO917510 RJ917510:RK917510 ABF917510:ABG917510 ALB917510:ALC917510 AUX917510:AUY917510 BET917510:BEU917510 BOP917510:BOQ917510 BYL917510:BYM917510 CIH917510:CII917510 CSD917510:CSE917510 DBZ917510:DCA917510 DLV917510:DLW917510 DVR917510:DVS917510 EFN917510:EFO917510 EPJ917510:EPK917510 EZF917510:EZG917510 FJB917510:FJC917510 FSX917510:FSY917510 GCT917510:GCU917510 GMP917510:GMQ917510 GWL917510:GWM917510 HGH917510:HGI917510 HQD917510:HQE917510 HZZ917510:IAA917510 IJV917510:IJW917510 ITR917510:ITS917510 JDN917510:JDO917510 JNJ917510:JNK917510 JXF917510:JXG917510 KHB917510:KHC917510 KQX917510:KQY917510 LAT917510:LAU917510 LKP917510:LKQ917510 LUL917510:LUM917510 MEH917510:MEI917510 MOD917510:MOE917510 MXZ917510:MYA917510 NHV917510:NHW917510 NRR917510:NRS917510 OBN917510:OBO917510 OLJ917510:OLK917510 OVF917510:OVG917510 PFB917510:PFC917510 POX917510:POY917510 PYT917510:PYU917510 QIP917510:QIQ917510 QSL917510:QSM917510 RCH917510:RCI917510 RMD917510:RME917510 RVZ917510:RWA917510 SFV917510:SFW917510 SPR917510:SPS917510 SZN917510:SZO917510 TJJ917510:TJK917510 TTF917510:TTG917510 UDB917510:UDC917510 UMX917510:UMY917510 UWT917510:UWU917510 VGP917510:VGQ917510 VQL917510:VQM917510 WAH917510:WAI917510 WKD917510:WKE917510 WTZ917510:WUA917510 HN983046:HO983046 RJ983046:RK983046 ABF983046:ABG983046 ALB983046:ALC983046 AUX983046:AUY983046 BET983046:BEU983046 BOP983046:BOQ983046 BYL983046:BYM983046 CIH983046:CII983046 CSD983046:CSE983046 DBZ983046:DCA983046 DLV983046:DLW983046 DVR983046:DVS983046 EFN983046:EFO983046 EPJ983046:EPK983046 EZF983046:EZG983046 FJB983046:FJC983046 FSX983046:FSY983046 GCT983046:GCU983046 GMP983046:GMQ983046 GWL983046:GWM983046 HGH983046:HGI983046 HQD983046:HQE983046 HZZ983046:IAA983046 IJV983046:IJW983046 ITR983046:ITS983046 JDN983046:JDO983046 JNJ983046:JNK983046 JXF983046:JXG983046 KHB983046:KHC983046 KQX983046:KQY983046 LAT983046:LAU983046 LKP983046:LKQ983046 LUL983046:LUM983046 MEH983046:MEI983046 MOD983046:MOE983046 MXZ983046:MYA983046 NHV983046:NHW983046 NRR983046:NRS983046 OBN983046:OBO983046 OLJ983046:OLK983046 OVF983046:OVG983046 PFB983046:PFC983046 POX983046:POY983046 PYT983046:PYU983046 QIP983046:QIQ983046 QSL983046:QSM983046 RCH983046:RCI983046 RMD983046:RME983046 RVZ983046:RWA983046 SFV983046:SFW983046 SPR983046:SPS983046 SZN983046:SZO983046 TJJ983046:TJK983046 TTF983046:TTG983046 UDB983046:UDC983046 UMX983046:UMY983046 UWT983046:UWU983046 VGP983046:VGQ983046 VQL983046:VQM983046 WAH983046:WAI983046 WKD983046:WKE983046 WTZ983046:WUA98304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I65542:IJ65542 SE65542:SF65542 ACA65542:ACB65542 ALW65542:ALX65542 AVS65542:AVT65542 BFO65542:BFP65542 BPK65542:BPL65542 BZG65542:BZH65542 CJC65542:CJD65542 CSY65542:CSZ65542 DCU65542:DCV65542 DMQ65542:DMR65542 DWM65542:DWN65542 EGI65542:EGJ65542 EQE65542:EQF65542 FAA65542:FAB65542 FJW65542:FJX65542 FTS65542:FTT65542 GDO65542:GDP65542 GNK65542:GNL65542 GXG65542:GXH65542 HHC65542:HHD65542 HQY65542:HQZ65542 IAU65542:IAV65542 IKQ65542:IKR65542 IUM65542:IUN65542 JEI65542:JEJ65542 JOE65542:JOF65542 JYA65542:JYB65542 KHW65542:KHX65542 KRS65542:KRT65542 LBO65542:LBP65542 LLK65542:LLL65542 LVG65542:LVH65542 MFC65542:MFD65542 MOY65542:MOZ65542 MYU65542:MYV65542 NIQ65542:NIR65542 NSM65542:NSN65542 OCI65542:OCJ65542 OME65542:OMF65542 OWA65542:OWB65542 PFW65542:PFX65542 PPS65542:PPT65542 PZO65542:PZP65542 QJK65542:QJL65542 QTG65542:QTH65542 RDC65542:RDD65542 RMY65542:RMZ65542 RWU65542:RWV65542 SGQ65542:SGR65542 SQM65542:SQN65542 TAI65542:TAJ65542 TKE65542:TKF65542 TUA65542:TUB65542 UDW65542:UDX65542 UNS65542:UNT65542 UXO65542:UXP65542 VHK65542:VHL65542 VRG65542:VRH65542 WBC65542:WBD65542 WKY65542:WKZ65542 WUU65542:WUV65542 II131078:IJ131078 SE131078:SF131078 ACA131078:ACB131078 ALW131078:ALX131078 AVS131078:AVT131078 BFO131078:BFP131078 BPK131078:BPL131078 BZG131078:BZH131078 CJC131078:CJD131078 CSY131078:CSZ131078 DCU131078:DCV131078 DMQ131078:DMR131078 DWM131078:DWN131078 EGI131078:EGJ131078 EQE131078:EQF131078 FAA131078:FAB131078 FJW131078:FJX131078 FTS131078:FTT131078 GDO131078:GDP131078 GNK131078:GNL131078 GXG131078:GXH131078 HHC131078:HHD131078 HQY131078:HQZ131078 IAU131078:IAV131078 IKQ131078:IKR131078 IUM131078:IUN131078 JEI131078:JEJ131078 JOE131078:JOF131078 JYA131078:JYB131078 KHW131078:KHX131078 KRS131078:KRT131078 LBO131078:LBP131078 LLK131078:LLL131078 LVG131078:LVH131078 MFC131078:MFD131078 MOY131078:MOZ131078 MYU131078:MYV131078 NIQ131078:NIR131078 NSM131078:NSN131078 OCI131078:OCJ131078 OME131078:OMF131078 OWA131078:OWB131078 PFW131078:PFX131078 PPS131078:PPT131078 PZO131078:PZP131078 QJK131078:QJL131078 QTG131078:QTH131078 RDC131078:RDD131078 RMY131078:RMZ131078 RWU131078:RWV131078 SGQ131078:SGR131078 SQM131078:SQN131078 TAI131078:TAJ131078 TKE131078:TKF131078 TUA131078:TUB131078 UDW131078:UDX131078 UNS131078:UNT131078 UXO131078:UXP131078 VHK131078:VHL131078 VRG131078:VRH131078 WBC131078:WBD131078 WKY131078:WKZ131078 WUU131078:WUV131078 II196614:IJ196614 SE196614:SF196614 ACA196614:ACB196614 ALW196614:ALX196614 AVS196614:AVT196614 BFO196614:BFP196614 BPK196614:BPL196614 BZG196614:BZH196614 CJC196614:CJD196614 CSY196614:CSZ196614 DCU196614:DCV196614 DMQ196614:DMR196614 DWM196614:DWN196614 EGI196614:EGJ196614 EQE196614:EQF196614 FAA196614:FAB196614 FJW196614:FJX196614 FTS196614:FTT196614 GDO196614:GDP196614 GNK196614:GNL196614 GXG196614:GXH196614 HHC196614:HHD196614 HQY196614:HQZ196614 IAU196614:IAV196614 IKQ196614:IKR196614 IUM196614:IUN196614 JEI196614:JEJ196614 JOE196614:JOF196614 JYA196614:JYB196614 KHW196614:KHX196614 KRS196614:KRT196614 LBO196614:LBP196614 LLK196614:LLL196614 LVG196614:LVH196614 MFC196614:MFD196614 MOY196614:MOZ196614 MYU196614:MYV196614 NIQ196614:NIR196614 NSM196614:NSN196614 OCI196614:OCJ196614 OME196614:OMF196614 OWA196614:OWB196614 PFW196614:PFX196614 PPS196614:PPT196614 PZO196614:PZP196614 QJK196614:QJL196614 QTG196614:QTH196614 RDC196614:RDD196614 RMY196614:RMZ196614 RWU196614:RWV196614 SGQ196614:SGR196614 SQM196614:SQN196614 TAI196614:TAJ196614 TKE196614:TKF196614 TUA196614:TUB196614 UDW196614:UDX196614 UNS196614:UNT196614 UXO196614:UXP196614 VHK196614:VHL196614 VRG196614:VRH196614 WBC196614:WBD196614 WKY196614:WKZ196614 WUU196614:WUV196614 II262150:IJ262150 SE262150:SF262150 ACA262150:ACB262150 ALW262150:ALX262150 AVS262150:AVT262150 BFO262150:BFP262150 BPK262150:BPL262150 BZG262150:BZH262150 CJC262150:CJD262150 CSY262150:CSZ262150 DCU262150:DCV262150 DMQ262150:DMR262150 DWM262150:DWN262150 EGI262150:EGJ262150 EQE262150:EQF262150 FAA262150:FAB262150 FJW262150:FJX262150 FTS262150:FTT262150 GDO262150:GDP262150 GNK262150:GNL262150 GXG262150:GXH262150 HHC262150:HHD262150 HQY262150:HQZ262150 IAU262150:IAV262150 IKQ262150:IKR262150 IUM262150:IUN262150 JEI262150:JEJ262150 JOE262150:JOF262150 JYA262150:JYB262150 KHW262150:KHX262150 KRS262150:KRT262150 LBO262150:LBP262150 LLK262150:LLL262150 LVG262150:LVH262150 MFC262150:MFD262150 MOY262150:MOZ262150 MYU262150:MYV262150 NIQ262150:NIR262150 NSM262150:NSN262150 OCI262150:OCJ262150 OME262150:OMF262150 OWA262150:OWB262150 PFW262150:PFX262150 PPS262150:PPT262150 PZO262150:PZP262150 QJK262150:QJL262150 QTG262150:QTH262150 RDC262150:RDD262150 RMY262150:RMZ262150 RWU262150:RWV262150 SGQ262150:SGR262150 SQM262150:SQN262150 TAI262150:TAJ262150 TKE262150:TKF262150 TUA262150:TUB262150 UDW262150:UDX262150 UNS262150:UNT262150 UXO262150:UXP262150 VHK262150:VHL262150 VRG262150:VRH262150 WBC262150:WBD262150 WKY262150:WKZ262150 WUU262150:WUV262150 II327686:IJ327686 SE327686:SF327686 ACA327686:ACB327686 ALW327686:ALX327686 AVS327686:AVT327686 BFO327686:BFP327686 BPK327686:BPL327686 BZG327686:BZH327686 CJC327686:CJD327686 CSY327686:CSZ327686 DCU327686:DCV327686 DMQ327686:DMR327686 DWM327686:DWN327686 EGI327686:EGJ327686 EQE327686:EQF327686 FAA327686:FAB327686 FJW327686:FJX327686 FTS327686:FTT327686 GDO327686:GDP327686 GNK327686:GNL327686 GXG327686:GXH327686 HHC327686:HHD327686 HQY327686:HQZ327686 IAU327686:IAV327686 IKQ327686:IKR327686 IUM327686:IUN327686 JEI327686:JEJ327686 JOE327686:JOF327686 JYA327686:JYB327686 KHW327686:KHX327686 KRS327686:KRT327686 LBO327686:LBP327686 LLK327686:LLL327686 LVG327686:LVH327686 MFC327686:MFD327686 MOY327686:MOZ327686 MYU327686:MYV327686 NIQ327686:NIR327686 NSM327686:NSN327686 OCI327686:OCJ327686 OME327686:OMF327686 OWA327686:OWB327686 PFW327686:PFX327686 PPS327686:PPT327686 PZO327686:PZP327686 QJK327686:QJL327686 QTG327686:QTH327686 RDC327686:RDD327686 RMY327686:RMZ327686 RWU327686:RWV327686 SGQ327686:SGR327686 SQM327686:SQN327686 TAI327686:TAJ327686 TKE327686:TKF327686 TUA327686:TUB327686 UDW327686:UDX327686 UNS327686:UNT327686 UXO327686:UXP327686 VHK327686:VHL327686 VRG327686:VRH327686 WBC327686:WBD327686 WKY327686:WKZ327686 WUU327686:WUV327686 II393222:IJ393222 SE393222:SF393222 ACA393222:ACB393222 ALW393222:ALX393222 AVS393222:AVT393222 BFO393222:BFP393222 BPK393222:BPL393222 BZG393222:BZH393222 CJC393222:CJD393222 CSY393222:CSZ393222 DCU393222:DCV393222 DMQ393222:DMR393222 DWM393222:DWN393222 EGI393222:EGJ393222 EQE393222:EQF393222 FAA393222:FAB393222 FJW393222:FJX393222 FTS393222:FTT393222 GDO393222:GDP393222 GNK393222:GNL393222 GXG393222:GXH393222 HHC393222:HHD393222 HQY393222:HQZ393222 IAU393222:IAV393222 IKQ393222:IKR393222 IUM393222:IUN393222 JEI393222:JEJ393222 JOE393222:JOF393222 JYA393222:JYB393222 KHW393222:KHX393222 KRS393222:KRT393222 LBO393222:LBP393222 LLK393222:LLL393222 LVG393222:LVH393222 MFC393222:MFD393222 MOY393222:MOZ393222 MYU393222:MYV393222 NIQ393222:NIR393222 NSM393222:NSN393222 OCI393222:OCJ393222 OME393222:OMF393222 OWA393222:OWB393222 PFW393222:PFX393222 PPS393222:PPT393222 PZO393222:PZP393222 QJK393222:QJL393222 QTG393222:QTH393222 RDC393222:RDD393222 RMY393222:RMZ393222 RWU393222:RWV393222 SGQ393222:SGR393222 SQM393222:SQN393222 TAI393222:TAJ393222 TKE393222:TKF393222 TUA393222:TUB393222 UDW393222:UDX393222 UNS393222:UNT393222 UXO393222:UXP393222 VHK393222:VHL393222 VRG393222:VRH393222 WBC393222:WBD393222 WKY393222:WKZ393222 WUU393222:WUV393222 II458758:IJ458758 SE458758:SF458758 ACA458758:ACB458758 ALW458758:ALX458758 AVS458758:AVT458758 BFO458758:BFP458758 BPK458758:BPL458758 BZG458758:BZH458758 CJC458758:CJD458758 CSY458758:CSZ458758 DCU458758:DCV458758 DMQ458758:DMR458758 DWM458758:DWN458758 EGI458758:EGJ458758 EQE458758:EQF458758 FAA458758:FAB458758 FJW458758:FJX458758 FTS458758:FTT458758 GDO458758:GDP458758 GNK458758:GNL458758 GXG458758:GXH458758 HHC458758:HHD458758 HQY458758:HQZ458758 IAU458758:IAV458758 IKQ458758:IKR458758 IUM458758:IUN458758 JEI458758:JEJ458758 JOE458758:JOF458758 JYA458758:JYB458758 KHW458758:KHX458758 KRS458758:KRT458758 LBO458758:LBP458758 LLK458758:LLL458758 LVG458758:LVH458758 MFC458758:MFD458758 MOY458758:MOZ458758 MYU458758:MYV458758 NIQ458758:NIR458758 NSM458758:NSN458758 OCI458758:OCJ458758 OME458758:OMF458758 OWA458758:OWB458758 PFW458758:PFX458758 PPS458758:PPT458758 PZO458758:PZP458758 QJK458758:QJL458758 QTG458758:QTH458758 RDC458758:RDD458758 RMY458758:RMZ458758 RWU458758:RWV458758 SGQ458758:SGR458758 SQM458758:SQN458758 TAI458758:TAJ458758 TKE458758:TKF458758 TUA458758:TUB458758 UDW458758:UDX458758 UNS458758:UNT458758 UXO458758:UXP458758 VHK458758:VHL458758 VRG458758:VRH458758 WBC458758:WBD458758 WKY458758:WKZ458758 WUU458758:WUV458758 II524294:IJ524294 SE524294:SF524294 ACA524294:ACB524294 ALW524294:ALX524294 AVS524294:AVT524294 BFO524294:BFP524294 BPK524294:BPL524294 BZG524294:BZH524294 CJC524294:CJD524294 CSY524294:CSZ524294 DCU524294:DCV524294 DMQ524294:DMR524294 DWM524294:DWN524294 EGI524294:EGJ524294 EQE524294:EQF524294 FAA524294:FAB524294 FJW524294:FJX524294 FTS524294:FTT524294 GDO524294:GDP524294 GNK524294:GNL524294 GXG524294:GXH524294 HHC524294:HHD524294 HQY524294:HQZ524294 IAU524294:IAV524294 IKQ524294:IKR524294 IUM524294:IUN524294 JEI524294:JEJ524294 JOE524294:JOF524294 JYA524294:JYB524294 KHW524294:KHX524294 KRS524294:KRT524294 LBO524294:LBP524294 LLK524294:LLL524294 LVG524294:LVH524294 MFC524294:MFD524294 MOY524294:MOZ524294 MYU524294:MYV524294 NIQ524294:NIR524294 NSM524294:NSN524294 OCI524294:OCJ524294 OME524294:OMF524294 OWA524294:OWB524294 PFW524294:PFX524294 PPS524294:PPT524294 PZO524294:PZP524294 QJK524294:QJL524294 QTG524294:QTH524294 RDC524294:RDD524294 RMY524294:RMZ524294 RWU524294:RWV524294 SGQ524294:SGR524294 SQM524294:SQN524294 TAI524294:TAJ524294 TKE524294:TKF524294 TUA524294:TUB524294 UDW524294:UDX524294 UNS524294:UNT524294 UXO524294:UXP524294 VHK524294:VHL524294 VRG524294:VRH524294 WBC524294:WBD524294 WKY524294:WKZ524294 WUU524294:WUV524294 II589830:IJ589830 SE589830:SF589830 ACA589830:ACB589830 ALW589830:ALX589830 AVS589830:AVT589830 BFO589830:BFP589830 BPK589830:BPL589830 BZG589830:BZH589830 CJC589830:CJD589830 CSY589830:CSZ589830 DCU589830:DCV589830 DMQ589830:DMR589830 DWM589830:DWN589830 EGI589830:EGJ589830 EQE589830:EQF589830 FAA589830:FAB589830 FJW589830:FJX589830 FTS589830:FTT589830 GDO589830:GDP589830 GNK589830:GNL589830 GXG589830:GXH589830 HHC589830:HHD589830 HQY589830:HQZ589830 IAU589830:IAV589830 IKQ589830:IKR589830 IUM589830:IUN589830 JEI589830:JEJ589830 JOE589830:JOF589830 JYA589830:JYB589830 KHW589830:KHX589830 KRS589830:KRT589830 LBO589830:LBP589830 LLK589830:LLL589830 LVG589830:LVH589830 MFC589830:MFD589830 MOY589830:MOZ589830 MYU589830:MYV589830 NIQ589830:NIR589830 NSM589830:NSN589830 OCI589830:OCJ589830 OME589830:OMF589830 OWA589830:OWB589830 PFW589830:PFX589830 PPS589830:PPT589830 PZO589830:PZP589830 QJK589830:QJL589830 QTG589830:QTH589830 RDC589830:RDD589830 RMY589830:RMZ589830 RWU589830:RWV589830 SGQ589830:SGR589830 SQM589830:SQN589830 TAI589830:TAJ589830 TKE589830:TKF589830 TUA589830:TUB589830 UDW589830:UDX589830 UNS589830:UNT589830 UXO589830:UXP589830 VHK589830:VHL589830 VRG589830:VRH589830 WBC589830:WBD589830 WKY589830:WKZ589830 WUU589830:WUV589830 II655366:IJ655366 SE655366:SF655366 ACA655366:ACB655366 ALW655366:ALX655366 AVS655366:AVT655366 BFO655366:BFP655366 BPK655366:BPL655366 BZG655366:BZH655366 CJC655366:CJD655366 CSY655366:CSZ655366 DCU655366:DCV655366 DMQ655366:DMR655366 DWM655366:DWN655366 EGI655366:EGJ655366 EQE655366:EQF655366 FAA655366:FAB655366 FJW655366:FJX655366 FTS655366:FTT655366 GDO655366:GDP655366 GNK655366:GNL655366 GXG655366:GXH655366 HHC655366:HHD655366 HQY655366:HQZ655366 IAU655366:IAV655366 IKQ655366:IKR655366 IUM655366:IUN655366 JEI655366:JEJ655366 JOE655366:JOF655366 JYA655366:JYB655366 KHW655366:KHX655366 KRS655366:KRT655366 LBO655366:LBP655366 LLK655366:LLL655366 LVG655366:LVH655366 MFC655366:MFD655366 MOY655366:MOZ655366 MYU655366:MYV655366 NIQ655366:NIR655366 NSM655366:NSN655366 OCI655366:OCJ655366 OME655366:OMF655366 OWA655366:OWB655366 PFW655366:PFX655366 PPS655366:PPT655366 PZO655366:PZP655366 QJK655366:QJL655366 QTG655366:QTH655366 RDC655366:RDD655366 RMY655366:RMZ655366 RWU655366:RWV655366 SGQ655366:SGR655366 SQM655366:SQN655366 TAI655366:TAJ655366 TKE655366:TKF655366 TUA655366:TUB655366 UDW655366:UDX655366 UNS655366:UNT655366 UXO655366:UXP655366 VHK655366:VHL655366 VRG655366:VRH655366 WBC655366:WBD655366 WKY655366:WKZ655366 WUU655366:WUV655366 II720902:IJ720902 SE720902:SF720902 ACA720902:ACB720902 ALW720902:ALX720902 AVS720902:AVT720902 BFO720902:BFP720902 BPK720902:BPL720902 BZG720902:BZH720902 CJC720902:CJD720902 CSY720902:CSZ720902 DCU720902:DCV720902 DMQ720902:DMR720902 DWM720902:DWN720902 EGI720902:EGJ720902 EQE720902:EQF720902 FAA720902:FAB720902 FJW720902:FJX720902 FTS720902:FTT720902 GDO720902:GDP720902 GNK720902:GNL720902 GXG720902:GXH720902 HHC720902:HHD720902 HQY720902:HQZ720902 IAU720902:IAV720902 IKQ720902:IKR720902 IUM720902:IUN720902 JEI720902:JEJ720902 JOE720902:JOF720902 JYA720902:JYB720902 KHW720902:KHX720902 KRS720902:KRT720902 LBO720902:LBP720902 LLK720902:LLL720902 LVG720902:LVH720902 MFC720902:MFD720902 MOY720902:MOZ720902 MYU720902:MYV720902 NIQ720902:NIR720902 NSM720902:NSN720902 OCI720902:OCJ720902 OME720902:OMF720902 OWA720902:OWB720902 PFW720902:PFX720902 PPS720902:PPT720902 PZO720902:PZP720902 QJK720902:QJL720902 QTG720902:QTH720902 RDC720902:RDD720902 RMY720902:RMZ720902 RWU720902:RWV720902 SGQ720902:SGR720902 SQM720902:SQN720902 TAI720902:TAJ720902 TKE720902:TKF720902 TUA720902:TUB720902 UDW720902:UDX720902 UNS720902:UNT720902 UXO720902:UXP720902 VHK720902:VHL720902 VRG720902:VRH720902 WBC720902:WBD720902 WKY720902:WKZ720902 WUU720902:WUV720902 II786438:IJ786438 SE786438:SF786438 ACA786438:ACB786438 ALW786438:ALX786438 AVS786438:AVT786438 BFO786438:BFP786438 BPK786438:BPL786438 BZG786438:BZH786438 CJC786438:CJD786438 CSY786438:CSZ786438 DCU786438:DCV786438 DMQ786438:DMR786438 DWM786438:DWN786438 EGI786438:EGJ786438 EQE786438:EQF786438 FAA786438:FAB786438 FJW786438:FJX786438 FTS786438:FTT786438 GDO786438:GDP786438 GNK786438:GNL786438 GXG786438:GXH786438 HHC786438:HHD786438 HQY786438:HQZ786438 IAU786438:IAV786438 IKQ786438:IKR786438 IUM786438:IUN786438 JEI786438:JEJ786438 JOE786438:JOF786438 JYA786438:JYB786438 KHW786438:KHX786438 KRS786438:KRT786438 LBO786438:LBP786438 LLK786438:LLL786438 LVG786438:LVH786438 MFC786438:MFD786438 MOY786438:MOZ786438 MYU786438:MYV786438 NIQ786438:NIR786438 NSM786438:NSN786438 OCI786438:OCJ786438 OME786438:OMF786438 OWA786438:OWB786438 PFW786438:PFX786438 PPS786438:PPT786438 PZO786438:PZP786438 QJK786438:QJL786438 QTG786438:QTH786438 RDC786438:RDD786438 RMY786438:RMZ786438 RWU786438:RWV786438 SGQ786438:SGR786438 SQM786438:SQN786438 TAI786438:TAJ786438 TKE786438:TKF786438 TUA786438:TUB786438 UDW786438:UDX786438 UNS786438:UNT786438 UXO786438:UXP786438 VHK786438:VHL786438 VRG786438:VRH786438 WBC786438:WBD786438 WKY786438:WKZ786438 WUU786438:WUV786438 II851974:IJ851974 SE851974:SF851974 ACA851974:ACB851974 ALW851974:ALX851974 AVS851974:AVT851974 BFO851974:BFP851974 BPK851974:BPL851974 BZG851974:BZH851974 CJC851974:CJD851974 CSY851974:CSZ851974 DCU851974:DCV851974 DMQ851974:DMR851974 DWM851974:DWN851974 EGI851974:EGJ851974 EQE851974:EQF851974 FAA851974:FAB851974 FJW851974:FJX851974 FTS851974:FTT851974 GDO851974:GDP851974 GNK851974:GNL851974 GXG851974:GXH851974 HHC851974:HHD851974 HQY851974:HQZ851974 IAU851974:IAV851974 IKQ851974:IKR851974 IUM851974:IUN851974 JEI851974:JEJ851974 JOE851974:JOF851974 JYA851974:JYB851974 KHW851974:KHX851974 KRS851974:KRT851974 LBO851974:LBP851974 LLK851974:LLL851974 LVG851974:LVH851974 MFC851974:MFD851974 MOY851974:MOZ851974 MYU851974:MYV851974 NIQ851974:NIR851974 NSM851974:NSN851974 OCI851974:OCJ851974 OME851974:OMF851974 OWA851974:OWB851974 PFW851974:PFX851974 PPS851974:PPT851974 PZO851974:PZP851974 QJK851974:QJL851974 QTG851974:QTH851974 RDC851974:RDD851974 RMY851974:RMZ851974 RWU851974:RWV851974 SGQ851974:SGR851974 SQM851974:SQN851974 TAI851974:TAJ851974 TKE851974:TKF851974 TUA851974:TUB851974 UDW851974:UDX851974 UNS851974:UNT851974 UXO851974:UXP851974 VHK851974:VHL851974 VRG851974:VRH851974 WBC851974:WBD851974 WKY851974:WKZ851974 WUU851974:WUV851974 II917510:IJ917510 SE917510:SF917510 ACA917510:ACB917510 ALW917510:ALX917510 AVS917510:AVT917510 BFO917510:BFP917510 BPK917510:BPL917510 BZG917510:BZH917510 CJC917510:CJD917510 CSY917510:CSZ917510 DCU917510:DCV917510 DMQ917510:DMR917510 DWM917510:DWN917510 EGI917510:EGJ917510 EQE917510:EQF917510 FAA917510:FAB917510 FJW917510:FJX917510 FTS917510:FTT917510 GDO917510:GDP917510 GNK917510:GNL917510 GXG917510:GXH917510 HHC917510:HHD917510 HQY917510:HQZ917510 IAU917510:IAV917510 IKQ917510:IKR917510 IUM917510:IUN917510 JEI917510:JEJ917510 JOE917510:JOF917510 JYA917510:JYB917510 KHW917510:KHX917510 KRS917510:KRT917510 LBO917510:LBP917510 LLK917510:LLL917510 LVG917510:LVH917510 MFC917510:MFD917510 MOY917510:MOZ917510 MYU917510:MYV917510 NIQ917510:NIR917510 NSM917510:NSN917510 OCI917510:OCJ917510 OME917510:OMF917510 OWA917510:OWB917510 PFW917510:PFX917510 PPS917510:PPT917510 PZO917510:PZP917510 QJK917510:QJL917510 QTG917510:QTH917510 RDC917510:RDD917510 RMY917510:RMZ917510 RWU917510:RWV917510 SGQ917510:SGR917510 SQM917510:SQN917510 TAI917510:TAJ917510 TKE917510:TKF917510 TUA917510:TUB917510 UDW917510:UDX917510 UNS917510:UNT917510 UXO917510:UXP917510 VHK917510:VHL917510 VRG917510:VRH917510 WBC917510:WBD917510 WKY917510:WKZ917510 WUU917510:WUV917510 II983046:IJ983046 SE983046:SF983046 ACA983046:ACB983046 ALW983046:ALX983046 AVS983046:AVT983046 BFO983046:BFP983046 BPK983046:BPL983046 BZG983046:BZH983046 CJC983046:CJD983046 CSY983046:CSZ983046 DCU983046:DCV983046 DMQ983046:DMR983046 DWM983046:DWN983046 EGI983046:EGJ983046 EQE983046:EQF983046 FAA983046:FAB983046 FJW983046:FJX983046 FTS983046:FTT983046 GDO983046:GDP983046 GNK983046:GNL983046 GXG983046:GXH983046 HHC983046:HHD983046 HQY983046:HQZ983046 IAU983046:IAV983046 IKQ983046:IKR983046 IUM983046:IUN983046 JEI983046:JEJ983046 JOE983046:JOF983046 JYA983046:JYB983046 KHW983046:KHX983046 KRS983046:KRT983046 LBO983046:LBP983046 LLK983046:LLL983046 LVG983046:LVH983046 MFC983046:MFD983046 MOY983046:MOZ983046 MYU983046:MYV983046 NIQ983046:NIR983046 NSM983046:NSN983046 OCI983046:OCJ983046 OME983046:OMF983046 OWA983046:OWB983046 PFW983046:PFX983046 PPS983046:PPT983046 PZO983046:PZP983046 QJK983046:QJL983046 QTG983046:QTH983046 RDC983046:RDD983046 RMY983046:RMZ983046 RWU983046:RWV983046 SGQ983046:SGR983046 SQM983046:SQN983046 TAI983046:TAJ983046 TKE983046:TKF983046 TUA983046:TUB983046 UDW983046:UDX983046 UNS983046:UNT983046 UXO983046:UXP983046 VHK983046:VHL983046 VRG983046:VRH983046 WBC983046:WBD983046 WKY983046:WKZ983046 WUU983046:WUV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U9:WUV9 WKY9:WKZ9 WBC9:WBD9 VRG9:VRH9 VHK9:VHL9 UXO9:UXP9 UNS9:UNT9 UDW9:UDX9 TUA9:TUB9 TKE9:TKF9 TAI9:TAJ9 SQM9:SQN9 SGQ9:SGR9 RWU9:RWV9 RMY9:RMZ9 RDC9:RDD9 QTG9:QTH9 QJK9:QJL9 PZO9:PZP9 PPS9:PPT9 PFW9:PFX9 OWA9:OWB9 OME9:OMF9 OCI9:OCJ9 NSM9:NSN9 NIQ9:NIR9 MYU9:MYV9 MOY9:MOZ9 MFC9:MFD9 LVG9:LVH9 LLK9:LLL9 LBO9:LBP9 KRS9:KRT9 KHW9:KHX9 JYA9:JYB9 JOE9:JOF9 JEI9:JEJ9 IUM9:IUN9 IKQ9:IKR9 IAU9:IAV9 HQY9:HQZ9 HHC9:HHD9 GXG9:GXH9 GNK9:GNL9 GDO9:GDP9 FTS9:FTT9 FJW9:FJX9 FAA9:FAB9 EQE9:EQF9 EGI9:EGJ9 DWM9:DWN9 DMQ9:DMR9 DCU9:DCV9 CSY9:CSZ9 CJC9:CJD9 BZG9:BZH9 BPK9:BPL9 BFO9:BFP9 AVS9:AVT9 ALW9:ALX9 ACA9:ACB9 SE9:SF9 II9:IJ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WUF9:WUG9 WKJ9:WKK9 WAN9:WAO9 VQR9:VQS9 VGV9:VGW9 UWZ9:UXA9 UND9:UNE9 UDH9:UDI9 TTL9:TTM9 TJP9:TJQ9 SZT9:SZU9 SPX9:SPY9 SGB9:SGC9 RWF9:RWG9 RMJ9:RMK9 RCN9:RCO9 QSR9:QSS9 QIV9:QIW9 PYZ9:PZA9 PPD9:PPE9 PFH9:PFI9 OVL9:OVM9 OLP9:OLQ9 OBT9:OBU9 NRX9:NRY9 NIB9:NIC9 MYF9:MYG9 MOJ9:MOK9 MEN9:MEO9 LUR9:LUS9 LKV9:LKW9 LAZ9:LBA9 KRD9:KRE9 KHH9:KHI9 JXL9:JXM9 JNP9:JNQ9 JDT9:JDU9 ITX9:ITY9 IKB9:IKC9 IAF9:IAG9 HQJ9:HQK9 HGN9:HGO9 GWR9:GWS9 GMV9:GMW9 GCZ9:GDA9 FTD9:FTE9 FJH9:FJI9 EZL9:EZM9 EPP9:EPQ9 EFT9:EFU9 DVX9:DVY9 DMB9:DMC9 DCF9:DCG9 CSJ9:CSK9 CIN9:CIO9 BYR9:BYS9 BOV9:BOW9 BEZ9:BFA9 AVD9:AVE9 ALH9:ALI9 ABL9:ABM9 RP9:RQ9 HT9:HU9 WUC9:WUD9 WKG9:WKH9 WAK9:WAL9 VQO9:VQP9 VGS9:VGT9 UWW9:UWX9 UNA9:UNB9 UDE9:UDF9 TTI9:TTJ9 TJM9:TJN9 SZQ9:SZR9 SPU9:SPV9 SFY9:SFZ9 RWC9:RWD9 RMG9:RMH9 RCK9:RCL9 QSO9:QSP9 QIS9:QIT9 PYW9:PYX9 PPA9:PPB9 PFE9:PFF9 OVI9:OVJ9 OLM9:OLN9 OBQ9:OBR9 NRU9:NRV9 NHY9:NHZ9 MYC9:MYD9 MOG9:MOH9 MEK9:MEL9 LUO9:LUP9 LKS9:LKT9 LAW9:LAX9 KRA9:KRB9 KHE9:KHF9 JXI9:JXJ9 JNM9:JNN9 JDQ9:JDR9 ITU9:ITV9 IJY9:IJZ9 IAC9:IAD9 HQG9:HQH9 HGK9:HGL9 GWO9:GWP9 GMS9:GMT9 GCW9:GCX9 FTA9:FTB9 FJE9:FJF9 EZI9:EZJ9 EPM9:EPN9 EFQ9:EFR9 DVU9:DVV9 DLY9:DLZ9 DCC9:DCD9 CSG9:CSH9 CIK9:CIL9 BYO9:BYP9 BOS9:BOT9 BEW9:BEX9 AVA9:AVB9 ALE9:ALF9 ABI9:ABJ9 RM9:RN9 HQ9:HR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RK9">
      <formula1>HN3</formula1>
    </dataValidation>
    <dataValidation type="whole" operator="lessThanOrEqual" allowBlank="1" showInputMessage="1" showErrorMessage="1" sqref="HN65544:HO65544 RJ65544:RK65544 ABF65544:ABG65544 ALB65544:ALC65544 AUX65544:AUY65544 BET65544:BEU65544 BOP65544:BOQ65544 BYL65544:BYM65544 CIH65544:CII65544 CSD65544:CSE65544 DBZ65544:DCA65544 DLV65544:DLW65544 DVR65544:DVS65544 EFN65544:EFO65544 EPJ65544:EPK65544 EZF65544:EZG65544 FJB65544:FJC65544 FSX65544:FSY65544 GCT65544:GCU65544 GMP65544:GMQ65544 GWL65544:GWM65544 HGH65544:HGI65544 HQD65544:HQE65544 HZZ65544:IAA65544 IJV65544:IJW65544 ITR65544:ITS65544 JDN65544:JDO65544 JNJ65544:JNK65544 JXF65544:JXG65544 KHB65544:KHC65544 KQX65544:KQY65544 LAT65544:LAU65544 LKP65544:LKQ65544 LUL65544:LUM65544 MEH65544:MEI65544 MOD65544:MOE65544 MXZ65544:MYA65544 NHV65544:NHW65544 NRR65544:NRS65544 OBN65544:OBO65544 OLJ65544:OLK65544 OVF65544:OVG65544 PFB65544:PFC65544 POX65544:POY65544 PYT65544:PYU65544 QIP65544:QIQ65544 QSL65544:QSM65544 RCH65544:RCI65544 RMD65544:RME65544 RVZ65544:RWA65544 SFV65544:SFW65544 SPR65544:SPS65544 SZN65544:SZO65544 TJJ65544:TJK65544 TTF65544:TTG65544 UDB65544:UDC65544 UMX65544:UMY65544 UWT65544:UWU65544 VGP65544:VGQ65544 VQL65544:VQM65544 WAH65544:WAI65544 WKD65544:WKE65544 WTZ65544:WUA65544 HN131080:HO131080 RJ131080:RK131080 ABF131080:ABG131080 ALB131080:ALC131080 AUX131080:AUY131080 BET131080:BEU131080 BOP131080:BOQ131080 BYL131080:BYM131080 CIH131080:CII131080 CSD131080:CSE131080 DBZ131080:DCA131080 DLV131080:DLW131080 DVR131080:DVS131080 EFN131080:EFO131080 EPJ131080:EPK131080 EZF131080:EZG131080 FJB131080:FJC131080 FSX131080:FSY131080 GCT131080:GCU131080 GMP131080:GMQ131080 GWL131080:GWM131080 HGH131080:HGI131080 HQD131080:HQE131080 HZZ131080:IAA131080 IJV131080:IJW131080 ITR131080:ITS131080 JDN131080:JDO131080 JNJ131080:JNK131080 JXF131080:JXG131080 KHB131080:KHC131080 KQX131080:KQY131080 LAT131080:LAU131080 LKP131080:LKQ131080 LUL131080:LUM131080 MEH131080:MEI131080 MOD131080:MOE131080 MXZ131080:MYA131080 NHV131080:NHW131080 NRR131080:NRS131080 OBN131080:OBO131080 OLJ131080:OLK131080 OVF131080:OVG131080 PFB131080:PFC131080 POX131080:POY131080 PYT131080:PYU131080 QIP131080:QIQ131080 QSL131080:QSM131080 RCH131080:RCI131080 RMD131080:RME131080 RVZ131080:RWA131080 SFV131080:SFW131080 SPR131080:SPS131080 SZN131080:SZO131080 TJJ131080:TJK131080 TTF131080:TTG131080 UDB131080:UDC131080 UMX131080:UMY131080 UWT131080:UWU131080 VGP131080:VGQ131080 VQL131080:VQM131080 WAH131080:WAI131080 WKD131080:WKE131080 WTZ131080:WUA131080 HN196616:HO196616 RJ196616:RK196616 ABF196616:ABG196616 ALB196616:ALC196616 AUX196616:AUY196616 BET196616:BEU196616 BOP196616:BOQ196616 BYL196616:BYM196616 CIH196616:CII196616 CSD196616:CSE196616 DBZ196616:DCA196616 DLV196616:DLW196616 DVR196616:DVS196616 EFN196616:EFO196616 EPJ196616:EPK196616 EZF196616:EZG196616 FJB196616:FJC196616 FSX196616:FSY196616 GCT196616:GCU196616 GMP196616:GMQ196616 GWL196616:GWM196616 HGH196616:HGI196616 HQD196616:HQE196616 HZZ196616:IAA196616 IJV196616:IJW196616 ITR196616:ITS196616 JDN196616:JDO196616 JNJ196616:JNK196616 JXF196616:JXG196616 KHB196616:KHC196616 KQX196616:KQY196616 LAT196616:LAU196616 LKP196616:LKQ196616 LUL196616:LUM196616 MEH196616:MEI196616 MOD196616:MOE196616 MXZ196616:MYA196616 NHV196616:NHW196616 NRR196616:NRS196616 OBN196616:OBO196616 OLJ196616:OLK196616 OVF196616:OVG196616 PFB196616:PFC196616 POX196616:POY196616 PYT196616:PYU196616 QIP196616:QIQ196616 QSL196616:QSM196616 RCH196616:RCI196616 RMD196616:RME196616 RVZ196616:RWA196616 SFV196616:SFW196616 SPR196616:SPS196616 SZN196616:SZO196616 TJJ196616:TJK196616 TTF196616:TTG196616 UDB196616:UDC196616 UMX196616:UMY196616 UWT196616:UWU196616 VGP196616:VGQ196616 VQL196616:VQM196616 WAH196616:WAI196616 WKD196616:WKE196616 WTZ196616:WUA196616 HN262152:HO262152 RJ262152:RK262152 ABF262152:ABG262152 ALB262152:ALC262152 AUX262152:AUY262152 BET262152:BEU262152 BOP262152:BOQ262152 BYL262152:BYM262152 CIH262152:CII262152 CSD262152:CSE262152 DBZ262152:DCA262152 DLV262152:DLW262152 DVR262152:DVS262152 EFN262152:EFO262152 EPJ262152:EPK262152 EZF262152:EZG262152 FJB262152:FJC262152 FSX262152:FSY262152 GCT262152:GCU262152 GMP262152:GMQ262152 GWL262152:GWM262152 HGH262152:HGI262152 HQD262152:HQE262152 HZZ262152:IAA262152 IJV262152:IJW262152 ITR262152:ITS262152 JDN262152:JDO262152 JNJ262152:JNK262152 JXF262152:JXG262152 KHB262152:KHC262152 KQX262152:KQY262152 LAT262152:LAU262152 LKP262152:LKQ262152 LUL262152:LUM262152 MEH262152:MEI262152 MOD262152:MOE262152 MXZ262152:MYA262152 NHV262152:NHW262152 NRR262152:NRS262152 OBN262152:OBO262152 OLJ262152:OLK262152 OVF262152:OVG262152 PFB262152:PFC262152 POX262152:POY262152 PYT262152:PYU262152 QIP262152:QIQ262152 QSL262152:QSM262152 RCH262152:RCI262152 RMD262152:RME262152 RVZ262152:RWA262152 SFV262152:SFW262152 SPR262152:SPS262152 SZN262152:SZO262152 TJJ262152:TJK262152 TTF262152:TTG262152 UDB262152:UDC262152 UMX262152:UMY262152 UWT262152:UWU262152 VGP262152:VGQ262152 VQL262152:VQM262152 WAH262152:WAI262152 WKD262152:WKE262152 WTZ262152:WUA262152 HN327688:HO327688 RJ327688:RK327688 ABF327688:ABG327688 ALB327688:ALC327688 AUX327688:AUY327688 BET327688:BEU327688 BOP327688:BOQ327688 BYL327688:BYM327688 CIH327688:CII327688 CSD327688:CSE327688 DBZ327688:DCA327688 DLV327688:DLW327688 DVR327688:DVS327688 EFN327688:EFO327688 EPJ327688:EPK327688 EZF327688:EZG327688 FJB327688:FJC327688 FSX327688:FSY327688 GCT327688:GCU327688 GMP327688:GMQ327688 GWL327688:GWM327688 HGH327688:HGI327688 HQD327688:HQE327688 HZZ327688:IAA327688 IJV327688:IJW327688 ITR327688:ITS327688 JDN327688:JDO327688 JNJ327688:JNK327688 JXF327688:JXG327688 KHB327688:KHC327688 KQX327688:KQY327688 LAT327688:LAU327688 LKP327688:LKQ327688 LUL327688:LUM327688 MEH327688:MEI327688 MOD327688:MOE327688 MXZ327688:MYA327688 NHV327688:NHW327688 NRR327688:NRS327688 OBN327688:OBO327688 OLJ327688:OLK327688 OVF327688:OVG327688 PFB327688:PFC327688 POX327688:POY327688 PYT327688:PYU327688 QIP327688:QIQ327688 QSL327688:QSM327688 RCH327688:RCI327688 RMD327688:RME327688 RVZ327688:RWA327688 SFV327688:SFW327688 SPR327688:SPS327688 SZN327688:SZO327688 TJJ327688:TJK327688 TTF327688:TTG327688 UDB327688:UDC327688 UMX327688:UMY327688 UWT327688:UWU327688 VGP327688:VGQ327688 VQL327688:VQM327688 WAH327688:WAI327688 WKD327688:WKE327688 WTZ327688:WUA327688 HN393224:HO393224 RJ393224:RK393224 ABF393224:ABG393224 ALB393224:ALC393224 AUX393224:AUY393224 BET393224:BEU393224 BOP393224:BOQ393224 BYL393224:BYM393224 CIH393224:CII393224 CSD393224:CSE393224 DBZ393224:DCA393224 DLV393224:DLW393224 DVR393224:DVS393224 EFN393224:EFO393224 EPJ393224:EPK393224 EZF393224:EZG393224 FJB393224:FJC393224 FSX393224:FSY393224 GCT393224:GCU393224 GMP393224:GMQ393224 GWL393224:GWM393224 HGH393224:HGI393224 HQD393224:HQE393224 HZZ393224:IAA393224 IJV393224:IJW393224 ITR393224:ITS393224 JDN393224:JDO393224 JNJ393224:JNK393224 JXF393224:JXG393224 KHB393224:KHC393224 KQX393224:KQY393224 LAT393224:LAU393224 LKP393224:LKQ393224 LUL393224:LUM393224 MEH393224:MEI393224 MOD393224:MOE393224 MXZ393224:MYA393224 NHV393224:NHW393224 NRR393224:NRS393224 OBN393224:OBO393224 OLJ393224:OLK393224 OVF393224:OVG393224 PFB393224:PFC393224 POX393224:POY393224 PYT393224:PYU393224 QIP393224:QIQ393224 QSL393224:QSM393224 RCH393224:RCI393224 RMD393224:RME393224 RVZ393224:RWA393224 SFV393224:SFW393224 SPR393224:SPS393224 SZN393224:SZO393224 TJJ393224:TJK393224 TTF393224:TTG393224 UDB393224:UDC393224 UMX393224:UMY393224 UWT393224:UWU393224 VGP393224:VGQ393224 VQL393224:VQM393224 WAH393224:WAI393224 WKD393224:WKE393224 WTZ393224:WUA393224 HN458760:HO458760 RJ458760:RK458760 ABF458760:ABG458760 ALB458760:ALC458760 AUX458760:AUY458760 BET458760:BEU458760 BOP458760:BOQ458760 BYL458760:BYM458760 CIH458760:CII458760 CSD458760:CSE458760 DBZ458760:DCA458760 DLV458760:DLW458760 DVR458760:DVS458760 EFN458760:EFO458760 EPJ458760:EPK458760 EZF458760:EZG458760 FJB458760:FJC458760 FSX458760:FSY458760 GCT458760:GCU458760 GMP458760:GMQ458760 GWL458760:GWM458760 HGH458760:HGI458760 HQD458760:HQE458760 HZZ458760:IAA458760 IJV458760:IJW458760 ITR458760:ITS458760 JDN458760:JDO458760 JNJ458760:JNK458760 JXF458760:JXG458760 KHB458760:KHC458760 KQX458760:KQY458760 LAT458760:LAU458760 LKP458760:LKQ458760 LUL458760:LUM458760 MEH458760:MEI458760 MOD458760:MOE458760 MXZ458760:MYA458760 NHV458760:NHW458760 NRR458760:NRS458760 OBN458760:OBO458760 OLJ458760:OLK458760 OVF458760:OVG458760 PFB458760:PFC458760 POX458760:POY458760 PYT458760:PYU458760 QIP458760:QIQ458760 QSL458760:QSM458760 RCH458760:RCI458760 RMD458760:RME458760 RVZ458760:RWA458760 SFV458760:SFW458760 SPR458760:SPS458760 SZN458760:SZO458760 TJJ458760:TJK458760 TTF458760:TTG458760 UDB458760:UDC458760 UMX458760:UMY458760 UWT458760:UWU458760 VGP458760:VGQ458760 VQL458760:VQM458760 WAH458760:WAI458760 WKD458760:WKE458760 WTZ458760:WUA458760 HN524296:HO524296 RJ524296:RK524296 ABF524296:ABG524296 ALB524296:ALC524296 AUX524296:AUY524296 BET524296:BEU524296 BOP524296:BOQ524296 BYL524296:BYM524296 CIH524296:CII524296 CSD524296:CSE524296 DBZ524296:DCA524296 DLV524296:DLW524296 DVR524296:DVS524296 EFN524296:EFO524296 EPJ524296:EPK524296 EZF524296:EZG524296 FJB524296:FJC524296 FSX524296:FSY524296 GCT524296:GCU524296 GMP524296:GMQ524296 GWL524296:GWM524296 HGH524296:HGI524296 HQD524296:HQE524296 HZZ524296:IAA524296 IJV524296:IJW524296 ITR524296:ITS524296 JDN524296:JDO524296 JNJ524296:JNK524296 JXF524296:JXG524296 KHB524296:KHC524296 KQX524296:KQY524296 LAT524296:LAU524296 LKP524296:LKQ524296 LUL524296:LUM524296 MEH524296:MEI524296 MOD524296:MOE524296 MXZ524296:MYA524296 NHV524296:NHW524296 NRR524296:NRS524296 OBN524296:OBO524296 OLJ524296:OLK524296 OVF524296:OVG524296 PFB524296:PFC524296 POX524296:POY524296 PYT524296:PYU524296 QIP524296:QIQ524296 QSL524296:QSM524296 RCH524296:RCI524296 RMD524296:RME524296 RVZ524296:RWA524296 SFV524296:SFW524296 SPR524296:SPS524296 SZN524296:SZO524296 TJJ524296:TJK524296 TTF524296:TTG524296 UDB524296:UDC524296 UMX524296:UMY524296 UWT524296:UWU524296 VGP524296:VGQ524296 VQL524296:VQM524296 WAH524296:WAI524296 WKD524296:WKE524296 WTZ524296:WUA524296 HN589832:HO589832 RJ589832:RK589832 ABF589832:ABG589832 ALB589832:ALC589832 AUX589832:AUY589832 BET589832:BEU589832 BOP589832:BOQ589832 BYL589832:BYM589832 CIH589832:CII589832 CSD589832:CSE589832 DBZ589832:DCA589832 DLV589832:DLW589832 DVR589832:DVS589832 EFN589832:EFO589832 EPJ589832:EPK589832 EZF589832:EZG589832 FJB589832:FJC589832 FSX589832:FSY589832 GCT589832:GCU589832 GMP589832:GMQ589832 GWL589832:GWM589832 HGH589832:HGI589832 HQD589832:HQE589832 HZZ589832:IAA589832 IJV589832:IJW589832 ITR589832:ITS589832 JDN589832:JDO589832 JNJ589832:JNK589832 JXF589832:JXG589832 KHB589832:KHC589832 KQX589832:KQY589832 LAT589832:LAU589832 LKP589832:LKQ589832 LUL589832:LUM589832 MEH589832:MEI589832 MOD589832:MOE589832 MXZ589832:MYA589832 NHV589832:NHW589832 NRR589832:NRS589832 OBN589832:OBO589832 OLJ589832:OLK589832 OVF589832:OVG589832 PFB589832:PFC589832 POX589832:POY589832 PYT589832:PYU589832 QIP589832:QIQ589832 QSL589832:QSM589832 RCH589832:RCI589832 RMD589832:RME589832 RVZ589832:RWA589832 SFV589832:SFW589832 SPR589832:SPS589832 SZN589832:SZO589832 TJJ589832:TJK589832 TTF589832:TTG589832 UDB589832:UDC589832 UMX589832:UMY589832 UWT589832:UWU589832 VGP589832:VGQ589832 VQL589832:VQM589832 WAH589832:WAI589832 WKD589832:WKE589832 WTZ589832:WUA589832 HN655368:HO655368 RJ655368:RK655368 ABF655368:ABG655368 ALB655368:ALC655368 AUX655368:AUY655368 BET655368:BEU655368 BOP655368:BOQ655368 BYL655368:BYM655368 CIH655368:CII655368 CSD655368:CSE655368 DBZ655368:DCA655368 DLV655368:DLW655368 DVR655368:DVS655368 EFN655368:EFO655368 EPJ655368:EPK655368 EZF655368:EZG655368 FJB655368:FJC655368 FSX655368:FSY655368 GCT655368:GCU655368 GMP655368:GMQ655368 GWL655368:GWM655368 HGH655368:HGI655368 HQD655368:HQE655368 HZZ655368:IAA655368 IJV655368:IJW655368 ITR655368:ITS655368 JDN655368:JDO655368 JNJ655368:JNK655368 JXF655368:JXG655368 KHB655368:KHC655368 KQX655368:KQY655368 LAT655368:LAU655368 LKP655368:LKQ655368 LUL655368:LUM655368 MEH655368:MEI655368 MOD655368:MOE655368 MXZ655368:MYA655368 NHV655368:NHW655368 NRR655368:NRS655368 OBN655368:OBO655368 OLJ655368:OLK655368 OVF655368:OVG655368 PFB655368:PFC655368 POX655368:POY655368 PYT655368:PYU655368 QIP655368:QIQ655368 QSL655368:QSM655368 RCH655368:RCI655368 RMD655368:RME655368 RVZ655368:RWA655368 SFV655368:SFW655368 SPR655368:SPS655368 SZN655368:SZO655368 TJJ655368:TJK655368 TTF655368:TTG655368 UDB655368:UDC655368 UMX655368:UMY655368 UWT655368:UWU655368 VGP655368:VGQ655368 VQL655368:VQM655368 WAH655368:WAI655368 WKD655368:WKE655368 WTZ655368:WUA655368 HN720904:HO720904 RJ720904:RK720904 ABF720904:ABG720904 ALB720904:ALC720904 AUX720904:AUY720904 BET720904:BEU720904 BOP720904:BOQ720904 BYL720904:BYM720904 CIH720904:CII720904 CSD720904:CSE720904 DBZ720904:DCA720904 DLV720904:DLW720904 DVR720904:DVS720904 EFN720904:EFO720904 EPJ720904:EPK720904 EZF720904:EZG720904 FJB720904:FJC720904 FSX720904:FSY720904 GCT720904:GCU720904 GMP720904:GMQ720904 GWL720904:GWM720904 HGH720904:HGI720904 HQD720904:HQE720904 HZZ720904:IAA720904 IJV720904:IJW720904 ITR720904:ITS720904 JDN720904:JDO720904 JNJ720904:JNK720904 JXF720904:JXG720904 KHB720904:KHC720904 KQX720904:KQY720904 LAT720904:LAU720904 LKP720904:LKQ720904 LUL720904:LUM720904 MEH720904:MEI720904 MOD720904:MOE720904 MXZ720904:MYA720904 NHV720904:NHW720904 NRR720904:NRS720904 OBN720904:OBO720904 OLJ720904:OLK720904 OVF720904:OVG720904 PFB720904:PFC720904 POX720904:POY720904 PYT720904:PYU720904 QIP720904:QIQ720904 QSL720904:QSM720904 RCH720904:RCI720904 RMD720904:RME720904 RVZ720904:RWA720904 SFV720904:SFW720904 SPR720904:SPS720904 SZN720904:SZO720904 TJJ720904:TJK720904 TTF720904:TTG720904 UDB720904:UDC720904 UMX720904:UMY720904 UWT720904:UWU720904 VGP720904:VGQ720904 VQL720904:VQM720904 WAH720904:WAI720904 WKD720904:WKE720904 WTZ720904:WUA720904 HN786440:HO786440 RJ786440:RK786440 ABF786440:ABG786440 ALB786440:ALC786440 AUX786440:AUY786440 BET786440:BEU786440 BOP786440:BOQ786440 BYL786440:BYM786440 CIH786440:CII786440 CSD786440:CSE786440 DBZ786440:DCA786440 DLV786440:DLW786440 DVR786440:DVS786440 EFN786440:EFO786440 EPJ786440:EPK786440 EZF786440:EZG786440 FJB786440:FJC786440 FSX786440:FSY786440 GCT786440:GCU786440 GMP786440:GMQ786440 GWL786440:GWM786440 HGH786440:HGI786440 HQD786440:HQE786440 HZZ786440:IAA786440 IJV786440:IJW786440 ITR786440:ITS786440 JDN786440:JDO786440 JNJ786440:JNK786440 JXF786440:JXG786440 KHB786440:KHC786440 KQX786440:KQY786440 LAT786440:LAU786440 LKP786440:LKQ786440 LUL786440:LUM786440 MEH786440:MEI786440 MOD786440:MOE786440 MXZ786440:MYA786440 NHV786440:NHW786440 NRR786440:NRS786440 OBN786440:OBO786440 OLJ786440:OLK786440 OVF786440:OVG786440 PFB786440:PFC786440 POX786440:POY786440 PYT786440:PYU786440 QIP786440:QIQ786440 QSL786440:QSM786440 RCH786440:RCI786440 RMD786440:RME786440 RVZ786440:RWA786440 SFV786440:SFW786440 SPR786440:SPS786440 SZN786440:SZO786440 TJJ786440:TJK786440 TTF786440:TTG786440 UDB786440:UDC786440 UMX786440:UMY786440 UWT786440:UWU786440 VGP786440:VGQ786440 VQL786440:VQM786440 WAH786440:WAI786440 WKD786440:WKE786440 WTZ786440:WUA786440 HN851976:HO851976 RJ851976:RK851976 ABF851976:ABG851976 ALB851976:ALC851976 AUX851976:AUY851976 BET851976:BEU851976 BOP851976:BOQ851976 BYL851976:BYM851976 CIH851976:CII851976 CSD851976:CSE851976 DBZ851976:DCA851976 DLV851976:DLW851976 DVR851976:DVS851976 EFN851976:EFO851976 EPJ851976:EPK851976 EZF851976:EZG851976 FJB851976:FJC851976 FSX851976:FSY851976 GCT851976:GCU851976 GMP851976:GMQ851976 GWL851976:GWM851976 HGH851976:HGI851976 HQD851976:HQE851976 HZZ851976:IAA851976 IJV851976:IJW851976 ITR851976:ITS851976 JDN851976:JDO851976 JNJ851976:JNK851976 JXF851976:JXG851976 KHB851976:KHC851976 KQX851976:KQY851976 LAT851976:LAU851976 LKP851976:LKQ851976 LUL851976:LUM851976 MEH851976:MEI851976 MOD851976:MOE851976 MXZ851976:MYA851976 NHV851976:NHW851976 NRR851976:NRS851976 OBN851976:OBO851976 OLJ851976:OLK851976 OVF851976:OVG851976 PFB851976:PFC851976 POX851976:POY851976 PYT851976:PYU851976 QIP851976:QIQ851976 QSL851976:QSM851976 RCH851976:RCI851976 RMD851976:RME851976 RVZ851976:RWA851976 SFV851976:SFW851976 SPR851976:SPS851976 SZN851976:SZO851976 TJJ851976:TJK851976 TTF851976:TTG851976 UDB851976:UDC851976 UMX851976:UMY851976 UWT851976:UWU851976 VGP851976:VGQ851976 VQL851976:VQM851976 WAH851976:WAI851976 WKD851976:WKE851976 WTZ851976:WUA851976 HN917512:HO917512 RJ917512:RK917512 ABF917512:ABG917512 ALB917512:ALC917512 AUX917512:AUY917512 BET917512:BEU917512 BOP917512:BOQ917512 BYL917512:BYM917512 CIH917512:CII917512 CSD917512:CSE917512 DBZ917512:DCA917512 DLV917512:DLW917512 DVR917512:DVS917512 EFN917512:EFO917512 EPJ917512:EPK917512 EZF917512:EZG917512 FJB917512:FJC917512 FSX917512:FSY917512 GCT917512:GCU917512 GMP917512:GMQ917512 GWL917512:GWM917512 HGH917512:HGI917512 HQD917512:HQE917512 HZZ917512:IAA917512 IJV917512:IJW917512 ITR917512:ITS917512 JDN917512:JDO917512 JNJ917512:JNK917512 JXF917512:JXG917512 KHB917512:KHC917512 KQX917512:KQY917512 LAT917512:LAU917512 LKP917512:LKQ917512 LUL917512:LUM917512 MEH917512:MEI917512 MOD917512:MOE917512 MXZ917512:MYA917512 NHV917512:NHW917512 NRR917512:NRS917512 OBN917512:OBO917512 OLJ917512:OLK917512 OVF917512:OVG917512 PFB917512:PFC917512 POX917512:POY917512 PYT917512:PYU917512 QIP917512:QIQ917512 QSL917512:QSM917512 RCH917512:RCI917512 RMD917512:RME917512 RVZ917512:RWA917512 SFV917512:SFW917512 SPR917512:SPS917512 SZN917512:SZO917512 TJJ917512:TJK917512 TTF917512:TTG917512 UDB917512:UDC917512 UMX917512:UMY917512 UWT917512:UWU917512 VGP917512:VGQ917512 VQL917512:VQM917512 WAH917512:WAI917512 WKD917512:WKE917512 WTZ917512:WUA917512 HN983048:HO983048 RJ983048:RK983048 ABF983048:ABG983048 ALB983048:ALC983048 AUX983048:AUY983048 BET983048:BEU983048 BOP983048:BOQ983048 BYL983048:BYM983048 CIH983048:CII983048 CSD983048:CSE983048 DBZ983048:DCA983048 DLV983048:DLW983048 DVR983048:DVS983048 EFN983048:EFO983048 EPJ983048:EPK983048 EZF983048:EZG983048 FJB983048:FJC983048 FSX983048:FSY983048 GCT983048:GCU983048 GMP983048:GMQ983048 GWL983048:GWM983048 HGH983048:HGI983048 HQD983048:HQE983048 HZZ983048:IAA983048 IJV983048:IJW983048 ITR983048:ITS983048 JDN983048:JDO983048 JNJ983048:JNK983048 JXF983048:JXG983048 KHB983048:KHC983048 KQX983048:KQY983048 LAT983048:LAU983048 LKP983048:LKQ983048 LUL983048:LUM983048 MEH983048:MEI983048 MOD983048:MOE983048 MXZ983048:MYA983048 NHV983048:NHW983048 NRR983048:NRS983048 OBN983048:OBO983048 OLJ983048:OLK983048 OVF983048:OVG983048 PFB983048:PFC983048 POX983048:POY983048 PYT983048:PYU983048 QIP983048:QIQ983048 QSL983048:QSM983048 RCH983048:RCI983048 RMD983048:RME983048 RVZ983048:RWA983048 SFV983048:SFW983048 SPR983048:SPS983048 SZN983048:SZO983048 TJJ983048:TJK983048 TTF983048:TTG983048 UDB983048:UDC983048 UMX983048:UMY983048 UWT983048:UWU983048 VGP983048:VGQ983048 VQL983048:VQM983048 WAH983048:WAI983048 WKD983048:WKE983048 WTZ983048:WUA983048 HQ65544:HR65544 RM65544:RN65544 ABI65544:ABJ65544 ALE65544:ALF65544 AVA65544:AVB65544 BEW65544:BEX65544 BOS65544:BOT65544 BYO65544:BYP65544 CIK65544:CIL65544 CSG65544:CSH65544 DCC65544:DCD65544 DLY65544:DLZ65544 DVU65544:DVV65544 EFQ65544:EFR65544 EPM65544:EPN65544 EZI65544:EZJ65544 FJE65544:FJF65544 FTA65544:FTB65544 GCW65544:GCX65544 GMS65544:GMT65544 GWO65544:GWP65544 HGK65544:HGL65544 HQG65544:HQH65544 IAC65544:IAD65544 IJY65544:IJZ65544 ITU65544:ITV65544 JDQ65544:JDR65544 JNM65544:JNN65544 JXI65544:JXJ65544 KHE65544:KHF65544 KRA65544:KRB65544 LAW65544:LAX65544 LKS65544:LKT65544 LUO65544:LUP65544 MEK65544:MEL65544 MOG65544:MOH65544 MYC65544:MYD65544 NHY65544:NHZ65544 NRU65544:NRV65544 OBQ65544:OBR65544 OLM65544:OLN65544 OVI65544:OVJ65544 PFE65544:PFF65544 PPA65544:PPB65544 PYW65544:PYX65544 QIS65544:QIT65544 QSO65544:QSP65544 RCK65544:RCL65544 RMG65544:RMH65544 RWC65544:RWD65544 SFY65544:SFZ65544 SPU65544:SPV65544 SZQ65544:SZR65544 TJM65544:TJN65544 TTI65544:TTJ65544 UDE65544:UDF65544 UNA65544:UNB65544 UWW65544:UWX65544 VGS65544:VGT65544 VQO65544:VQP65544 WAK65544:WAL65544 WKG65544:WKH65544 WUC65544:WUD65544 HQ131080:HR131080 RM131080:RN131080 ABI131080:ABJ131080 ALE131080:ALF131080 AVA131080:AVB131080 BEW131080:BEX131080 BOS131080:BOT131080 BYO131080:BYP131080 CIK131080:CIL131080 CSG131080:CSH131080 DCC131080:DCD131080 DLY131080:DLZ131080 DVU131080:DVV131080 EFQ131080:EFR131080 EPM131080:EPN131080 EZI131080:EZJ131080 FJE131080:FJF131080 FTA131080:FTB131080 GCW131080:GCX131080 GMS131080:GMT131080 GWO131080:GWP131080 HGK131080:HGL131080 HQG131080:HQH131080 IAC131080:IAD131080 IJY131080:IJZ131080 ITU131080:ITV131080 JDQ131080:JDR131080 JNM131080:JNN131080 JXI131080:JXJ131080 KHE131080:KHF131080 KRA131080:KRB131080 LAW131080:LAX131080 LKS131080:LKT131080 LUO131080:LUP131080 MEK131080:MEL131080 MOG131080:MOH131080 MYC131080:MYD131080 NHY131080:NHZ131080 NRU131080:NRV131080 OBQ131080:OBR131080 OLM131080:OLN131080 OVI131080:OVJ131080 PFE131080:PFF131080 PPA131080:PPB131080 PYW131080:PYX131080 QIS131080:QIT131080 QSO131080:QSP131080 RCK131080:RCL131080 RMG131080:RMH131080 RWC131080:RWD131080 SFY131080:SFZ131080 SPU131080:SPV131080 SZQ131080:SZR131080 TJM131080:TJN131080 TTI131080:TTJ131080 UDE131080:UDF131080 UNA131080:UNB131080 UWW131080:UWX131080 VGS131080:VGT131080 VQO131080:VQP131080 WAK131080:WAL131080 WKG131080:WKH131080 WUC131080:WUD131080 HQ196616:HR196616 RM196616:RN196616 ABI196616:ABJ196616 ALE196616:ALF196616 AVA196616:AVB196616 BEW196616:BEX196616 BOS196616:BOT196616 BYO196616:BYP196616 CIK196616:CIL196616 CSG196616:CSH196616 DCC196616:DCD196616 DLY196616:DLZ196616 DVU196616:DVV196616 EFQ196616:EFR196616 EPM196616:EPN196616 EZI196616:EZJ196616 FJE196616:FJF196616 FTA196616:FTB196616 GCW196616:GCX196616 GMS196616:GMT196616 GWO196616:GWP196616 HGK196616:HGL196616 HQG196616:HQH196616 IAC196616:IAD196616 IJY196616:IJZ196616 ITU196616:ITV196616 JDQ196616:JDR196616 JNM196616:JNN196616 JXI196616:JXJ196616 KHE196616:KHF196616 KRA196616:KRB196616 LAW196616:LAX196616 LKS196616:LKT196616 LUO196616:LUP196616 MEK196616:MEL196616 MOG196616:MOH196616 MYC196616:MYD196616 NHY196616:NHZ196616 NRU196616:NRV196616 OBQ196616:OBR196616 OLM196616:OLN196616 OVI196616:OVJ196616 PFE196616:PFF196616 PPA196616:PPB196616 PYW196616:PYX196616 QIS196616:QIT196616 QSO196616:QSP196616 RCK196616:RCL196616 RMG196616:RMH196616 RWC196616:RWD196616 SFY196616:SFZ196616 SPU196616:SPV196616 SZQ196616:SZR196616 TJM196616:TJN196616 TTI196616:TTJ196616 UDE196616:UDF196616 UNA196616:UNB196616 UWW196616:UWX196616 VGS196616:VGT196616 VQO196616:VQP196616 WAK196616:WAL196616 WKG196616:WKH196616 WUC196616:WUD196616 HQ262152:HR262152 RM262152:RN262152 ABI262152:ABJ262152 ALE262152:ALF262152 AVA262152:AVB262152 BEW262152:BEX262152 BOS262152:BOT262152 BYO262152:BYP262152 CIK262152:CIL262152 CSG262152:CSH262152 DCC262152:DCD262152 DLY262152:DLZ262152 DVU262152:DVV262152 EFQ262152:EFR262152 EPM262152:EPN262152 EZI262152:EZJ262152 FJE262152:FJF262152 FTA262152:FTB262152 GCW262152:GCX262152 GMS262152:GMT262152 GWO262152:GWP262152 HGK262152:HGL262152 HQG262152:HQH262152 IAC262152:IAD262152 IJY262152:IJZ262152 ITU262152:ITV262152 JDQ262152:JDR262152 JNM262152:JNN262152 JXI262152:JXJ262152 KHE262152:KHF262152 KRA262152:KRB262152 LAW262152:LAX262152 LKS262152:LKT262152 LUO262152:LUP262152 MEK262152:MEL262152 MOG262152:MOH262152 MYC262152:MYD262152 NHY262152:NHZ262152 NRU262152:NRV262152 OBQ262152:OBR262152 OLM262152:OLN262152 OVI262152:OVJ262152 PFE262152:PFF262152 PPA262152:PPB262152 PYW262152:PYX262152 QIS262152:QIT262152 QSO262152:QSP262152 RCK262152:RCL262152 RMG262152:RMH262152 RWC262152:RWD262152 SFY262152:SFZ262152 SPU262152:SPV262152 SZQ262152:SZR262152 TJM262152:TJN262152 TTI262152:TTJ262152 UDE262152:UDF262152 UNA262152:UNB262152 UWW262152:UWX262152 VGS262152:VGT262152 VQO262152:VQP262152 WAK262152:WAL262152 WKG262152:WKH262152 WUC262152:WUD262152 HQ327688:HR327688 RM327688:RN327688 ABI327688:ABJ327688 ALE327688:ALF327688 AVA327688:AVB327688 BEW327688:BEX327688 BOS327688:BOT327688 BYO327688:BYP327688 CIK327688:CIL327688 CSG327688:CSH327688 DCC327688:DCD327688 DLY327688:DLZ327688 DVU327688:DVV327688 EFQ327688:EFR327688 EPM327688:EPN327688 EZI327688:EZJ327688 FJE327688:FJF327688 FTA327688:FTB327688 GCW327688:GCX327688 GMS327688:GMT327688 GWO327688:GWP327688 HGK327688:HGL327688 HQG327688:HQH327688 IAC327688:IAD327688 IJY327688:IJZ327688 ITU327688:ITV327688 JDQ327688:JDR327688 JNM327688:JNN327688 JXI327688:JXJ327688 KHE327688:KHF327688 KRA327688:KRB327688 LAW327688:LAX327688 LKS327688:LKT327688 LUO327688:LUP327688 MEK327688:MEL327688 MOG327688:MOH327688 MYC327688:MYD327688 NHY327688:NHZ327688 NRU327688:NRV327688 OBQ327688:OBR327688 OLM327688:OLN327688 OVI327688:OVJ327688 PFE327688:PFF327688 PPA327688:PPB327688 PYW327688:PYX327688 QIS327688:QIT327688 QSO327688:QSP327688 RCK327688:RCL327688 RMG327688:RMH327688 RWC327688:RWD327688 SFY327688:SFZ327688 SPU327688:SPV327688 SZQ327688:SZR327688 TJM327688:TJN327688 TTI327688:TTJ327688 UDE327688:UDF327688 UNA327688:UNB327688 UWW327688:UWX327688 VGS327688:VGT327688 VQO327688:VQP327688 WAK327688:WAL327688 WKG327688:WKH327688 WUC327688:WUD327688 HQ393224:HR393224 RM393224:RN393224 ABI393224:ABJ393224 ALE393224:ALF393224 AVA393224:AVB393224 BEW393224:BEX393224 BOS393224:BOT393224 BYO393224:BYP393224 CIK393224:CIL393224 CSG393224:CSH393224 DCC393224:DCD393224 DLY393224:DLZ393224 DVU393224:DVV393224 EFQ393224:EFR393224 EPM393224:EPN393224 EZI393224:EZJ393224 FJE393224:FJF393224 FTA393224:FTB393224 GCW393224:GCX393224 GMS393224:GMT393224 GWO393224:GWP393224 HGK393224:HGL393224 HQG393224:HQH393224 IAC393224:IAD393224 IJY393224:IJZ393224 ITU393224:ITV393224 JDQ393224:JDR393224 JNM393224:JNN393224 JXI393224:JXJ393224 KHE393224:KHF393224 KRA393224:KRB393224 LAW393224:LAX393224 LKS393224:LKT393224 LUO393224:LUP393224 MEK393224:MEL393224 MOG393224:MOH393224 MYC393224:MYD393224 NHY393224:NHZ393224 NRU393224:NRV393224 OBQ393224:OBR393224 OLM393224:OLN393224 OVI393224:OVJ393224 PFE393224:PFF393224 PPA393224:PPB393224 PYW393224:PYX393224 QIS393224:QIT393224 QSO393224:QSP393224 RCK393224:RCL393224 RMG393224:RMH393224 RWC393224:RWD393224 SFY393224:SFZ393224 SPU393224:SPV393224 SZQ393224:SZR393224 TJM393224:TJN393224 TTI393224:TTJ393224 UDE393224:UDF393224 UNA393224:UNB393224 UWW393224:UWX393224 VGS393224:VGT393224 VQO393224:VQP393224 WAK393224:WAL393224 WKG393224:WKH393224 WUC393224:WUD393224 HQ458760:HR458760 RM458760:RN458760 ABI458760:ABJ458760 ALE458760:ALF458760 AVA458760:AVB458760 BEW458760:BEX458760 BOS458760:BOT458760 BYO458760:BYP458760 CIK458760:CIL458760 CSG458760:CSH458760 DCC458760:DCD458760 DLY458760:DLZ458760 DVU458760:DVV458760 EFQ458760:EFR458760 EPM458760:EPN458760 EZI458760:EZJ458760 FJE458760:FJF458760 FTA458760:FTB458760 GCW458760:GCX458760 GMS458760:GMT458760 GWO458760:GWP458760 HGK458760:HGL458760 HQG458760:HQH458760 IAC458760:IAD458760 IJY458760:IJZ458760 ITU458760:ITV458760 JDQ458760:JDR458760 JNM458760:JNN458760 JXI458760:JXJ458760 KHE458760:KHF458760 KRA458760:KRB458760 LAW458760:LAX458760 LKS458760:LKT458760 LUO458760:LUP458760 MEK458760:MEL458760 MOG458760:MOH458760 MYC458760:MYD458760 NHY458760:NHZ458760 NRU458760:NRV458760 OBQ458760:OBR458760 OLM458760:OLN458760 OVI458760:OVJ458760 PFE458760:PFF458760 PPA458760:PPB458760 PYW458760:PYX458760 QIS458760:QIT458760 QSO458760:QSP458760 RCK458760:RCL458760 RMG458760:RMH458760 RWC458760:RWD458760 SFY458760:SFZ458760 SPU458760:SPV458760 SZQ458760:SZR458760 TJM458760:TJN458760 TTI458760:TTJ458760 UDE458760:UDF458760 UNA458760:UNB458760 UWW458760:UWX458760 VGS458760:VGT458760 VQO458760:VQP458760 WAK458760:WAL458760 WKG458760:WKH458760 WUC458760:WUD458760 HQ524296:HR524296 RM524296:RN524296 ABI524296:ABJ524296 ALE524296:ALF524296 AVA524296:AVB524296 BEW524296:BEX524296 BOS524296:BOT524296 BYO524296:BYP524296 CIK524296:CIL524296 CSG524296:CSH524296 DCC524296:DCD524296 DLY524296:DLZ524296 DVU524296:DVV524296 EFQ524296:EFR524296 EPM524296:EPN524296 EZI524296:EZJ524296 FJE524296:FJF524296 FTA524296:FTB524296 GCW524296:GCX524296 GMS524296:GMT524296 GWO524296:GWP524296 HGK524296:HGL524296 HQG524296:HQH524296 IAC524296:IAD524296 IJY524296:IJZ524296 ITU524296:ITV524296 JDQ524296:JDR524296 JNM524296:JNN524296 JXI524296:JXJ524296 KHE524296:KHF524296 KRA524296:KRB524296 LAW524296:LAX524296 LKS524296:LKT524296 LUO524296:LUP524296 MEK524296:MEL524296 MOG524296:MOH524296 MYC524296:MYD524296 NHY524296:NHZ524296 NRU524296:NRV524296 OBQ524296:OBR524296 OLM524296:OLN524296 OVI524296:OVJ524296 PFE524296:PFF524296 PPA524296:PPB524296 PYW524296:PYX524296 QIS524296:QIT524296 QSO524296:QSP524296 RCK524296:RCL524296 RMG524296:RMH524296 RWC524296:RWD524296 SFY524296:SFZ524296 SPU524296:SPV524296 SZQ524296:SZR524296 TJM524296:TJN524296 TTI524296:TTJ524296 UDE524296:UDF524296 UNA524296:UNB524296 UWW524296:UWX524296 VGS524296:VGT524296 VQO524296:VQP524296 WAK524296:WAL524296 WKG524296:WKH524296 WUC524296:WUD524296 HQ589832:HR589832 RM589832:RN589832 ABI589832:ABJ589832 ALE589832:ALF589832 AVA589832:AVB589832 BEW589832:BEX589832 BOS589832:BOT589832 BYO589832:BYP589832 CIK589832:CIL589832 CSG589832:CSH589832 DCC589832:DCD589832 DLY589832:DLZ589832 DVU589832:DVV589832 EFQ589832:EFR589832 EPM589832:EPN589832 EZI589832:EZJ589832 FJE589832:FJF589832 FTA589832:FTB589832 GCW589832:GCX589832 GMS589832:GMT589832 GWO589832:GWP589832 HGK589832:HGL589832 HQG589832:HQH589832 IAC589832:IAD589832 IJY589832:IJZ589832 ITU589832:ITV589832 JDQ589832:JDR589832 JNM589832:JNN589832 JXI589832:JXJ589832 KHE589832:KHF589832 KRA589832:KRB589832 LAW589832:LAX589832 LKS589832:LKT589832 LUO589832:LUP589832 MEK589832:MEL589832 MOG589832:MOH589832 MYC589832:MYD589832 NHY589832:NHZ589832 NRU589832:NRV589832 OBQ589832:OBR589832 OLM589832:OLN589832 OVI589832:OVJ589832 PFE589832:PFF589832 PPA589832:PPB589832 PYW589832:PYX589832 QIS589832:QIT589832 QSO589832:QSP589832 RCK589832:RCL589832 RMG589832:RMH589832 RWC589832:RWD589832 SFY589832:SFZ589832 SPU589832:SPV589832 SZQ589832:SZR589832 TJM589832:TJN589832 TTI589832:TTJ589832 UDE589832:UDF589832 UNA589832:UNB589832 UWW589832:UWX589832 VGS589832:VGT589832 VQO589832:VQP589832 WAK589832:WAL589832 WKG589832:WKH589832 WUC589832:WUD589832 HQ655368:HR655368 RM655368:RN655368 ABI655368:ABJ655368 ALE655368:ALF655368 AVA655368:AVB655368 BEW655368:BEX655368 BOS655368:BOT655368 BYO655368:BYP655368 CIK655368:CIL655368 CSG655368:CSH655368 DCC655368:DCD655368 DLY655368:DLZ655368 DVU655368:DVV655368 EFQ655368:EFR655368 EPM655368:EPN655368 EZI655368:EZJ655368 FJE655368:FJF655368 FTA655368:FTB655368 GCW655368:GCX655368 GMS655368:GMT655368 GWO655368:GWP655368 HGK655368:HGL655368 HQG655368:HQH655368 IAC655368:IAD655368 IJY655368:IJZ655368 ITU655368:ITV655368 JDQ655368:JDR655368 JNM655368:JNN655368 JXI655368:JXJ655368 KHE655368:KHF655368 KRA655368:KRB655368 LAW655368:LAX655368 LKS655368:LKT655368 LUO655368:LUP655368 MEK655368:MEL655368 MOG655368:MOH655368 MYC655368:MYD655368 NHY655368:NHZ655368 NRU655368:NRV655368 OBQ655368:OBR655368 OLM655368:OLN655368 OVI655368:OVJ655368 PFE655368:PFF655368 PPA655368:PPB655368 PYW655368:PYX655368 QIS655368:QIT655368 QSO655368:QSP655368 RCK655368:RCL655368 RMG655368:RMH655368 RWC655368:RWD655368 SFY655368:SFZ655368 SPU655368:SPV655368 SZQ655368:SZR655368 TJM655368:TJN655368 TTI655368:TTJ655368 UDE655368:UDF655368 UNA655368:UNB655368 UWW655368:UWX655368 VGS655368:VGT655368 VQO655368:VQP655368 WAK655368:WAL655368 WKG655368:WKH655368 WUC655368:WUD655368 HQ720904:HR720904 RM720904:RN720904 ABI720904:ABJ720904 ALE720904:ALF720904 AVA720904:AVB720904 BEW720904:BEX720904 BOS720904:BOT720904 BYO720904:BYP720904 CIK720904:CIL720904 CSG720904:CSH720904 DCC720904:DCD720904 DLY720904:DLZ720904 DVU720904:DVV720904 EFQ720904:EFR720904 EPM720904:EPN720904 EZI720904:EZJ720904 FJE720904:FJF720904 FTA720904:FTB720904 GCW720904:GCX720904 GMS720904:GMT720904 GWO720904:GWP720904 HGK720904:HGL720904 HQG720904:HQH720904 IAC720904:IAD720904 IJY720904:IJZ720904 ITU720904:ITV720904 JDQ720904:JDR720904 JNM720904:JNN720904 JXI720904:JXJ720904 KHE720904:KHF720904 KRA720904:KRB720904 LAW720904:LAX720904 LKS720904:LKT720904 LUO720904:LUP720904 MEK720904:MEL720904 MOG720904:MOH720904 MYC720904:MYD720904 NHY720904:NHZ720904 NRU720904:NRV720904 OBQ720904:OBR720904 OLM720904:OLN720904 OVI720904:OVJ720904 PFE720904:PFF720904 PPA720904:PPB720904 PYW720904:PYX720904 QIS720904:QIT720904 QSO720904:QSP720904 RCK720904:RCL720904 RMG720904:RMH720904 RWC720904:RWD720904 SFY720904:SFZ720904 SPU720904:SPV720904 SZQ720904:SZR720904 TJM720904:TJN720904 TTI720904:TTJ720904 UDE720904:UDF720904 UNA720904:UNB720904 UWW720904:UWX720904 VGS720904:VGT720904 VQO720904:VQP720904 WAK720904:WAL720904 WKG720904:WKH720904 WUC720904:WUD720904 HQ786440:HR786440 RM786440:RN786440 ABI786440:ABJ786440 ALE786440:ALF786440 AVA786440:AVB786440 BEW786440:BEX786440 BOS786440:BOT786440 BYO786440:BYP786440 CIK786440:CIL786440 CSG786440:CSH786440 DCC786440:DCD786440 DLY786440:DLZ786440 DVU786440:DVV786440 EFQ786440:EFR786440 EPM786440:EPN786440 EZI786440:EZJ786440 FJE786440:FJF786440 FTA786440:FTB786440 GCW786440:GCX786440 GMS786440:GMT786440 GWO786440:GWP786440 HGK786440:HGL786440 HQG786440:HQH786440 IAC786440:IAD786440 IJY786440:IJZ786440 ITU786440:ITV786440 JDQ786440:JDR786440 JNM786440:JNN786440 JXI786440:JXJ786440 KHE786440:KHF786440 KRA786440:KRB786440 LAW786440:LAX786440 LKS786440:LKT786440 LUO786440:LUP786440 MEK786440:MEL786440 MOG786440:MOH786440 MYC786440:MYD786440 NHY786440:NHZ786440 NRU786440:NRV786440 OBQ786440:OBR786440 OLM786440:OLN786440 OVI786440:OVJ786440 PFE786440:PFF786440 PPA786440:PPB786440 PYW786440:PYX786440 QIS786440:QIT786440 QSO786440:QSP786440 RCK786440:RCL786440 RMG786440:RMH786440 RWC786440:RWD786440 SFY786440:SFZ786440 SPU786440:SPV786440 SZQ786440:SZR786440 TJM786440:TJN786440 TTI786440:TTJ786440 UDE786440:UDF786440 UNA786440:UNB786440 UWW786440:UWX786440 VGS786440:VGT786440 VQO786440:VQP786440 WAK786440:WAL786440 WKG786440:WKH786440 WUC786440:WUD786440 HQ851976:HR851976 RM851976:RN851976 ABI851976:ABJ851976 ALE851976:ALF851976 AVA851976:AVB851976 BEW851976:BEX851976 BOS851976:BOT851976 BYO851976:BYP851976 CIK851976:CIL851976 CSG851976:CSH851976 DCC851976:DCD851976 DLY851976:DLZ851976 DVU851976:DVV851976 EFQ851976:EFR851976 EPM851976:EPN851976 EZI851976:EZJ851976 FJE851976:FJF851976 FTA851976:FTB851976 GCW851976:GCX851976 GMS851976:GMT851976 GWO851976:GWP851976 HGK851976:HGL851976 HQG851976:HQH851976 IAC851976:IAD851976 IJY851976:IJZ851976 ITU851976:ITV851976 JDQ851976:JDR851976 JNM851976:JNN851976 JXI851976:JXJ851976 KHE851976:KHF851976 KRA851976:KRB851976 LAW851976:LAX851976 LKS851976:LKT851976 LUO851976:LUP851976 MEK851976:MEL851976 MOG851976:MOH851976 MYC851976:MYD851976 NHY851976:NHZ851976 NRU851976:NRV851976 OBQ851976:OBR851976 OLM851976:OLN851976 OVI851976:OVJ851976 PFE851976:PFF851976 PPA851976:PPB851976 PYW851976:PYX851976 QIS851976:QIT851976 QSO851976:QSP851976 RCK851976:RCL851976 RMG851976:RMH851976 RWC851976:RWD851976 SFY851976:SFZ851976 SPU851976:SPV851976 SZQ851976:SZR851976 TJM851976:TJN851976 TTI851976:TTJ851976 UDE851976:UDF851976 UNA851976:UNB851976 UWW851976:UWX851976 VGS851976:VGT851976 VQO851976:VQP851976 WAK851976:WAL851976 WKG851976:WKH851976 WUC851976:WUD851976 HQ917512:HR917512 RM917512:RN917512 ABI917512:ABJ917512 ALE917512:ALF917512 AVA917512:AVB917512 BEW917512:BEX917512 BOS917512:BOT917512 BYO917512:BYP917512 CIK917512:CIL917512 CSG917512:CSH917512 DCC917512:DCD917512 DLY917512:DLZ917512 DVU917512:DVV917512 EFQ917512:EFR917512 EPM917512:EPN917512 EZI917512:EZJ917512 FJE917512:FJF917512 FTA917512:FTB917512 GCW917512:GCX917512 GMS917512:GMT917512 GWO917512:GWP917512 HGK917512:HGL917512 HQG917512:HQH917512 IAC917512:IAD917512 IJY917512:IJZ917512 ITU917512:ITV917512 JDQ917512:JDR917512 JNM917512:JNN917512 JXI917512:JXJ917512 KHE917512:KHF917512 KRA917512:KRB917512 LAW917512:LAX917512 LKS917512:LKT917512 LUO917512:LUP917512 MEK917512:MEL917512 MOG917512:MOH917512 MYC917512:MYD917512 NHY917512:NHZ917512 NRU917512:NRV917512 OBQ917512:OBR917512 OLM917512:OLN917512 OVI917512:OVJ917512 PFE917512:PFF917512 PPA917512:PPB917512 PYW917512:PYX917512 QIS917512:QIT917512 QSO917512:QSP917512 RCK917512:RCL917512 RMG917512:RMH917512 RWC917512:RWD917512 SFY917512:SFZ917512 SPU917512:SPV917512 SZQ917512:SZR917512 TJM917512:TJN917512 TTI917512:TTJ917512 UDE917512:UDF917512 UNA917512:UNB917512 UWW917512:UWX917512 VGS917512:VGT917512 VQO917512:VQP917512 WAK917512:WAL917512 WKG917512:WKH917512 WUC917512:WUD917512 HQ983048:HR983048 RM983048:RN983048 ABI983048:ABJ983048 ALE983048:ALF983048 AVA983048:AVB983048 BEW983048:BEX983048 BOS983048:BOT983048 BYO983048:BYP983048 CIK983048:CIL983048 CSG983048:CSH983048 DCC983048:DCD983048 DLY983048:DLZ983048 DVU983048:DVV983048 EFQ983048:EFR983048 EPM983048:EPN983048 EZI983048:EZJ983048 FJE983048:FJF983048 FTA983048:FTB983048 GCW983048:GCX983048 GMS983048:GMT983048 GWO983048:GWP983048 HGK983048:HGL983048 HQG983048:HQH983048 IAC983048:IAD983048 IJY983048:IJZ983048 ITU983048:ITV983048 JDQ983048:JDR983048 JNM983048:JNN983048 JXI983048:JXJ983048 KHE983048:KHF983048 KRA983048:KRB983048 LAW983048:LAX983048 LKS983048:LKT983048 LUO983048:LUP983048 MEK983048:MEL983048 MOG983048:MOH983048 MYC983048:MYD983048 NHY983048:NHZ983048 NRU983048:NRV983048 OBQ983048:OBR983048 OLM983048:OLN983048 OVI983048:OVJ983048 PFE983048:PFF983048 PPA983048:PPB983048 PYW983048:PYX983048 QIS983048:QIT983048 QSO983048:QSP983048 RCK983048:RCL983048 RMG983048:RMH983048 RWC983048:RWD983048 SFY983048:SFZ983048 SPU983048:SPV983048 SZQ983048:SZR983048 TJM983048:TJN983048 TTI983048:TTJ983048 UDE983048:UDF983048 UNA983048:UNB983048 UWW983048:UWX983048 VGS983048:VGT983048 VQO983048:VQP983048 WAK983048:WAL983048 WKG983048:WKH983048 WUC983048:WUD983048 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HN11:HO11 RJ11:RK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U11:WUV11 WKY11:WKZ11 WBC11:WBD11 VRG11:VRH11 VHK11:VHL11 UXO11:UXP11 UNS11:UNT11 UDW11:UDX11 TUA11:TUB11 TKE11:TKF11 TAI11:TAJ11 SQM11:SQN11 SGQ11:SGR11 RWU11:RWV11 RMY11:RMZ11 RDC11:RDD11 QTG11:QTH11 QJK11:QJL11 PZO11:PZP11 PPS11:PPT11 PFW11:PFX11 OWA11:OWB11 OME11:OMF11 OCI11:OCJ11 NSM11:NSN11 NIQ11:NIR11 MYU11:MYV11 MOY11:MOZ11 MFC11:MFD11 LVG11:LVH11 LLK11:LLL11 LBO11:LBP11 KRS11:KRT11 KHW11:KHX11 JYA11:JYB11 JOE11:JOF11 JEI11:JEJ11 IUM11:IUN11 IKQ11:IKR11 IAU11:IAV11 HQY11:HQZ11 HHC11:HHD11 GXG11:GXH11 GNK11:GNL11 GDO11:GDP11 FTS11:FTT11 FJW11:FJX11 FAA11:FAB11 EQE11:EQF11 EGI11:EGJ11 DWM11:DWN11 DMQ11:DMR11 DCU11:DCV11 CSY11:CSZ11 CJC11:CJD11 BZG11:BZH11 BPK11:BPL11 BFO11:BFP11 AVS11:AVT11 ALW11:ALX11 ACA11:ACB11 SE11:SF11 II11:IJ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RP11:RQ11 HT11:HU11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TZ11:WUA11 WKD11:WKE11 WAH11:WAI11 VQL11:VQM11 VGP11:VGQ11 UWT11:UWU11 UMX11:UMY11 UDB11:UDC11 TTF11:TTG11 TJJ11:TJK11 SZN11:SZO11 SPR11:SPS11 SFV11:SFW11 RVZ11:RWA11 RMD11:RME11 RCH11:RCI11 QSL11:QSM11 QIP11:QIQ11 PYT11:PYU11 POX11:POY11 PFB11:PFC11 OVF11:OVG11 OLJ11:OLK11 OBN11:OBO11 NRR11:NRS11 NHV11:NHW11 MXZ11:MYA11 MOD11:MOE11 MEH11:MEI11 LUL11:LUM11 LKP11:LKQ11 LAT11:LAU11 KQX11:KQY11 KHB11:KHC11 JXF11:JXG11 JNJ11:JNK11 JDN11:JDO11 ITR11:ITS11 IJV11:IJW11 HZZ11:IAA11 HQD11:HQE11 HGH11:HGI11 GWL11:GWM11 GMP11:GMQ11 GCT11:GCU11 FSX11:FSY11 FJB11:FJC11 EZF11:EZG11 EPJ11:EPK11 EFN11:EFO11 DVR11:DVS11 DLV11:DLW11 DBZ11:DCA11 CSD11:CSE11 CIH11:CII11 BYL11:BYM11 BOP11:BOQ11 BET11:BEU11 AUX11:AUY11 ALB11:ALC11 ABF11:ABG11">
      <formula1>HN3</formula1>
    </dataValidation>
    <dataValidation type="whole" operator="lessThanOrEqual" allowBlank="1" showInputMessage="1" showErrorMessage="1" sqref="HN65540:HO65540 RJ65540:RK65540 ABF65540:ABG65540 ALB65540:ALC65540 AUX65540:AUY65540 BET65540:BEU65540 BOP65540:BOQ65540 BYL65540:BYM65540 CIH65540:CII65540 CSD65540:CSE65540 DBZ65540:DCA65540 DLV65540:DLW65540 DVR65540:DVS65540 EFN65540:EFO65540 EPJ65540:EPK65540 EZF65540:EZG65540 FJB65540:FJC65540 FSX65540:FSY65540 GCT65540:GCU65540 GMP65540:GMQ65540 GWL65540:GWM65540 HGH65540:HGI65540 HQD65540:HQE65540 HZZ65540:IAA65540 IJV65540:IJW65540 ITR65540:ITS65540 JDN65540:JDO65540 JNJ65540:JNK65540 JXF65540:JXG65540 KHB65540:KHC65540 KQX65540:KQY65540 LAT65540:LAU65540 LKP65540:LKQ65540 LUL65540:LUM65540 MEH65540:MEI65540 MOD65540:MOE65540 MXZ65540:MYA65540 NHV65540:NHW65540 NRR65540:NRS65540 OBN65540:OBO65540 OLJ65540:OLK65540 OVF65540:OVG65540 PFB65540:PFC65540 POX65540:POY65540 PYT65540:PYU65540 QIP65540:QIQ65540 QSL65540:QSM65540 RCH65540:RCI65540 RMD65540:RME65540 RVZ65540:RWA65540 SFV65540:SFW65540 SPR65540:SPS65540 SZN65540:SZO65540 TJJ65540:TJK65540 TTF65540:TTG65540 UDB65540:UDC65540 UMX65540:UMY65540 UWT65540:UWU65540 VGP65540:VGQ65540 VQL65540:VQM65540 WAH65540:WAI65540 WKD65540:WKE65540 WTZ65540:WUA65540 HN131076:HO131076 RJ131076:RK131076 ABF131076:ABG131076 ALB131076:ALC131076 AUX131076:AUY131076 BET131076:BEU131076 BOP131076:BOQ131076 BYL131076:BYM131076 CIH131076:CII131076 CSD131076:CSE131076 DBZ131076:DCA131076 DLV131076:DLW131076 DVR131076:DVS131076 EFN131076:EFO131076 EPJ131076:EPK131076 EZF131076:EZG131076 FJB131076:FJC131076 FSX131076:FSY131076 GCT131076:GCU131076 GMP131076:GMQ131076 GWL131076:GWM131076 HGH131076:HGI131076 HQD131076:HQE131076 HZZ131076:IAA131076 IJV131076:IJW131076 ITR131076:ITS131076 JDN131076:JDO131076 JNJ131076:JNK131076 JXF131076:JXG131076 KHB131076:KHC131076 KQX131076:KQY131076 LAT131076:LAU131076 LKP131076:LKQ131076 LUL131076:LUM131076 MEH131076:MEI131076 MOD131076:MOE131076 MXZ131076:MYA131076 NHV131076:NHW131076 NRR131076:NRS131076 OBN131076:OBO131076 OLJ131076:OLK131076 OVF131076:OVG131076 PFB131076:PFC131076 POX131076:POY131076 PYT131076:PYU131076 QIP131076:QIQ131076 QSL131076:QSM131076 RCH131076:RCI131076 RMD131076:RME131076 RVZ131076:RWA131076 SFV131076:SFW131076 SPR131076:SPS131076 SZN131076:SZO131076 TJJ131076:TJK131076 TTF131076:TTG131076 UDB131076:UDC131076 UMX131076:UMY131076 UWT131076:UWU131076 VGP131076:VGQ131076 VQL131076:VQM131076 WAH131076:WAI131076 WKD131076:WKE131076 WTZ131076:WUA131076 HN196612:HO196612 RJ196612:RK196612 ABF196612:ABG196612 ALB196612:ALC196612 AUX196612:AUY196612 BET196612:BEU196612 BOP196612:BOQ196612 BYL196612:BYM196612 CIH196612:CII196612 CSD196612:CSE196612 DBZ196612:DCA196612 DLV196612:DLW196612 DVR196612:DVS196612 EFN196612:EFO196612 EPJ196612:EPK196612 EZF196612:EZG196612 FJB196612:FJC196612 FSX196612:FSY196612 GCT196612:GCU196612 GMP196612:GMQ196612 GWL196612:GWM196612 HGH196612:HGI196612 HQD196612:HQE196612 HZZ196612:IAA196612 IJV196612:IJW196612 ITR196612:ITS196612 JDN196612:JDO196612 JNJ196612:JNK196612 JXF196612:JXG196612 KHB196612:KHC196612 KQX196612:KQY196612 LAT196612:LAU196612 LKP196612:LKQ196612 LUL196612:LUM196612 MEH196612:MEI196612 MOD196612:MOE196612 MXZ196612:MYA196612 NHV196612:NHW196612 NRR196612:NRS196612 OBN196612:OBO196612 OLJ196612:OLK196612 OVF196612:OVG196612 PFB196612:PFC196612 POX196612:POY196612 PYT196612:PYU196612 QIP196612:QIQ196612 QSL196612:QSM196612 RCH196612:RCI196612 RMD196612:RME196612 RVZ196612:RWA196612 SFV196612:SFW196612 SPR196612:SPS196612 SZN196612:SZO196612 TJJ196612:TJK196612 TTF196612:TTG196612 UDB196612:UDC196612 UMX196612:UMY196612 UWT196612:UWU196612 VGP196612:VGQ196612 VQL196612:VQM196612 WAH196612:WAI196612 WKD196612:WKE196612 WTZ196612:WUA196612 HN262148:HO262148 RJ262148:RK262148 ABF262148:ABG262148 ALB262148:ALC262148 AUX262148:AUY262148 BET262148:BEU262148 BOP262148:BOQ262148 BYL262148:BYM262148 CIH262148:CII262148 CSD262148:CSE262148 DBZ262148:DCA262148 DLV262148:DLW262148 DVR262148:DVS262148 EFN262148:EFO262148 EPJ262148:EPK262148 EZF262148:EZG262148 FJB262148:FJC262148 FSX262148:FSY262148 GCT262148:GCU262148 GMP262148:GMQ262148 GWL262148:GWM262148 HGH262148:HGI262148 HQD262148:HQE262148 HZZ262148:IAA262148 IJV262148:IJW262148 ITR262148:ITS262148 JDN262148:JDO262148 JNJ262148:JNK262148 JXF262148:JXG262148 KHB262148:KHC262148 KQX262148:KQY262148 LAT262148:LAU262148 LKP262148:LKQ262148 LUL262148:LUM262148 MEH262148:MEI262148 MOD262148:MOE262148 MXZ262148:MYA262148 NHV262148:NHW262148 NRR262148:NRS262148 OBN262148:OBO262148 OLJ262148:OLK262148 OVF262148:OVG262148 PFB262148:PFC262148 POX262148:POY262148 PYT262148:PYU262148 QIP262148:QIQ262148 QSL262148:QSM262148 RCH262148:RCI262148 RMD262148:RME262148 RVZ262148:RWA262148 SFV262148:SFW262148 SPR262148:SPS262148 SZN262148:SZO262148 TJJ262148:TJK262148 TTF262148:TTG262148 UDB262148:UDC262148 UMX262148:UMY262148 UWT262148:UWU262148 VGP262148:VGQ262148 VQL262148:VQM262148 WAH262148:WAI262148 WKD262148:WKE262148 WTZ262148:WUA262148 HN327684:HO327684 RJ327684:RK327684 ABF327684:ABG327684 ALB327684:ALC327684 AUX327684:AUY327684 BET327684:BEU327684 BOP327684:BOQ327684 BYL327684:BYM327684 CIH327684:CII327684 CSD327684:CSE327684 DBZ327684:DCA327684 DLV327684:DLW327684 DVR327684:DVS327684 EFN327684:EFO327684 EPJ327684:EPK327684 EZF327684:EZG327684 FJB327684:FJC327684 FSX327684:FSY327684 GCT327684:GCU327684 GMP327684:GMQ327684 GWL327684:GWM327684 HGH327684:HGI327684 HQD327684:HQE327684 HZZ327684:IAA327684 IJV327684:IJW327684 ITR327684:ITS327684 JDN327684:JDO327684 JNJ327684:JNK327684 JXF327684:JXG327684 KHB327684:KHC327684 KQX327684:KQY327684 LAT327684:LAU327684 LKP327684:LKQ327684 LUL327684:LUM327684 MEH327684:MEI327684 MOD327684:MOE327684 MXZ327684:MYA327684 NHV327684:NHW327684 NRR327684:NRS327684 OBN327684:OBO327684 OLJ327684:OLK327684 OVF327684:OVG327684 PFB327684:PFC327684 POX327684:POY327684 PYT327684:PYU327684 QIP327684:QIQ327684 QSL327684:QSM327684 RCH327684:RCI327684 RMD327684:RME327684 RVZ327684:RWA327684 SFV327684:SFW327684 SPR327684:SPS327684 SZN327684:SZO327684 TJJ327684:TJK327684 TTF327684:TTG327684 UDB327684:UDC327684 UMX327684:UMY327684 UWT327684:UWU327684 VGP327684:VGQ327684 VQL327684:VQM327684 WAH327684:WAI327684 WKD327684:WKE327684 WTZ327684:WUA327684 HN393220:HO393220 RJ393220:RK393220 ABF393220:ABG393220 ALB393220:ALC393220 AUX393220:AUY393220 BET393220:BEU393220 BOP393220:BOQ393220 BYL393220:BYM393220 CIH393220:CII393220 CSD393220:CSE393220 DBZ393220:DCA393220 DLV393220:DLW393220 DVR393220:DVS393220 EFN393220:EFO393220 EPJ393220:EPK393220 EZF393220:EZG393220 FJB393220:FJC393220 FSX393220:FSY393220 GCT393220:GCU393220 GMP393220:GMQ393220 GWL393220:GWM393220 HGH393220:HGI393220 HQD393220:HQE393220 HZZ393220:IAA393220 IJV393220:IJW393220 ITR393220:ITS393220 JDN393220:JDO393220 JNJ393220:JNK393220 JXF393220:JXG393220 KHB393220:KHC393220 KQX393220:KQY393220 LAT393220:LAU393220 LKP393220:LKQ393220 LUL393220:LUM393220 MEH393220:MEI393220 MOD393220:MOE393220 MXZ393220:MYA393220 NHV393220:NHW393220 NRR393220:NRS393220 OBN393220:OBO393220 OLJ393220:OLK393220 OVF393220:OVG393220 PFB393220:PFC393220 POX393220:POY393220 PYT393220:PYU393220 QIP393220:QIQ393220 QSL393220:QSM393220 RCH393220:RCI393220 RMD393220:RME393220 RVZ393220:RWA393220 SFV393220:SFW393220 SPR393220:SPS393220 SZN393220:SZO393220 TJJ393220:TJK393220 TTF393220:TTG393220 UDB393220:UDC393220 UMX393220:UMY393220 UWT393220:UWU393220 VGP393220:VGQ393220 VQL393220:VQM393220 WAH393220:WAI393220 WKD393220:WKE393220 WTZ393220:WUA393220 HN458756:HO458756 RJ458756:RK458756 ABF458756:ABG458756 ALB458756:ALC458756 AUX458756:AUY458756 BET458756:BEU458756 BOP458756:BOQ458756 BYL458756:BYM458756 CIH458756:CII458756 CSD458756:CSE458756 DBZ458756:DCA458756 DLV458756:DLW458756 DVR458756:DVS458756 EFN458756:EFO458756 EPJ458756:EPK458756 EZF458756:EZG458756 FJB458756:FJC458756 FSX458756:FSY458756 GCT458756:GCU458756 GMP458756:GMQ458756 GWL458756:GWM458756 HGH458756:HGI458756 HQD458756:HQE458756 HZZ458756:IAA458756 IJV458756:IJW458756 ITR458756:ITS458756 JDN458756:JDO458756 JNJ458756:JNK458756 JXF458756:JXG458756 KHB458756:KHC458756 KQX458756:KQY458756 LAT458756:LAU458756 LKP458756:LKQ458756 LUL458756:LUM458756 MEH458756:MEI458756 MOD458756:MOE458756 MXZ458756:MYA458756 NHV458756:NHW458756 NRR458756:NRS458756 OBN458756:OBO458756 OLJ458756:OLK458756 OVF458756:OVG458756 PFB458756:PFC458756 POX458756:POY458756 PYT458756:PYU458756 QIP458756:QIQ458756 QSL458756:QSM458756 RCH458756:RCI458756 RMD458756:RME458756 RVZ458756:RWA458756 SFV458756:SFW458756 SPR458756:SPS458756 SZN458756:SZO458756 TJJ458756:TJK458756 TTF458756:TTG458756 UDB458756:UDC458756 UMX458756:UMY458756 UWT458756:UWU458756 VGP458756:VGQ458756 VQL458756:VQM458756 WAH458756:WAI458756 WKD458756:WKE458756 WTZ458756:WUA458756 HN524292:HO524292 RJ524292:RK524292 ABF524292:ABG524292 ALB524292:ALC524292 AUX524292:AUY524292 BET524292:BEU524292 BOP524292:BOQ524292 BYL524292:BYM524292 CIH524292:CII524292 CSD524292:CSE524292 DBZ524292:DCA524292 DLV524292:DLW524292 DVR524292:DVS524292 EFN524292:EFO524292 EPJ524292:EPK524292 EZF524292:EZG524292 FJB524292:FJC524292 FSX524292:FSY524292 GCT524292:GCU524292 GMP524292:GMQ524292 GWL524292:GWM524292 HGH524292:HGI524292 HQD524292:HQE524292 HZZ524292:IAA524292 IJV524292:IJW524292 ITR524292:ITS524292 JDN524292:JDO524292 JNJ524292:JNK524292 JXF524292:JXG524292 KHB524292:KHC524292 KQX524292:KQY524292 LAT524292:LAU524292 LKP524292:LKQ524292 LUL524292:LUM524292 MEH524292:MEI524292 MOD524292:MOE524292 MXZ524292:MYA524292 NHV524292:NHW524292 NRR524292:NRS524292 OBN524292:OBO524292 OLJ524292:OLK524292 OVF524292:OVG524292 PFB524292:PFC524292 POX524292:POY524292 PYT524292:PYU524292 QIP524292:QIQ524292 QSL524292:QSM524292 RCH524292:RCI524292 RMD524292:RME524292 RVZ524292:RWA524292 SFV524292:SFW524292 SPR524292:SPS524292 SZN524292:SZO524292 TJJ524292:TJK524292 TTF524292:TTG524292 UDB524292:UDC524292 UMX524292:UMY524292 UWT524292:UWU524292 VGP524292:VGQ524292 VQL524292:VQM524292 WAH524292:WAI524292 WKD524292:WKE524292 WTZ524292:WUA524292 HN589828:HO589828 RJ589828:RK589828 ABF589828:ABG589828 ALB589828:ALC589828 AUX589828:AUY589828 BET589828:BEU589828 BOP589828:BOQ589828 BYL589828:BYM589828 CIH589828:CII589828 CSD589828:CSE589828 DBZ589828:DCA589828 DLV589828:DLW589828 DVR589828:DVS589828 EFN589828:EFO589828 EPJ589828:EPK589828 EZF589828:EZG589828 FJB589828:FJC589828 FSX589828:FSY589828 GCT589828:GCU589828 GMP589828:GMQ589828 GWL589828:GWM589828 HGH589828:HGI589828 HQD589828:HQE589828 HZZ589828:IAA589828 IJV589828:IJW589828 ITR589828:ITS589828 JDN589828:JDO589828 JNJ589828:JNK589828 JXF589828:JXG589828 KHB589828:KHC589828 KQX589828:KQY589828 LAT589828:LAU589828 LKP589828:LKQ589828 LUL589828:LUM589828 MEH589828:MEI589828 MOD589828:MOE589828 MXZ589828:MYA589828 NHV589828:NHW589828 NRR589828:NRS589828 OBN589828:OBO589828 OLJ589828:OLK589828 OVF589828:OVG589828 PFB589828:PFC589828 POX589828:POY589828 PYT589828:PYU589828 QIP589828:QIQ589828 QSL589828:QSM589828 RCH589828:RCI589828 RMD589828:RME589828 RVZ589828:RWA589828 SFV589828:SFW589828 SPR589828:SPS589828 SZN589828:SZO589828 TJJ589828:TJK589828 TTF589828:TTG589828 UDB589828:UDC589828 UMX589828:UMY589828 UWT589828:UWU589828 VGP589828:VGQ589828 VQL589828:VQM589828 WAH589828:WAI589828 WKD589828:WKE589828 WTZ589828:WUA589828 HN655364:HO655364 RJ655364:RK655364 ABF655364:ABG655364 ALB655364:ALC655364 AUX655364:AUY655364 BET655364:BEU655364 BOP655364:BOQ655364 BYL655364:BYM655364 CIH655364:CII655364 CSD655364:CSE655364 DBZ655364:DCA655364 DLV655364:DLW655364 DVR655364:DVS655364 EFN655364:EFO655364 EPJ655364:EPK655364 EZF655364:EZG655364 FJB655364:FJC655364 FSX655364:FSY655364 GCT655364:GCU655364 GMP655364:GMQ655364 GWL655364:GWM655364 HGH655364:HGI655364 HQD655364:HQE655364 HZZ655364:IAA655364 IJV655364:IJW655364 ITR655364:ITS655364 JDN655364:JDO655364 JNJ655364:JNK655364 JXF655364:JXG655364 KHB655364:KHC655364 KQX655364:KQY655364 LAT655364:LAU655364 LKP655364:LKQ655364 LUL655364:LUM655364 MEH655364:MEI655364 MOD655364:MOE655364 MXZ655364:MYA655364 NHV655364:NHW655364 NRR655364:NRS655364 OBN655364:OBO655364 OLJ655364:OLK655364 OVF655364:OVG655364 PFB655364:PFC655364 POX655364:POY655364 PYT655364:PYU655364 QIP655364:QIQ655364 QSL655364:QSM655364 RCH655364:RCI655364 RMD655364:RME655364 RVZ655364:RWA655364 SFV655364:SFW655364 SPR655364:SPS655364 SZN655364:SZO655364 TJJ655364:TJK655364 TTF655364:TTG655364 UDB655364:UDC655364 UMX655364:UMY655364 UWT655364:UWU655364 VGP655364:VGQ655364 VQL655364:VQM655364 WAH655364:WAI655364 WKD655364:WKE655364 WTZ655364:WUA655364 HN720900:HO720900 RJ720900:RK720900 ABF720900:ABG720900 ALB720900:ALC720900 AUX720900:AUY720900 BET720900:BEU720900 BOP720900:BOQ720900 BYL720900:BYM720900 CIH720900:CII720900 CSD720900:CSE720900 DBZ720900:DCA720900 DLV720900:DLW720900 DVR720900:DVS720900 EFN720900:EFO720900 EPJ720900:EPK720900 EZF720900:EZG720900 FJB720900:FJC720900 FSX720900:FSY720900 GCT720900:GCU720900 GMP720900:GMQ720900 GWL720900:GWM720900 HGH720900:HGI720900 HQD720900:HQE720900 HZZ720900:IAA720900 IJV720900:IJW720900 ITR720900:ITS720900 JDN720900:JDO720900 JNJ720900:JNK720900 JXF720900:JXG720900 KHB720900:KHC720900 KQX720900:KQY720900 LAT720900:LAU720900 LKP720900:LKQ720900 LUL720900:LUM720900 MEH720900:MEI720900 MOD720900:MOE720900 MXZ720900:MYA720900 NHV720900:NHW720900 NRR720900:NRS720900 OBN720900:OBO720900 OLJ720900:OLK720900 OVF720900:OVG720900 PFB720900:PFC720900 POX720900:POY720900 PYT720900:PYU720900 QIP720900:QIQ720900 QSL720900:QSM720900 RCH720900:RCI720900 RMD720900:RME720900 RVZ720900:RWA720900 SFV720900:SFW720900 SPR720900:SPS720900 SZN720900:SZO720900 TJJ720900:TJK720900 TTF720900:TTG720900 UDB720900:UDC720900 UMX720900:UMY720900 UWT720900:UWU720900 VGP720900:VGQ720900 VQL720900:VQM720900 WAH720900:WAI720900 WKD720900:WKE720900 WTZ720900:WUA720900 HN786436:HO786436 RJ786436:RK786436 ABF786436:ABG786436 ALB786436:ALC786436 AUX786436:AUY786436 BET786436:BEU786436 BOP786436:BOQ786436 BYL786436:BYM786436 CIH786436:CII786436 CSD786436:CSE786436 DBZ786436:DCA786436 DLV786436:DLW786436 DVR786436:DVS786436 EFN786436:EFO786436 EPJ786436:EPK786436 EZF786436:EZG786436 FJB786436:FJC786436 FSX786436:FSY786436 GCT786436:GCU786436 GMP786436:GMQ786436 GWL786436:GWM786436 HGH786436:HGI786436 HQD786436:HQE786436 HZZ786436:IAA786436 IJV786436:IJW786436 ITR786436:ITS786436 JDN786436:JDO786436 JNJ786436:JNK786436 JXF786436:JXG786436 KHB786436:KHC786436 KQX786436:KQY786436 LAT786436:LAU786436 LKP786436:LKQ786436 LUL786436:LUM786436 MEH786436:MEI786436 MOD786436:MOE786436 MXZ786436:MYA786436 NHV786436:NHW786436 NRR786436:NRS786436 OBN786436:OBO786436 OLJ786436:OLK786436 OVF786436:OVG786436 PFB786436:PFC786436 POX786436:POY786436 PYT786436:PYU786436 QIP786436:QIQ786436 QSL786436:QSM786436 RCH786436:RCI786436 RMD786436:RME786436 RVZ786436:RWA786436 SFV786436:SFW786436 SPR786436:SPS786436 SZN786436:SZO786436 TJJ786436:TJK786436 TTF786436:TTG786436 UDB786436:UDC786436 UMX786436:UMY786436 UWT786436:UWU786436 VGP786436:VGQ786436 VQL786436:VQM786436 WAH786436:WAI786436 WKD786436:WKE786436 WTZ786436:WUA786436 HN851972:HO851972 RJ851972:RK851972 ABF851972:ABG851972 ALB851972:ALC851972 AUX851972:AUY851972 BET851972:BEU851972 BOP851972:BOQ851972 BYL851972:BYM851972 CIH851972:CII851972 CSD851972:CSE851972 DBZ851972:DCA851972 DLV851972:DLW851972 DVR851972:DVS851972 EFN851972:EFO851972 EPJ851972:EPK851972 EZF851972:EZG851972 FJB851972:FJC851972 FSX851972:FSY851972 GCT851972:GCU851972 GMP851972:GMQ851972 GWL851972:GWM851972 HGH851972:HGI851972 HQD851972:HQE851972 HZZ851972:IAA851972 IJV851972:IJW851972 ITR851972:ITS851972 JDN851972:JDO851972 JNJ851972:JNK851972 JXF851972:JXG851972 KHB851972:KHC851972 KQX851972:KQY851972 LAT851972:LAU851972 LKP851972:LKQ851972 LUL851972:LUM851972 MEH851972:MEI851972 MOD851972:MOE851972 MXZ851972:MYA851972 NHV851972:NHW851972 NRR851972:NRS851972 OBN851972:OBO851972 OLJ851972:OLK851972 OVF851972:OVG851972 PFB851972:PFC851972 POX851972:POY851972 PYT851972:PYU851972 QIP851972:QIQ851972 QSL851972:QSM851972 RCH851972:RCI851972 RMD851972:RME851972 RVZ851972:RWA851972 SFV851972:SFW851972 SPR851972:SPS851972 SZN851972:SZO851972 TJJ851972:TJK851972 TTF851972:TTG851972 UDB851972:UDC851972 UMX851972:UMY851972 UWT851972:UWU851972 VGP851972:VGQ851972 VQL851972:VQM851972 WAH851972:WAI851972 WKD851972:WKE851972 WTZ851972:WUA851972 HN917508:HO917508 RJ917508:RK917508 ABF917508:ABG917508 ALB917508:ALC917508 AUX917508:AUY917508 BET917508:BEU917508 BOP917508:BOQ917508 BYL917508:BYM917508 CIH917508:CII917508 CSD917508:CSE917508 DBZ917508:DCA917508 DLV917508:DLW917508 DVR917508:DVS917508 EFN917508:EFO917508 EPJ917508:EPK917508 EZF917508:EZG917508 FJB917508:FJC917508 FSX917508:FSY917508 GCT917508:GCU917508 GMP917508:GMQ917508 GWL917508:GWM917508 HGH917508:HGI917508 HQD917508:HQE917508 HZZ917508:IAA917508 IJV917508:IJW917508 ITR917508:ITS917508 JDN917508:JDO917508 JNJ917508:JNK917508 JXF917508:JXG917508 KHB917508:KHC917508 KQX917508:KQY917508 LAT917508:LAU917508 LKP917508:LKQ917508 LUL917508:LUM917508 MEH917508:MEI917508 MOD917508:MOE917508 MXZ917508:MYA917508 NHV917508:NHW917508 NRR917508:NRS917508 OBN917508:OBO917508 OLJ917508:OLK917508 OVF917508:OVG917508 PFB917508:PFC917508 POX917508:POY917508 PYT917508:PYU917508 QIP917508:QIQ917508 QSL917508:QSM917508 RCH917508:RCI917508 RMD917508:RME917508 RVZ917508:RWA917508 SFV917508:SFW917508 SPR917508:SPS917508 SZN917508:SZO917508 TJJ917508:TJK917508 TTF917508:TTG917508 UDB917508:UDC917508 UMX917508:UMY917508 UWT917508:UWU917508 VGP917508:VGQ917508 VQL917508:VQM917508 WAH917508:WAI917508 WKD917508:WKE917508 WTZ917508:WUA917508 HN983044:HO983044 RJ983044:RK983044 ABF983044:ABG983044 ALB983044:ALC983044 AUX983044:AUY983044 BET983044:BEU983044 BOP983044:BOQ983044 BYL983044:BYM983044 CIH983044:CII983044 CSD983044:CSE983044 DBZ983044:DCA983044 DLV983044:DLW983044 DVR983044:DVS983044 EFN983044:EFO983044 EPJ983044:EPK983044 EZF983044:EZG983044 FJB983044:FJC983044 FSX983044:FSY983044 GCT983044:GCU983044 GMP983044:GMQ983044 GWL983044:GWM983044 HGH983044:HGI983044 HQD983044:HQE983044 HZZ983044:IAA983044 IJV983044:IJW983044 ITR983044:ITS983044 JDN983044:JDO983044 JNJ983044:JNK983044 JXF983044:JXG983044 KHB983044:KHC983044 KQX983044:KQY983044 LAT983044:LAU983044 LKP983044:LKQ983044 LUL983044:LUM983044 MEH983044:MEI983044 MOD983044:MOE983044 MXZ983044:MYA983044 NHV983044:NHW983044 NRR983044:NRS983044 OBN983044:OBO983044 OLJ983044:OLK983044 OVF983044:OVG983044 PFB983044:PFC983044 POX983044:POY983044 PYT983044:PYU983044 QIP983044:QIQ983044 QSL983044:QSM983044 RCH983044:RCI983044 RMD983044:RME983044 RVZ983044:RWA983044 SFV983044:SFW983044 SPR983044:SPS983044 SZN983044:SZO983044 TJJ983044:TJK983044 TTF983044:TTG983044 UDB983044:UDC983044 UMX983044:UMY983044 UWT983044:UWU983044 VGP983044:VGQ983044 VQL983044:VQM983044 WAH983044:WAI983044 WKD983044:WKE983044 WTZ983044:WUA983044 HQ65540:HR65540 RM65540:RN65540 ABI65540:ABJ65540 ALE65540:ALF65540 AVA65540:AVB65540 BEW65540:BEX65540 BOS65540:BOT65540 BYO65540:BYP65540 CIK65540:CIL65540 CSG65540:CSH65540 DCC65540:DCD65540 DLY65540:DLZ65540 DVU65540:DVV65540 EFQ65540:EFR65540 EPM65540:EPN65540 EZI65540:EZJ65540 FJE65540:FJF65540 FTA65540:FTB65540 GCW65540:GCX65540 GMS65540:GMT65540 GWO65540:GWP65540 HGK65540:HGL65540 HQG65540:HQH65540 IAC65540:IAD65540 IJY65540:IJZ65540 ITU65540:ITV65540 JDQ65540:JDR65540 JNM65540:JNN65540 JXI65540:JXJ65540 KHE65540:KHF65540 KRA65540:KRB65540 LAW65540:LAX65540 LKS65540:LKT65540 LUO65540:LUP65540 MEK65540:MEL65540 MOG65540:MOH65540 MYC65540:MYD65540 NHY65540:NHZ65540 NRU65540:NRV65540 OBQ65540:OBR65540 OLM65540:OLN65540 OVI65540:OVJ65540 PFE65540:PFF65540 PPA65540:PPB65540 PYW65540:PYX65540 QIS65540:QIT65540 QSO65540:QSP65540 RCK65540:RCL65540 RMG65540:RMH65540 RWC65540:RWD65540 SFY65540:SFZ65540 SPU65540:SPV65540 SZQ65540:SZR65540 TJM65540:TJN65540 TTI65540:TTJ65540 UDE65540:UDF65540 UNA65540:UNB65540 UWW65540:UWX65540 VGS65540:VGT65540 VQO65540:VQP65540 WAK65540:WAL65540 WKG65540:WKH65540 WUC65540:WUD65540 HQ131076:HR131076 RM131076:RN131076 ABI131076:ABJ131076 ALE131076:ALF131076 AVA131076:AVB131076 BEW131076:BEX131076 BOS131076:BOT131076 BYO131076:BYP131076 CIK131076:CIL131076 CSG131076:CSH131076 DCC131076:DCD131076 DLY131076:DLZ131076 DVU131076:DVV131076 EFQ131076:EFR131076 EPM131076:EPN131076 EZI131076:EZJ131076 FJE131076:FJF131076 FTA131076:FTB131076 GCW131076:GCX131076 GMS131076:GMT131076 GWO131076:GWP131076 HGK131076:HGL131076 HQG131076:HQH131076 IAC131076:IAD131076 IJY131076:IJZ131076 ITU131076:ITV131076 JDQ131076:JDR131076 JNM131076:JNN131076 JXI131076:JXJ131076 KHE131076:KHF131076 KRA131076:KRB131076 LAW131076:LAX131076 LKS131076:LKT131076 LUO131076:LUP131076 MEK131076:MEL131076 MOG131076:MOH131076 MYC131076:MYD131076 NHY131076:NHZ131076 NRU131076:NRV131076 OBQ131076:OBR131076 OLM131076:OLN131076 OVI131076:OVJ131076 PFE131076:PFF131076 PPA131076:PPB131076 PYW131076:PYX131076 QIS131076:QIT131076 QSO131076:QSP131076 RCK131076:RCL131076 RMG131076:RMH131076 RWC131076:RWD131076 SFY131076:SFZ131076 SPU131076:SPV131076 SZQ131076:SZR131076 TJM131076:TJN131076 TTI131076:TTJ131076 UDE131076:UDF131076 UNA131076:UNB131076 UWW131076:UWX131076 VGS131076:VGT131076 VQO131076:VQP131076 WAK131076:WAL131076 WKG131076:WKH131076 WUC131076:WUD131076 HQ196612:HR196612 RM196612:RN196612 ABI196612:ABJ196612 ALE196612:ALF196612 AVA196612:AVB196612 BEW196612:BEX196612 BOS196612:BOT196612 BYO196612:BYP196612 CIK196612:CIL196612 CSG196612:CSH196612 DCC196612:DCD196612 DLY196612:DLZ196612 DVU196612:DVV196612 EFQ196612:EFR196612 EPM196612:EPN196612 EZI196612:EZJ196612 FJE196612:FJF196612 FTA196612:FTB196612 GCW196612:GCX196612 GMS196612:GMT196612 GWO196612:GWP196612 HGK196612:HGL196612 HQG196612:HQH196612 IAC196612:IAD196612 IJY196612:IJZ196612 ITU196612:ITV196612 JDQ196612:JDR196612 JNM196612:JNN196612 JXI196612:JXJ196612 KHE196612:KHF196612 KRA196612:KRB196612 LAW196612:LAX196612 LKS196612:LKT196612 LUO196612:LUP196612 MEK196612:MEL196612 MOG196612:MOH196612 MYC196612:MYD196612 NHY196612:NHZ196612 NRU196612:NRV196612 OBQ196612:OBR196612 OLM196612:OLN196612 OVI196612:OVJ196612 PFE196612:PFF196612 PPA196612:PPB196612 PYW196612:PYX196612 QIS196612:QIT196612 QSO196612:QSP196612 RCK196612:RCL196612 RMG196612:RMH196612 RWC196612:RWD196612 SFY196612:SFZ196612 SPU196612:SPV196612 SZQ196612:SZR196612 TJM196612:TJN196612 TTI196612:TTJ196612 UDE196612:UDF196612 UNA196612:UNB196612 UWW196612:UWX196612 VGS196612:VGT196612 VQO196612:VQP196612 WAK196612:WAL196612 WKG196612:WKH196612 WUC196612:WUD196612 HQ262148:HR262148 RM262148:RN262148 ABI262148:ABJ262148 ALE262148:ALF262148 AVA262148:AVB262148 BEW262148:BEX262148 BOS262148:BOT262148 BYO262148:BYP262148 CIK262148:CIL262148 CSG262148:CSH262148 DCC262148:DCD262148 DLY262148:DLZ262148 DVU262148:DVV262148 EFQ262148:EFR262148 EPM262148:EPN262148 EZI262148:EZJ262148 FJE262148:FJF262148 FTA262148:FTB262148 GCW262148:GCX262148 GMS262148:GMT262148 GWO262148:GWP262148 HGK262148:HGL262148 HQG262148:HQH262148 IAC262148:IAD262148 IJY262148:IJZ262148 ITU262148:ITV262148 JDQ262148:JDR262148 JNM262148:JNN262148 JXI262148:JXJ262148 KHE262148:KHF262148 KRA262148:KRB262148 LAW262148:LAX262148 LKS262148:LKT262148 LUO262148:LUP262148 MEK262148:MEL262148 MOG262148:MOH262148 MYC262148:MYD262148 NHY262148:NHZ262148 NRU262148:NRV262148 OBQ262148:OBR262148 OLM262148:OLN262148 OVI262148:OVJ262148 PFE262148:PFF262148 PPA262148:PPB262148 PYW262148:PYX262148 QIS262148:QIT262148 QSO262148:QSP262148 RCK262148:RCL262148 RMG262148:RMH262148 RWC262148:RWD262148 SFY262148:SFZ262148 SPU262148:SPV262148 SZQ262148:SZR262148 TJM262148:TJN262148 TTI262148:TTJ262148 UDE262148:UDF262148 UNA262148:UNB262148 UWW262148:UWX262148 VGS262148:VGT262148 VQO262148:VQP262148 WAK262148:WAL262148 WKG262148:WKH262148 WUC262148:WUD262148 HQ327684:HR327684 RM327684:RN327684 ABI327684:ABJ327684 ALE327684:ALF327684 AVA327684:AVB327684 BEW327684:BEX327684 BOS327684:BOT327684 BYO327684:BYP327684 CIK327684:CIL327684 CSG327684:CSH327684 DCC327684:DCD327684 DLY327684:DLZ327684 DVU327684:DVV327684 EFQ327684:EFR327684 EPM327684:EPN327684 EZI327684:EZJ327684 FJE327684:FJF327684 FTA327684:FTB327684 GCW327684:GCX327684 GMS327684:GMT327684 GWO327684:GWP327684 HGK327684:HGL327684 HQG327684:HQH327684 IAC327684:IAD327684 IJY327684:IJZ327684 ITU327684:ITV327684 JDQ327684:JDR327684 JNM327684:JNN327684 JXI327684:JXJ327684 KHE327684:KHF327684 KRA327684:KRB327684 LAW327684:LAX327684 LKS327684:LKT327684 LUO327684:LUP327684 MEK327684:MEL327684 MOG327684:MOH327684 MYC327684:MYD327684 NHY327684:NHZ327684 NRU327684:NRV327684 OBQ327684:OBR327684 OLM327684:OLN327684 OVI327684:OVJ327684 PFE327684:PFF327684 PPA327684:PPB327684 PYW327684:PYX327684 QIS327684:QIT327684 QSO327684:QSP327684 RCK327684:RCL327684 RMG327684:RMH327684 RWC327684:RWD327684 SFY327684:SFZ327684 SPU327684:SPV327684 SZQ327684:SZR327684 TJM327684:TJN327684 TTI327684:TTJ327684 UDE327684:UDF327684 UNA327684:UNB327684 UWW327684:UWX327684 VGS327684:VGT327684 VQO327684:VQP327684 WAK327684:WAL327684 WKG327684:WKH327684 WUC327684:WUD327684 HQ393220:HR393220 RM393220:RN393220 ABI393220:ABJ393220 ALE393220:ALF393220 AVA393220:AVB393220 BEW393220:BEX393220 BOS393220:BOT393220 BYO393220:BYP393220 CIK393220:CIL393220 CSG393220:CSH393220 DCC393220:DCD393220 DLY393220:DLZ393220 DVU393220:DVV393220 EFQ393220:EFR393220 EPM393220:EPN393220 EZI393220:EZJ393220 FJE393220:FJF393220 FTA393220:FTB393220 GCW393220:GCX393220 GMS393220:GMT393220 GWO393220:GWP393220 HGK393220:HGL393220 HQG393220:HQH393220 IAC393220:IAD393220 IJY393220:IJZ393220 ITU393220:ITV393220 JDQ393220:JDR393220 JNM393220:JNN393220 JXI393220:JXJ393220 KHE393220:KHF393220 KRA393220:KRB393220 LAW393220:LAX393220 LKS393220:LKT393220 LUO393220:LUP393220 MEK393220:MEL393220 MOG393220:MOH393220 MYC393220:MYD393220 NHY393220:NHZ393220 NRU393220:NRV393220 OBQ393220:OBR393220 OLM393220:OLN393220 OVI393220:OVJ393220 PFE393220:PFF393220 PPA393220:PPB393220 PYW393220:PYX393220 QIS393220:QIT393220 QSO393220:QSP393220 RCK393220:RCL393220 RMG393220:RMH393220 RWC393220:RWD393220 SFY393220:SFZ393220 SPU393220:SPV393220 SZQ393220:SZR393220 TJM393220:TJN393220 TTI393220:TTJ393220 UDE393220:UDF393220 UNA393220:UNB393220 UWW393220:UWX393220 VGS393220:VGT393220 VQO393220:VQP393220 WAK393220:WAL393220 WKG393220:WKH393220 WUC393220:WUD393220 HQ458756:HR458756 RM458756:RN458756 ABI458756:ABJ458756 ALE458756:ALF458756 AVA458756:AVB458756 BEW458756:BEX458756 BOS458756:BOT458756 BYO458756:BYP458756 CIK458756:CIL458756 CSG458756:CSH458756 DCC458756:DCD458756 DLY458756:DLZ458756 DVU458756:DVV458756 EFQ458756:EFR458756 EPM458756:EPN458756 EZI458756:EZJ458756 FJE458756:FJF458756 FTA458756:FTB458756 GCW458756:GCX458756 GMS458756:GMT458756 GWO458756:GWP458756 HGK458756:HGL458756 HQG458756:HQH458756 IAC458756:IAD458756 IJY458756:IJZ458756 ITU458756:ITV458756 JDQ458756:JDR458756 JNM458756:JNN458756 JXI458756:JXJ458756 KHE458756:KHF458756 KRA458756:KRB458756 LAW458756:LAX458756 LKS458756:LKT458756 LUO458756:LUP458756 MEK458756:MEL458756 MOG458756:MOH458756 MYC458756:MYD458756 NHY458756:NHZ458756 NRU458756:NRV458756 OBQ458756:OBR458756 OLM458756:OLN458756 OVI458756:OVJ458756 PFE458756:PFF458756 PPA458756:PPB458756 PYW458756:PYX458756 QIS458756:QIT458756 QSO458756:QSP458756 RCK458756:RCL458756 RMG458756:RMH458756 RWC458756:RWD458756 SFY458756:SFZ458756 SPU458756:SPV458756 SZQ458756:SZR458756 TJM458756:TJN458756 TTI458756:TTJ458756 UDE458756:UDF458756 UNA458756:UNB458756 UWW458756:UWX458756 VGS458756:VGT458756 VQO458756:VQP458756 WAK458756:WAL458756 WKG458756:WKH458756 WUC458756:WUD458756 HQ524292:HR524292 RM524292:RN524292 ABI524292:ABJ524292 ALE524292:ALF524292 AVA524292:AVB524292 BEW524292:BEX524292 BOS524292:BOT524292 BYO524292:BYP524292 CIK524292:CIL524292 CSG524292:CSH524292 DCC524292:DCD524292 DLY524292:DLZ524292 DVU524292:DVV524292 EFQ524292:EFR524292 EPM524292:EPN524292 EZI524292:EZJ524292 FJE524292:FJF524292 FTA524292:FTB524292 GCW524292:GCX524292 GMS524292:GMT524292 GWO524292:GWP524292 HGK524292:HGL524292 HQG524292:HQH524292 IAC524292:IAD524292 IJY524292:IJZ524292 ITU524292:ITV524292 JDQ524292:JDR524292 JNM524292:JNN524292 JXI524292:JXJ524292 KHE524292:KHF524292 KRA524292:KRB524292 LAW524292:LAX524292 LKS524292:LKT524292 LUO524292:LUP524292 MEK524292:MEL524292 MOG524292:MOH524292 MYC524292:MYD524292 NHY524292:NHZ524292 NRU524292:NRV524292 OBQ524292:OBR524292 OLM524292:OLN524292 OVI524292:OVJ524292 PFE524292:PFF524292 PPA524292:PPB524292 PYW524292:PYX524292 QIS524292:QIT524292 QSO524292:QSP524292 RCK524292:RCL524292 RMG524292:RMH524292 RWC524292:RWD524292 SFY524292:SFZ524292 SPU524292:SPV524292 SZQ524292:SZR524292 TJM524292:TJN524292 TTI524292:TTJ524292 UDE524292:UDF524292 UNA524292:UNB524292 UWW524292:UWX524292 VGS524292:VGT524292 VQO524292:VQP524292 WAK524292:WAL524292 WKG524292:WKH524292 WUC524292:WUD524292 HQ589828:HR589828 RM589828:RN589828 ABI589828:ABJ589828 ALE589828:ALF589828 AVA589828:AVB589828 BEW589828:BEX589828 BOS589828:BOT589828 BYO589828:BYP589828 CIK589828:CIL589828 CSG589828:CSH589828 DCC589828:DCD589828 DLY589828:DLZ589828 DVU589828:DVV589828 EFQ589828:EFR589828 EPM589828:EPN589828 EZI589828:EZJ589828 FJE589828:FJF589828 FTA589828:FTB589828 GCW589828:GCX589828 GMS589828:GMT589828 GWO589828:GWP589828 HGK589828:HGL589828 HQG589828:HQH589828 IAC589828:IAD589828 IJY589828:IJZ589828 ITU589828:ITV589828 JDQ589828:JDR589828 JNM589828:JNN589828 JXI589828:JXJ589828 KHE589828:KHF589828 KRA589828:KRB589828 LAW589828:LAX589828 LKS589828:LKT589828 LUO589828:LUP589828 MEK589828:MEL589828 MOG589828:MOH589828 MYC589828:MYD589828 NHY589828:NHZ589828 NRU589828:NRV589828 OBQ589828:OBR589828 OLM589828:OLN589828 OVI589828:OVJ589828 PFE589828:PFF589828 PPA589828:PPB589828 PYW589828:PYX589828 QIS589828:QIT589828 QSO589828:QSP589828 RCK589828:RCL589828 RMG589828:RMH589828 RWC589828:RWD589828 SFY589828:SFZ589828 SPU589828:SPV589828 SZQ589828:SZR589828 TJM589828:TJN589828 TTI589828:TTJ589828 UDE589828:UDF589828 UNA589828:UNB589828 UWW589828:UWX589828 VGS589828:VGT589828 VQO589828:VQP589828 WAK589828:WAL589828 WKG589828:WKH589828 WUC589828:WUD589828 HQ655364:HR655364 RM655364:RN655364 ABI655364:ABJ655364 ALE655364:ALF655364 AVA655364:AVB655364 BEW655364:BEX655364 BOS655364:BOT655364 BYO655364:BYP655364 CIK655364:CIL655364 CSG655364:CSH655364 DCC655364:DCD655364 DLY655364:DLZ655364 DVU655364:DVV655364 EFQ655364:EFR655364 EPM655364:EPN655364 EZI655364:EZJ655364 FJE655364:FJF655364 FTA655364:FTB655364 GCW655364:GCX655364 GMS655364:GMT655364 GWO655364:GWP655364 HGK655364:HGL655364 HQG655364:HQH655364 IAC655364:IAD655364 IJY655364:IJZ655364 ITU655364:ITV655364 JDQ655364:JDR655364 JNM655364:JNN655364 JXI655364:JXJ655364 KHE655364:KHF655364 KRA655364:KRB655364 LAW655364:LAX655364 LKS655364:LKT655364 LUO655364:LUP655364 MEK655364:MEL655364 MOG655364:MOH655364 MYC655364:MYD655364 NHY655364:NHZ655364 NRU655364:NRV655364 OBQ655364:OBR655364 OLM655364:OLN655364 OVI655364:OVJ655364 PFE655364:PFF655364 PPA655364:PPB655364 PYW655364:PYX655364 QIS655364:QIT655364 QSO655364:QSP655364 RCK655364:RCL655364 RMG655364:RMH655364 RWC655364:RWD655364 SFY655364:SFZ655364 SPU655364:SPV655364 SZQ655364:SZR655364 TJM655364:TJN655364 TTI655364:TTJ655364 UDE655364:UDF655364 UNA655364:UNB655364 UWW655364:UWX655364 VGS655364:VGT655364 VQO655364:VQP655364 WAK655364:WAL655364 WKG655364:WKH655364 WUC655364:WUD655364 HQ720900:HR720900 RM720900:RN720900 ABI720900:ABJ720900 ALE720900:ALF720900 AVA720900:AVB720900 BEW720900:BEX720900 BOS720900:BOT720900 BYO720900:BYP720900 CIK720900:CIL720900 CSG720900:CSH720900 DCC720900:DCD720900 DLY720900:DLZ720900 DVU720900:DVV720900 EFQ720900:EFR720900 EPM720900:EPN720900 EZI720900:EZJ720900 FJE720900:FJF720900 FTA720900:FTB720900 GCW720900:GCX720900 GMS720900:GMT720900 GWO720900:GWP720900 HGK720900:HGL720900 HQG720900:HQH720900 IAC720900:IAD720900 IJY720900:IJZ720900 ITU720900:ITV720900 JDQ720900:JDR720900 JNM720900:JNN720900 JXI720900:JXJ720900 KHE720900:KHF720900 KRA720900:KRB720900 LAW720900:LAX720900 LKS720900:LKT720900 LUO720900:LUP720900 MEK720900:MEL720900 MOG720900:MOH720900 MYC720900:MYD720900 NHY720900:NHZ720900 NRU720900:NRV720900 OBQ720900:OBR720900 OLM720900:OLN720900 OVI720900:OVJ720900 PFE720900:PFF720900 PPA720900:PPB720900 PYW720900:PYX720900 QIS720900:QIT720900 QSO720900:QSP720900 RCK720900:RCL720900 RMG720900:RMH720900 RWC720900:RWD720900 SFY720900:SFZ720900 SPU720900:SPV720900 SZQ720900:SZR720900 TJM720900:TJN720900 TTI720900:TTJ720900 UDE720900:UDF720900 UNA720900:UNB720900 UWW720900:UWX720900 VGS720900:VGT720900 VQO720900:VQP720900 WAK720900:WAL720900 WKG720900:WKH720900 WUC720900:WUD720900 HQ786436:HR786436 RM786436:RN786436 ABI786436:ABJ786436 ALE786436:ALF786436 AVA786436:AVB786436 BEW786436:BEX786436 BOS786436:BOT786436 BYO786436:BYP786436 CIK786436:CIL786436 CSG786436:CSH786436 DCC786436:DCD786436 DLY786436:DLZ786436 DVU786436:DVV786436 EFQ786436:EFR786436 EPM786436:EPN786436 EZI786436:EZJ786436 FJE786436:FJF786436 FTA786436:FTB786436 GCW786436:GCX786436 GMS786436:GMT786436 GWO786436:GWP786436 HGK786436:HGL786436 HQG786436:HQH786436 IAC786436:IAD786436 IJY786436:IJZ786436 ITU786436:ITV786436 JDQ786436:JDR786436 JNM786436:JNN786436 JXI786436:JXJ786436 KHE786436:KHF786436 KRA786436:KRB786436 LAW786436:LAX786436 LKS786436:LKT786436 LUO786436:LUP786436 MEK786436:MEL786436 MOG786436:MOH786436 MYC786436:MYD786436 NHY786436:NHZ786436 NRU786436:NRV786436 OBQ786436:OBR786436 OLM786436:OLN786436 OVI786436:OVJ786436 PFE786436:PFF786436 PPA786436:PPB786436 PYW786436:PYX786436 QIS786436:QIT786436 QSO786436:QSP786436 RCK786436:RCL786436 RMG786436:RMH786436 RWC786436:RWD786436 SFY786436:SFZ786436 SPU786436:SPV786436 SZQ786436:SZR786436 TJM786436:TJN786436 TTI786436:TTJ786436 UDE786436:UDF786436 UNA786436:UNB786436 UWW786436:UWX786436 VGS786436:VGT786436 VQO786436:VQP786436 WAK786436:WAL786436 WKG786436:WKH786436 WUC786436:WUD786436 HQ851972:HR851972 RM851972:RN851972 ABI851972:ABJ851972 ALE851972:ALF851972 AVA851972:AVB851972 BEW851972:BEX851972 BOS851972:BOT851972 BYO851972:BYP851972 CIK851972:CIL851972 CSG851972:CSH851972 DCC851972:DCD851972 DLY851972:DLZ851972 DVU851972:DVV851972 EFQ851972:EFR851972 EPM851972:EPN851972 EZI851972:EZJ851972 FJE851972:FJF851972 FTA851972:FTB851972 GCW851972:GCX851972 GMS851972:GMT851972 GWO851972:GWP851972 HGK851972:HGL851972 HQG851972:HQH851972 IAC851972:IAD851972 IJY851972:IJZ851972 ITU851972:ITV851972 JDQ851972:JDR851972 JNM851972:JNN851972 JXI851972:JXJ851972 KHE851972:KHF851972 KRA851972:KRB851972 LAW851972:LAX851972 LKS851972:LKT851972 LUO851972:LUP851972 MEK851972:MEL851972 MOG851972:MOH851972 MYC851972:MYD851972 NHY851972:NHZ851972 NRU851972:NRV851972 OBQ851972:OBR851972 OLM851972:OLN851972 OVI851972:OVJ851972 PFE851972:PFF851972 PPA851972:PPB851972 PYW851972:PYX851972 QIS851972:QIT851972 QSO851972:QSP851972 RCK851972:RCL851972 RMG851972:RMH851972 RWC851972:RWD851972 SFY851972:SFZ851972 SPU851972:SPV851972 SZQ851972:SZR851972 TJM851972:TJN851972 TTI851972:TTJ851972 UDE851972:UDF851972 UNA851972:UNB851972 UWW851972:UWX851972 VGS851972:VGT851972 VQO851972:VQP851972 WAK851972:WAL851972 WKG851972:WKH851972 WUC851972:WUD851972 HQ917508:HR917508 RM917508:RN917508 ABI917508:ABJ917508 ALE917508:ALF917508 AVA917508:AVB917508 BEW917508:BEX917508 BOS917508:BOT917508 BYO917508:BYP917508 CIK917508:CIL917508 CSG917508:CSH917508 DCC917508:DCD917508 DLY917508:DLZ917508 DVU917508:DVV917508 EFQ917508:EFR917508 EPM917508:EPN917508 EZI917508:EZJ917508 FJE917508:FJF917508 FTA917508:FTB917508 GCW917508:GCX917508 GMS917508:GMT917508 GWO917508:GWP917508 HGK917508:HGL917508 HQG917508:HQH917508 IAC917508:IAD917508 IJY917508:IJZ917508 ITU917508:ITV917508 JDQ917508:JDR917508 JNM917508:JNN917508 JXI917508:JXJ917508 KHE917508:KHF917508 KRA917508:KRB917508 LAW917508:LAX917508 LKS917508:LKT917508 LUO917508:LUP917508 MEK917508:MEL917508 MOG917508:MOH917508 MYC917508:MYD917508 NHY917508:NHZ917508 NRU917508:NRV917508 OBQ917508:OBR917508 OLM917508:OLN917508 OVI917508:OVJ917508 PFE917508:PFF917508 PPA917508:PPB917508 PYW917508:PYX917508 QIS917508:QIT917508 QSO917508:QSP917508 RCK917508:RCL917508 RMG917508:RMH917508 RWC917508:RWD917508 SFY917508:SFZ917508 SPU917508:SPV917508 SZQ917508:SZR917508 TJM917508:TJN917508 TTI917508:TTJ917508 UDE917508:UDF917508 UNA917508:UNB917508 UWW917508:UWX917508 VGS917508:VGT917508 VQO917508:VQP917508 WAK917508:WAL917508 WKG917508:WKH917508 WUC917508:WUD917508 HQ983044:HR983044 RM983044:RN983044 ABI983044:ABJ983044 ALE983044:ALF983044 AVA983044:AVB983044 BEW983044:BEX983044 BOS983044:BOT983044 BYO983044:BYP983044 CIK983044:CIL983044 CSG983044:CSH983044 DCC983044:DCD983044 DLY983044:DLZ983044 DVU983044:DVV983044 EFQ983044:EFR983044 EPM983044:EPN983044 EZI983044:EZJ983044 FJE983044:FJF983044 FTA983044:FTB983044 GCW983044:GCX983044 GMS983044:GMT983044 GWO983044:GWP983044 HGK983044:HGL983044 HQG983044:HQH983044 IAC983044:IAD983044 IJY983044:IJZ983044 ITU983044:ITV983044 JDQ983044:JDR983044 JNM983044:JNN983044 JXI983044:JXJ983044 KHE983044:KHF983044 KRA983044:KRB983044 LAW983044:LAX983044 LKS983044:LKT983044 LUO983044:LUP983044 MEK983044:MEL983044 MOG983044:MOH983044 MYC983044:MYD983044 NHY983044:NHZ983044 NRU983044:NRV983044 OBQ983044:OBR983044 OLM983044:OLN983044 OVI983044:OVJ983044 PFE983044:PFF983044 PPA983044:PPB983044 PYW983044:PYX983044 QIS983044:QIT983044 QSO983044:QSP983044 RCK983044:RCL983044 RMG983044:RMH983044 RWC983044:RWD983044 SFY983044:SFZ983044 SPU983044:SPV983044 SZQ983044:SZR983044 TJM983044:TJN983044 TTI983044:TTJ983044 UDE983044:UDF983044 UNA983044:UNB983044 UWW983044:UWX983044 VGS983044:VGT983044 VQO983044:VQP983044 WAK983044:WAL983044 WKG983044:WKH983044 WUC983044:WUD983044 HT65540:HU65540 RP65540:RQ65540 ABL65540:ABM65540 ALH65540:ALI65540 AVD65540:AVE65540 BEZ65540:BFA65540 BOV65540:BOW65540 BYR65540:BYS65540 CIN65540:CIO65540 CSJ65540:CSK65540 DCF65540:DCG65540 DMB65540:DMC65540 DVX65540:DVY65540 EFT65540:EFU65540 EPP65540:EPQ65540 EZL65540:EZM65540 FJH65540:FJI65540 FTD65540:FTE65540 GCZ65540:GDA65540 GMV65540:GMW65540 GWR65540:GWS65540 HGN65540:HGO65540 HQJ65540:HQK65540 IAF65540:IAG65540 IKB65540:IKC65540 ITX65540:ITY65540 JDT65540:JDU65540 JNP65540:JNQ65540 JXL65540:JXM65540 KHH65540:KHI65540 KRD65540:KRE65540 LAZ65540:LBA65540 LKV65540:LKW65540 LUR65540:LUS65540 MEN65540:MEO65540 MOJ65540:MOK65540 MYF65540:MYG65540 NIB65540:NIC65540 NRX65540:NRY65540 OBT65540:OBU65540 OLP65540:OLQ65540 OVL65540:OVM65540 PFH65540:PFI65540 PPD65540:PPE65540 PYZ65540:PZA65540 QIV65540:QIW65540 QSR65540:QSS65540 RCN65540:RCO65540 RMJ65540:RMK65540 RWF65540:RWG65540 SGB65540:SGC65540 SPX65540:SPY65540 SZT65540:SZU65540 TJP65540:TJQ65540 TTL65540:TTM65540 UDH65540:UDI65540 UND65540:UNE65540 UWZ65540:UXA65540 VGV65540:VGW65540 VQR65540:VQS65540 WAN65540:WAO65540 WKJ65540:WKK65540 WUF65540:WUG65540 HT131076:HU131076 RP131076:RQ131076 ABL131076:ABM131076 ALH131076:ALI131076 AVD131076:AVE131076 BEZ131076:BFA131076 BOV131076:BOW131076 BYR131076:BYS131076 CIN131076:CIO131076 CSJ131076:CSK131076 DCF131076:DCG131076 DMB131076:DMC131076 DVX131076:DVY131076 EFT131076:EFU131076 EPP131076:EPQ131076 EZL131076:EZM131076 FJH131076:FJI131076 FTD131076:FTE131076 GCZ131076:GDA131076 GMV131076:GMW131076 GWR131076:GWS131076 HGN131076:HGO131076 HQJ131076:HQK131076 IAF131076:IAG131076 IKB131076:IKC131076 ITX131076:ITY131076 JDT131076:JDU131076 JNP131076:JNQ131076 JXL131076:JXM131076 KHH131076:KHI131076 KRD131076:KRE131076 LAZ131076:LBA131076 LKV131076:LKW131076 LUR131076:LUS131076 MEN131076:MEO131076 MOJ131076:MOK131076 MYF131076:MYG131076 NIB131076:NIC131076 NRX131076:NRY131076 OBT131076:OBU131076 OLP131076:OLQ131076 OVL131076:OVM131076 PFH131076:PFI131076 PPD131076:PPE131076 PYZ131076:PZA131076 QIV131076:QIW131076 QSR131076:QSS131076 RCN131076:RCO131076 RMJ131076:RMK131076 RWF131076:RWG131076 SGB131076:SGC131076 SPX131076:SPY131076 SZT131076:SZU131076 TJP131076:TJQ131076 TTL131076:TTM131076 UDH131076:UDI131076 UND131076:UNE131076 UWZ131076:UXA131076 VGV131076:VGW131076 VQR131076:VQS131076 WAN131076:WAO131076 WKJ131076:WKK131076 WUF131076:WUG131076 HT196612:HU196612 RP196612:RQ196612 ABL196612:ABM196612 ALH196612:ALI196612 AVD196612:AVE196612 BEZ196612:BFA196612 BOV196612:BOW196612 BYR196612:BYS196612 CIN196612:CIO196612 CSJ196612:CSK196612 DCF196612:DCG196612 DMB196612:DMC196612 DVX196612:DVY196612 EFT196612:EFU196612 EPP196612:EPQ196612 EZL196612:EZM196612 FJH196612:FJI196612 FTD196612:FTE196612 GCZ196612:GDA196612 GMV196612:GMW196612 GWR196612:GWS196612 HGN196612:HGO196612 HQJ196612:HQK196612 IAF196612:IAG196612 IKB196612:IKC196612 ITX196612:ITY196612 JDT196612:JDU196612 JNP196612:JNQ196612 JXL196612:JXM196612 KHH196612:KHI196612 KRD196612:KRE196612 LAZ196612:LBA196612 LKV196612:LKW196612 LUR196612:LUS196612 MEN196612:MEO196612 MOJ196612:MOK196612 MYF196612:MYG196612 NIB196612:NIC196612 NRX196612:NRY196612 OBT196612:OBU196612 OLP196612:OLQ196612 OVL196612:OVM196612 PFH196612:PFI196612 PPD196612:PPE196612 PYZ196612:PZA196612 QIV196612:QIW196612 QSR196612:QSS196612 RCN196612:RCO196612 RMJ196612:RMK196612 RWF196612:RWG196612 SGB196612:SGC196612 SPX196612:SPY196612 SZT196612:SZU196612 TJP196612:TJQ196612 TTL196612:TTM196612 UDH196612:UDI196612 UND196612:UNE196612 UWZ196612:UXA196612 VGV196612:VGW196612 VQR196612:VQS196612 WAN196612:WAO196612 WKJ196612:WKK196612 WUF196612:WUG196612 HT262148:HU262148 RP262148:RQ262148 ABL262148:ABM262148 ALH262148:ALI262148 AVD262148:AVE262148 BEZ262148:BFA262148 BOV262148:BOW262148 BYR262148:BYS262148 CIN262148:CIO262148 CSJ262148:CSK262148 DCF262148:DCG262148 DMB262148:DMC262148 DVX262148:DVY262148 EFT262148:EFU262148 EPP262148:EPQ262148 EZL262148:EZM262148 FJH262148:FJI262148 FTD262148:FTE262148 GCZ262148:GDA262148 GMV262148:GMW262148 GWR262148:GWS262148 HGN262148:HGO262148 HQJ262148:HQK262148 IAF262148:IAG262148 IKB262148:IKC262148 ITX262148:ITY262148 JDT262148:JDU262148 JNP262148:JNQ262148 JXL262148:JXM262148 KHH262148:KHI262148 KRD262148:KRE262148 LAZ262148:LBA262148 LKV262148:LKW262148 LUR262148:LUS262148 MEN262148:MEO262148 MOJ262148:MOK262148 MYF262148:MYG262148 NIB262148:NIC262148 NRX262148:NRY262148 OBT262148:OBU262148 OLP262148:OLQ262148 OVL262148:OVM262148 PFH262148:PFI262148 PPD262148:PPE262148 PYZ262148:PZA262148 QIV262148:QIW262148 QSR262148:QSS262148 RCN262148:RCO262148 RMJ262148:RMK262148 RWF262148:RWG262148 SGB262148:SGC262148 SPX262148:SPY262148 SZT262148:SZU262148 TJP262148:TJQ262148 TTL262148:TTM262148 UDH262148:UDI262148 UND262148:UNE262148 UWZ262148:UXA262148 VGV262148:VGW262148 VQR262148:VQS262148 WAN262148:WAO262148 WKJ262148:WKK262148 WUF262148:WUG262148 HT327684:HU327684 RP327684:RQ327684 ABL327684:ABM327684 ALH327684:ALI327684 AVD327684:AVE327684 BEZ327684:BFA327684 BOV327684:BOW327684 BYR327684:BYS327684 CIN327684:CIO327684 CSJ327684:CSK327684 DCF327684:DCG327684 DMB327684:DMC327684 DVX327684:DVY327684 EFT327684:EFU327684 EPP327684:EPQ327684 EZL327684:EZM327684 FJH327684:FJI327684 FTD327684:FTE327684 GCZ327684:GDA327684 GMV327684:GMW327684 GWR327684:GWS327684 HGN327684:HGO327684 HQJ327684:HQK327684 IAF327684:IAG327684 IKB327684:IKC327684 ITX327684:ITY327684 JDT327684:JDU327684 JNP327684:JNQ327684 JXL327684:JXM327684 KHH327684:KHI327684 KRD327684:KRE327684 LAZ327684:LBA327684 LKV327684:LKW327684 LUR327684:LUS327684 MEN327684:MEO327684 MOJ327684:MOK327684 MYF327684:MYG327684 NIB327684:NIC327684 NRX327684:NRY327684 OBT327684:OBU327684 OLP327684:OLQ327684 OVL327684:OVM327684 PFH327684:PFI327684 PPD327684:PPE327684 PYZ327684:PZA327684 QIV327684:QIW327684 QSR327684:QSS327684 RCN327684:RCO327684 RMJ327684:RMK327684 RWF327684:RWG327684 SGB327684:SGC327684 SPX327684:SPY327684 SZT327684:SZU327684 TJP327684:TJQ327684 TTL327684:TTM327684 UDH327684:UDI327684 UND327684:UNE327684 UWZ327684:UXA327684 VGV327684:VGW327684 VQR327684:VQS327684 WAN327684:WAO327684 WKJ327684:WKK327684 WUF327684:WUG327684 HT393220:HU393220 RP393220:RQ393220 ABL393220:ABM393220 ALH393220:ALI393220 AVD393220:AVE393220 BEZ393220:BFA393220 BOV393220:BOW393220 BYR393220:BYS393220 CIN393220:CIO393220 CSJ393220:CSK393220 DCF393220:DCG393220 DMB393220:DMC393220 DVX393220:DVY393220 EFT393220:EFU393220 EPP393220:EPQ393220 EZL393220:EZM393220 FJH393220:FJI393220 FTD393220:FTE393220 GCZ393220:GDA393220 GMV393220:GMW393220 GWR393220:GWS393220 HGN393220:HGO393220 HQJ393220:HQK393220 IAF393220:IAG393220 IKB393220:IKC393220 ITX393220:ITY393220 JDT393220:JDU393220 JNP393220:JNQ393220 JXL393220:JXM393220 KHH393220:KHI393220 KRD393220:KRE393220 LAZ393220:LBA393220 LKV393220:LKW393220 LUR393220:LUS393220 MEN393220:MEO393220 MOJ393220:MOK393220 MYF393220:MYG393220 NIB393220:NIC393220 NRX393220:NRY393220 OBT393220:OBU393220 OLP393220:OLQ393220 OVL393220:OVM393220 PFH393220:PFI393220 PPD393220:PPE393220 PYZ393220:PZA393220 QIV393220:QIW393220 QSR393220:QSS393220 RCN393220:RCO393220 RMJ393220:RMK393220 RWF393220:RWG393220 SGB393220:SGC393220 SPX393220:SPY393220 SZT393220:SZU393220 TJP393220:TJQ393220 TTL393220:TTM393220 UDH393220:UDI393220 UND393220:UNE393220 UWZ393220:UXA393220 VGV393220:VGW393220 VQR393220:VQS393220 WAN393220:WAO393220 WKJ393220:WKK393220 WUF393220:WUG393220 HT458756:HU458756 RP458756:RQ458756 ABL458756:ABM458756 ALH458756:ALI458756 AVD458756:AVE458756 BEZ458756:BFA458756 BOV458756:BOW458756 BYR458756:BYS458756 CIN458756:CIO458756 CSJ458756:CSK458756 DCF458756:DCG458756 DMB458756:DMC458756 DVX458756:DVY458756 EFT458756:EFU458756 EPP458756:EPQ458756 EZL458756:EZM458756 FJH458756:FJI458756 FTD458756:FTE458756 GCZ458756:GDA458756 GMV458756:GMW458756 GWR458756:GWS458756 HGN458756:HGO458756 HQJ458756:HQK458756 IAF458756:IAG458756 IKB458756:IKC458756 ITX458756:ITY458756 JDT458756:JDU458756 JNP458756:JNQ458756 JXL458756:JXM458756 KHH458756:KHI458756 KRD458756:KRE458756 LAZ458756:LBA458756 LKV458756:LKW458756 LUR458756:LUS458756 MEN458756:MEO458756 MOJ458756:MOK458756 MYF458756:MYG458756 NIB458756:NIC458756 NRX458756:NRY458756 OBT458756:OBU458756 OLP458756:OLQ458756 OVL458756:OVM458756 PFH458756:PFI458756 PPD458756:PPE458756 PYZ458756:PZA458756 QIV458756:QIW458756 QSR458756:QSS458756 RCN458756:RCO458756 RMJ458756:RMK458756 RWF458756:RWG458756 SGB458756:SGC458756 SPX458756:SPY458756 SZT458756:SZU458756 TJP458756:TJQ458756 TTL458756:TTM458756 UDH458756:UDI458756 UND458756:UNE458756 UWZ458756:UXA458756 VGV458756:VGW458756 VQR458756:VQS458756 WAN458756:WAO458756 WKJ458756:WKK458756 WUF458756:WUG458756 HT524292:HU524292 RP524292:RQ524292 ABL524292:ABM524292 ALH524292:ALI524292 AVD524292:AVE524292 BEZ524292:BFA524292 BOV524292:BOW524292 BYR524292:BYS524292 CIN524292:CIO524292 CSJ524292:CSK524292 DCF524292:DCG524292 DMB524292:DMC524292 DVX524292:DVY524292 EFT524292:EFU524292 EPP524292:EPQ524292 EZL524292:EZM524292 FJH524292:FJI524292 FTD524292:FTE524292 GCZ524292:GDA524292 GMV524292:GMW524292 GWR524292:GWS524292 HGN524292:HGO524292 HQJ524292:HQK524292 IAF524292:IAG524292 IKB524292:IKC524292 ITX524292:ITY524292 JDT524292:JDU524292 JNP524292:JNQ524292 JXL524292:JXM524292 KHH524292:KHI524292 KRD524292:KRE524292 LAZ524292:LBA524292 LKV524292:LKW524292 LUR524292:LUS524292 MEN524292:MEO524292 MOJ524292:MOK524292 MYF524292:MYG524292 NIB524292:NIC524292 NRX524292:NRY524292 OBT524292:OBU524292 OLP524292:OLQ524292 OVL524292:OVM524292 PFH524292:PFI524292 PPD524292:PPE524292 PYZ524292:PZA524292 QIV524292:QIW524292 QSR524292:QSS524292 RCN524292:RCO524292 RMJ524292:RMK524292 RWF524292:RWG524292 SGB524292:SGC524292 SPX524292:SPY524292 SZT524292:SZU524292 TJP524292:TJQ524292 TTL524292:TTM524292 UDH524292:UDI524292 UND524292:UNE524292 UWZ524292:UXA524292 VGV524292:VGW524292 VQR524292:VQS524292 WAN524292:WAO524292 WKJ524292:WKK524292 WUF524292:WUG524292 HT589828:HU589828 RP589828:RQ589828 ABL589828:ABM589828 ALH589828:ALI589828 AVD589828:AVE589828 BEZ589828:BFA589828 BOV589828:BOW589828 BYR589828:BYS589828 CIN589828:CIO589828 CSJ589828:CSK589828 DCF589828:DCG589828 DMB589828:DMC589828 DVX589828:DVY589828 EFT589828:EFU589828 EPP589828:EPQ589828 EZL589828:EZM589828 FJH589828:FJI589828 FTD589828:FTE589828 GCZ589828:GDA589828 GMV589828:GMW589828 GWR589828:GWS589828 HGN589828:HGO589828 HQJ589828:HQK589828 IAF589828:IAG589828 IKB589828:IKC589828 ITX589828:ITY589828 JDT589828:JDU589828 JNP589828:JNQ589828 JXL589828:JXM589828 KHH589828:KHI589828 KRD589828:KRE589828 LAZ589828:LBA589828 LKV589828:LKW589828 LUR589828:LUS589828 MEN589828:MEO589828 MOJ589828:MOK589828 MYF589828:MYG589828 NIB589828:NIC589828 NRX589828:NRY589828 OBT589828:OBU589828 OLP589828:OLQ589828 OVL589828:OVM589828 PFH589828:PFI589828 PPD589828:PPE589828 PYZ589828:PZA589828 QIV589828:QIW589828 QSR589828:QSS589828 RCN589828:RCO589828 RMJ589828:RMK589828 RWF589828:RWG589828 SGB589828:SGC589828 SPX589828:SPY589828 SZT589828:SZU589828 TJP589828:TJQ589828 TTL589828:TTM589828 UDH589828:UDI589828 UND589828:UNE589828 UWZ589828:UXA589828 VGV589828:VGW589828 VQR589828:VQS589828 WAN589828:WAO589828 WKJ589828:WKK589828 WUF589828:WUG589828 HT655364:HU655364 RP655364:RQ655364 ABL655364:ABM655364 ALH655364:ALI655364 AVD655364:AVE655364 BEZ655364:BFA655364 BOV655364:BOW655364 BYR655364:BYS655364 CIN655364:CIO655364 CSJ655364:CSK655364 DCF655364:DCG655364 DMB655364:DMC655364 DVX655364:DVY655364 EFT655364:EFU655364 EPP655364:EPQ655364 EZL655364:EZM655364 FJH655364:FJI655364 FTD655364:FTE655364 GCZ655364:GDA655364 GMV655364:GMW655364 GWR655364:GWS655364 HGN655364:HGO655364 HQJ655364:HQK655364 IAF655364:IAG655364 IKB655364:IKC655364 ITX655364:ITY655364 JDT655364:JDU655364 JNP655364:JNQ655364 JXL655364:JXM655364 KHH655364:KHI655364 KRD655364:KRE655364 LAZ655364:LBA655364 LKV655364:LKW655364 LUR655364:LUS655364 MEN655364:MEO655364 MOJ655364:MOK655364 MYF655364:MYG655364 NIB655364:NIC655364 NRX655364:NRY655364 OBT655364:OBU655364 OLP655364:OLQ655364 OVL655364:OVM655364 PFH655364:PFI655364 PPD655364:PPE655364 PYZ655364:PZA655364 QIV655364:QIW655364 QSR655364:QSS655364 RCN655364:RCO655364 RMJ655364:RMK655364 RWF655364:RWG655364 SGB655364:SGC655364 SPX655364:SPY655364 SZT655364:SZU655364 TJP655364:TJQ655364 TTL655364:TTM655364 UDH655364:UDI655364 UND655364:UNE655364 UWZ655364:UXA655364 VGV655364:VGW655364 VQR655364:VQS655364 WAN655364:WAO655364 WKJ655364:WKK655364 WUF655364:WUG655364 HT720900:HU720900 RP720900:RQ720900 ABL720900:ABM720900 ALH720900:ALI720900 AVD720900:AVE720900 BEZ720900:BFA720900 BOV720900:BOW720900 BYR720900:BYS720900 CIN720900:CIO720900 CSJ720900:CSK720900 DCF720900:DCG720900 DMB720900:DMC720900 DVX720900:DVY720900 EFT720900:EFU720900 EPP720900:EPQ720900 EZL720900:EZM720900 FJH720900:FJI720900 FTD720900:FTE720900 GCZ720900:GDA720900 GMV720900:GMW720900 GWR720900:GWS720900 HGN720900:HGO720900 HQJ720900:HQK720900 IAF720900:IAG720900 IKB720900:IKC720900 ITX720900:ITY720900 JDT720900:JDU720900 JNP720900:JNQ720900 JXL720900:JXM720900 KHH720900:KHI720900 KRD720900:KRE720900 LAZ720900:LBA720900 LKV720900:LKW720900 LUR720900:LUS720900 MEN720900:MEO720900 MOJ720900:MOK720900 MYF720900:MYG720900 NIB720900:NIC720900 NRX720900:NRY720900 OBT720900:OBU720900 OLP720900:OLQ720900 OVL720900:OVM720900 PFH720900:PFI720900 PPD720900:PPE720900 PYZ720900:PZA720900 QIV720900:QIW720900 QSR720900:QSS720900 RCN720900:RCO720900 RMJ720900:RMK720900 RWF720900:RWG720900 SGB720900:SGC720900 SPX720900:SPY720900 SZT720900:SZU720900 TJP720900:TJQ720900 TTL720900:TTM720900 UDH720900:UDI720900 UND720900:UNE720900 UWZ720900:UXA720900 VGV720900:VGW720900 VQR720900:VQS720900 WAN720900:WAO720900 WKJ720900:WKK720900 WUF720900:WUG720900 HT786436:HU786436 RP786436:RQ786436 ABL786436:ABM786436 ALH786436:ALI786436 AVD786436:AVE786436 BEZ786436:BFA786436 BOV786436:BOW786436 BYR786436:BYS786436 CIN786436:CIO786436 CSJ786436:CSK786436 DCF786436:DCG786436 DMB786436:DMC786436 DVX786436:DVY786436 EFT786436:EFU786436 EPP786436:EPQ786436 EZL786436:EZM786436 FJH786436:FJI786436 FTD786436:FTE786436 GCZ786436:GDA786436 GMV786436:GMW786436 GWR786436:GWS786436 HGN786436:HGO786436 HQJ786436:HQK786436 IAF786436:IAG786436 IKB786436:IKC786436 ITX786436:ITY786436 JDT786436:JDU786436 JNP786436:JNQ786436 JXL786436:JXM786436 KHH786436:KHI786436 KRD786436:KRE786436 LAZ786436:LBA786436 LKV786436:LKW786436 LUR786436:LUS786436 MEN786436:MEO786436 MOJ786436:MOK786436 MYF786436:MYG786436 NIB786436:NIC786436 NRX786436:NRY786436 OBT786436:OBU786436 OLP786436:OLQ786436 OVL786436:OVM786436 PFH786436:PFI786436 PPD786436:PPE786436 PYZ786436:PZA786436 QIV786436:QIW786436 QSR786436:QSS786436 RCN786436:RCO786436 RMJ786436:RMK786436 RWF786436:RWG786436 SGB786436:SGC786436 SPX786436:SPY786436 SZT786436:SZU786436 TJP786436:TJQ786436 TTL786436:TTM786436 UDH786436:UDI786436 UND786436:UNE786436 UWZ786436:UXA786436 VGV786436:VGW786436 VQR786436:VQS786436 WAN786436:WAO786436 WKJ786436:WKK786436 WUF786436:WUG786436 HT851972:HU851972 RP851972:RQ851972 ABL851972:ABM851972 ALH851972:ALI851972 AVD851972:AVE851972 BEZ851972:BFA851972 BOV851972:BOW851972 BYR851972:BYS851972 CIN851972:CIO851972 CSJ851972:CSK851972 DCF851972:DCG851972 DMB851972:DMC851972 DVX851972:DVY851972 EFT851972:EFU851972 EPP851972:EPQ851972 EZL851972:EZM851972 FJH851972:FJI851972 FTD851972:FTE851972 GCZ851972:GDA851972 GMV851972:GMW851972 GWR851972:GWS851972 HGN851972:HGO851972 HQJ851972:HQK851972 IAF851972:IAG851972 IKB851972:IKC851972 ITX851972:ITY851972 JDT851972:JDU851972 JNP851972:JNQ851972 JXL851972:JXM851972 KHH851972:KHI851972 KRD851972:KRE851972 LAZ851972:LBA851972 LKV851972:LKW851972 LUR851972:LUS851972 MEN851972:MEO851972 MOJ851972:MOK851972 MYF851972:MYG851972 NIB851972:NIC851972 NRX851972:NRY851972 OBT851972:OBU851972 OLP851972:OLQ851972 OVL851972:OVM851972 PFH851972:PFI851972 PPD851972:PPE851972 PYZ851972:PZA851972 QIV851972:QIW851972 QSR851972:QSS851972 RCN851972:RCO851972 RMJ851972:RMK851972 RWF851972:RWG851972 SGB851972:SGC851972 SPX851972:SPY851972 SZT851972:SZU851972 TJP851972:TJQ851972 TTL851972:TTM851972 UDH851972:UDI851972 UND851972:UNE851972 UWZ851972:UXA851972 VGV851972:VGW851972 VQR851972:VQS851972 WAN851972:WAO851972 WKJ851972:WKK851972 WUF851972:WUG851972 HT917508:HU917508 RP917508:RQ917508 ABL917508:ABM917508 ALH917508:ALI917508 AVD917508:AVE917508 BEZ917508:BFA917508 BOV917508:BOW917508 BYR917508:BYS917508 CIN917508:CIO917508 CSJ917508:CSK917508 DCF917508:DCG917508 DMB917508:DMC917508 DVX917508:DVY917508 EFT917508:EFU917508 EPP917508:EPQ917508 EZL917508:EZM917508 FJH917508:FJI917508 FTD917508:FTE917508 GCZ917508:GDA917508 GMV917508:GMW917508 GWR917508:GWS917508 HGN917508:HGO917508 HQJ917508:HQK917508 IAF917508:IAG917508 IKB917508:IKC917508 ITX917508:ITY917508 JDT917508:JDU917508 JNP917508:JNQ917508 JXL917508:JXM917508 KHH917508:KHI917508 KRD917508:KRE917508 LAZ917508:LBA917508 LKV917508:LKW917508 LUR917508:LUS917508 MEN917508:MEO917508 MOJ917508:MOK917508 MYF917508:MYG917508 NIB917508:NIC917508 NRX917508:NRY917508 OBT917508:OBU917508 OLP917508:OLQ917508 OVL917508:OVM917508 PFH917508:PFI917508 PPD917508:PPE917508 PYZ917508:PZA917508 QIV917508:QIW917508 QSR917508:QSS917508 RCN917508:RCO917508 RMJ917508:RMK917508 RWF917508:RWG917508 SGB917508:SGC917508 SPX917508:SPY917508 SZT917508:SZU917508 TJP917508:TJQ917508 TTL917508:TTM917508 UDH917508:UDI917508 UND917508:UNE917508 UWZ917508:UXA917508 VGV917508:VGW917508 VQR917508:VQS917508 WAN917508:WAO917508 WKJ917508:WKK917508 WUF917508:WUG917508 HT983044:HU983044 RP983044:RQ983044 ABL983044:ABM983044 ALH983044:ALI983044 AVD983044:AVE983044 BEZ983044:BFA983044 BOV983044:BOW983044 BYR983044:BYS983044 CIN983044:CIO983044 CSJ983044:CSK983044 DCF983044:DCG983044 DMB983044:DMC983044 DVX983044:DVY983044 EFT983044:EFU983044 EPP983044:EPQ983044 EZL983044:EZM983044 FJH983044:FJI983044 FTD983044:FTE983044 GCZ983044:GDA983044 GMV983044:GMW983044 GWR983044:GWS983044 HGN983044:HGO983044 HQJ983044:HQK983044 IAF983044:IAG983044 IKB983044:IKC983044 ITX983044:ITY983044 JDT983044:JDU983044 JNP983044:JNQ983044 JXL983044:JXM983044 KHH983044:KHI983044 KRD983044:KRE983044 LAZ983044:LBA983044 LKV983044:LKW983044 LUR983044:LUS983044 MEN983044:MEO983044 MOJ983044:MOK983044 MYF983044:MYG983044 NIB983044:NIC983044 NRX983044:NRY983044 OBT983044:OBU983044 OLP983044:OLQ983044 OVL983044:OVM983044 PFH983044:PFI983044 PPD983044:PPE983044 PYZ983044:PZA983044 QIV983044:QIW983044 QSR983044:QSS983044 RCN983044:RCO983044 RMJ983044:RMK983044 RWF983044:RWG983044 SGB983044:SGC983044 SPX983044:SPY983044 SZT983044:SZU983044 TJP983044:TJQ983044 TTL983044:TTM983044 UDH983044:UDI983044 UND983044:UNE983044 UWZ983044:UXA983044 VGV983044:VGW983044 VQR983044:VQS983044 WAN983044:WAO983044 WKJ983044:WKK983044 WUF983044:WUG983044 HW65540:HX65540 RS65540:RT65540 ABO65540:ABP65540 ALK65540:ALL65540 AVG65540:AVH65540 BFC65540:BFD65540 BOY65540:BOZ65540 BYU65540:BYV65540 CIQ65540:CIR65540 CSM65540:CSN65540 DCI65540:DCJ65540 DME65540:DMF65540 DWA65540:DWB65540 EFW65540:EFX65540 EPS65540:EPT65540 EZO65540:EZP65540 FJK65540:FJL65540 FTG65540:FTH65540 GDC65540:GDD65540 GMY65540:GMZ65540 GWU65540:GWV65540 HGQ65540:HGR65540 HQM65540:HQN65540 IAI65540:IAJ65540 IKE65540:IKF65540 IUA65540:IUB65540 JDW65540:JDX65540 JNS65540:JNT65540 JXO65540:JXP65540 KHK65540:KHL65540 KRG65540:KRH65540 LBC65540:LBD65540 LKY65540:LKZ65540 LUU65540:LUV65540 MEQ65540:MER65540 MOM65540:MON65540 MYI65540:MYJ65540 NIE65540:NIF65540 NSA65540:NSB65540 OBW65540:OBX65540 OLS65540:OLT65540 OVO65540:OVP65540 PFK65540:PFL65540 PPG65540:PPH65540 PZC65540:PZD65540 QIY65540:QIZ65540 QSU65540:QSV65540 RCQ65540:RCR65540 RMM65540:RMN65540 RWI65540:RWJ65540 SGE65540:SGF65540 SQA65540:SQB65540 SZW65540:SZX65540 TJS65540:TJT65540 TTO65540:TTP65540 UDK65540:UDL65540 UNG65540:UNH65540 UXC65540:UXD65540 VGY65540:VGZ65540 VQU65540:VQV65540 WAQ65540:WAR65540 WKM65540:WKN65540 WUI65540:WUJ65540 HW131076:HX131076 RS131076:RT131076 ABO131076:ABP131076 ALK131076:ALL131076 AVG131076:AVH131076 BFC131076:BFD131076 BOY131076:BOZ131076 BYU131076:BYV131076 CIQ131076:CIR131076 CSM131076:CSN131076 DCI131076:DCJ131076 DME131076:DMF131076 DWA131076:DWB131076 EFW131076:EFX131076 EPS131076:EPT131076 EZO131076:EZP131076 FJK131076:FJL131076 FTG131076:FTH131076 GDC131076:GDD131076 GMY131076:GMZ131076 GWU131076:GWV131076 HGQ131076:HGR131076 HQM131076:HQN131076 IAI131076:IAJ131076 IKE131076:IKF131076 IUA131076:IUB131076 JDW131076:JDX131076 JNS131076:JNT131076 JXO131076:JXP131076 KHK131076:KHL131076 KRG131076:KRH131076 LBC131076:LBD131076 LKY131076:LKZ131076 LUU131076:LUV131076 MEQ131076:MER131076 MOM131076:MON131076 MYI131076:MYJ131076 NIE131076:NIF131076 NSA131076:NSB131076 OBW131076:OBX131076 OLS131076:OLT131076 OVO131076:OVP131076 PFK131076:PFL131076 PPG131076:PPH131076 PZC131076:PZD131076 QIY131076:QIZ131076 QSU131076:QSV131076 RCQ131076:RCR131076 RMM131076:RMN131076 RWI131076:RWJ131076 SGE131076:SGF131076 SQA131076:SQB131076 SZW131076:SZX131076 TJS131076:TJT131076 TTO131076:TTP131076 UDK131076:UDL131076 UNG131076:UNH131076 UXC131076:UXD131076 VGY131076:VGZ131076 VQU131076:VQV131076 WAQ131076:WAR131076 WKM131076:WKN131076 WUI131076:WUJ131076 HW196612:HX196612 RS196612:RT196612 ABO196612:ABP196612 ALK196612:ALL196612 AVG196612:AVH196612 BFC196612:BFD196612 BOY196612:BOZ196612 BYU196612:BYV196612 CIQ196612:CIR196612 CSM196612:CSN196612 DCI196612:DCJ196612 DME196612:DMF196612 DWA196612:DWB196612 EFW196612:EFX196612 EPS196612:EPT196612 EZO196612:EZP196612 FJK196612:FJL196612 FTG196612:FTH196612 GDC196612:GDD196612 GMY196612:GMZ196612 GWU196612:GWV196612 HGQ196612:HGR196612 HQM196612:HQN196612 IAI196612:IAJ196612 IKE196612:IKF196612 IUA196612:IUB196612 JDW196612:JDX196612 JNS196612:JNT196612 JXO196612:JXP196612 KHK196612:KHL196612 KRG196612:KRH196612 LBC196612:LBD196612 LKY196612:LKZ196612 LUU196612:LUV196612 MEQ196612:MER196612 MOM196612:MON196612 MYI196612:MYJ196612 NIE196612:NIF196612 NSA196612:NSB196612 OBW196612:OBX196612 OLS196612:OLT196612 OVO196612:OVP196612 PFK196612:PFL196612 PPG196612:PPH196612 PZC196612:PZD196612 QIY196612:QIZ196612 QSU196612:QSV196612 RCQ196612:RCR196612 RMM196612:RMN196612 RWI196612:RWJ196612 SGE196612:SGF196612 SQA196612:SQB196612 SZW196612:SZX196612 TJS196612:TJT196612 TTO196612:TTP196612 UDK196612:UDL196612 UNG196612:UNH196612 UXC196612:UXD196612 VGY196612:VGZ196612 VQU196612:VQV196612 WAQ196612:WAR196612 WKM196612:WKN196612 WUI196612:WUJ196612 HW262148:HX262148 RS262148:RT262148 ABO262148:ABP262148 ALK262148:ALL262148 AVG262148:AVH262148 BFC262148:BFD262148 BOY262148:BOZ262148 BYU262148:BYV262148 CIQ262148:CIR262148 CSM262148:CSN262148 DCI262148:DCJ262148 DME262148:DMF262148 DWA262148:DWB262148 EFW262148:EFX262148 EPS262148:EPT262148 EZO262148:EZP262148 FJK262148:FJL262148 FTG262148:FTH262148 GDC262148:GDD262148 GMY262148:GMZ262148 GWU262148:GWV262148 HGQ262148:HGR262148 HQM262148:HQN262148 IAI262148:IAJ262148 IKE262148:IKF262148 IUA262148:IUB262148 JDW262148:JDX262148 JNS262148:JNT262148 JXO262148:JXP262148 KHK262148:KHL262148 KRG262148:KRH262148 LBC262148:LBD262148 LKY262148:LKZ262148 LUU262148:LUV262148 MEQ262148:MER262148 MOM262148:MON262148 MYI262148:MYJ262148 NIE262148:NIF262148 NSA262148:NSB262148 OBW262148:OBX262148 OLS262148:OLT262148 OVO262148:OVP262148 PFK262148:PFL262148 PPG262148:PPH262148 PZC262148:PZD262148 QIY262148:QIZ262148 QSU262148:QSV262148 RCQ262148:RCR262148 RMM262148:RMN262148 RWI262148:RWJ262148 SGE262148:SGF262148 SQA262148:SQB262148 SZW262148:SZX262148 TJS262148:TJT262148 TTO262148:TTP262148 UDK262148:UDL262148 UNG262148:UNH262148 UXC262148:UXD262148 VGY262148:VGZ262148 VQU262148:VQV262148 WAQ262148:WAR262148 WKM262148:WKN262148 WUI262148:WUJ262148 HW327684:HX327684 RS327684:RT327684 ABO327684:ABP327684 ALK327684:ALL327684 AVG327684:AVH327684 BFC327684:BFD327684 BOY327684:BOZ327684 BYU327684:BYV327684 CIQ327684:CIR327684 CSM327684:CSN327684 DCI327684:DCJ327684 DME327684:DMF327684 DWA327684:DWB327684 EFW327684:EFX327684 EPS327684:EPT327684 EZO327684:EZP327684 FJK327684:FJL327684 FTG327684:FTH327684 GDC327684:GDD327684 GMY327684:GMZ327684 GWU327684:GWV327684 HGQ327684:HGR327684 HQM327684:HQN327684 IAI327684:IAJ327684 IKE327684:IKF327684 IUA327684:IUB327684 JDW327684:JDX327684 JNS327684:JNT327684 JXO327684:JXP327684 KHK327684:KHL327684 KRG327684:KRH327684 LBC327684:LBD327684 LKY327684:LKZ327684 LUU327684:LUV327684 MEQ327684:MER327684 MOM327684:MON327684 MYI327684:MYJ327684 NIE327684:NIF327684 NSA327684:NSB327684 OBW327684:OBX327684 OLS327684:OLT327684 OVO327684:OVP327684 PFK327684:PFL327684 PPG327684:PPH327684 PZC327684:PZD327684 QIY327684:QIZ327684 QSU327684:QSV327684 RCQ327684:RCR327684 RMM327684:RMN327684 RWI327684:RWJ327684 SGE327684:SGF327684 SQA327684:SQB327684 SZW327684:SZX327684 TJS327684:TJT327684 TTO327684:TTP327684 UDK327684:UDL327684 UNG327684:UNH327684 UXC327684:UXD327684 VGY327684:VGZ327684 VQU327684:VQV327684 WAQ327684:WAR327684 WKM327684:WKN327684 WUI327684:WUJ327684 HW393220:HX393220 RS393220:RT393220 ABO393220:ABP393220 ALK393220:ALL393220 AVG393220:AVH393220 BFC393220:BFD393220 BOY393220:BOZ393220 BYU393220:BYV393220 CIQ393220:CIR393220 CSM393220:CSN393220 DCI393220:DCJ393220 DME393220:DMF393220 DWA393220:DWB393220 EFW393220:EFX393220 EPS393220:EPT393220 EZO393220:EZP393220 FJK393220:FJL393220 FTG393220:FTH393220 GDC393220:GDD393220 GMY393220:GMZ393220 GWU393220:GWV393220 HGQ393220:HGR393220 HQM393220:HQN393220 IAI393220:IAJ393220 IKE393220:IKF393220 IUA393220:IUB393220 JDW393220:JDX393220 JNS393220:JNT393220 JXO393220:JXP393220 KHK393220:KHL393220 KRG393220:KRH393220 LBC393220:LBD393220 LKY393220:LKZ393220 LUU393220:LUV393220 MEQ393220:MER393220 MOM393220:MON393220 MYI393220:MYJ393220 NIE393220:NIF393220 NSA393220:NSB393220 OBW393220:OBX393220 OLS393220:OLT393220 OVO393220:OVP393220 PFK393220:PFL393220 PPG393220:PPH393220 PZC393220:PZD393220 QIY393220:QIZ393220 QSU393220:QSV393220 RCQ393220:RCR393220 RMM393220:RMN393220 RWI393220:RWJ393220 SGE393220:SGF393220 SQA393220:SQB393220 SZW393220:SZX393220 TJS393220:TJT393220 TTO393220:TTP393220 UDK393220:UDL393220 UNG393220:UNH393220 UXC393220:UXD393220 VGY393220:VGZ393220 VQU393220:VQV393220 WAQ393220:WAR393220 WKM393220:WKN393220 WUI393220:WUJ393220 HW458756:HX458756 RS458756:RT458756 ABO458756:ABP458756 ALK458756:ALL458756 AVG458756:AVH458756 BFC458756:BFD458756 BOY458756:BOZ458756 BYU458756:BYV458756 CIQ458756:CIR458756 CSM458756:CSN458756 DCI458756:DCJ458756 DME458756:DMF458756 DWA458756:DWB458756 EFW458756:EFX458756 EPS458756:EPT458756 EZO458756:EZP458756 FJK458756:FJL458756 FTG458756:FTH458756 GDC458756:GDD458756 GMY458756:GMZ458756 GWU458756:GWV458756 HGQ458756:HGR458756 HQM458756:HQN458756 IAI458756:IAJ458756 IKE458756:IKF458756 IUA458756:IUB458756 JDW458756:JDX458756 JNS458756:JNT458756 JXO458756:JXP458756 KHK458756:KHL458756 KRG458756:KRH458756 LBC458756:LBD458756 LKY458756:LKZ458756 LUU458756:LUV458756 MEQ458756:MER458756 MOM458756:MON458756 MYI458756:MYJ458756 NIE458756:NIF458756 NSA458756:NSB458756 OBW458756:OBX458756 OLS458756:OLT458756 OVO458756:OVP458756 PFK458756:PFL458756 PPG458756:PPH458756 PZC458756:PZD458756 QIY458756:QIZ458756 QSU458756:QSV458756 RCQ458756:RCR458756 RMM458756:RMN458756 RWI458756:RWJ458756 SGE458756:SGF458756 SQA458756:SQB458756 SZW458756:SZX458756 TJS458756:TJT458756 TTO458756:TTP458756 UDK458756:UDL458756 UNG458756:UNH458756 UXC458756:UXD458756 VGY458756:VGZ458756 VQU458756:VQV458756 WAQ458756:WAR458756 WKM458756:WKN458756 WUI458756:WUJ458756 HW524292:HX524292 RS524292:RT524292 ABO524292:ABP524292 ALK524292:ALL524292 AVG524292:AVH524292 BFC524292:BFD524292 BOY524292:BOZ524292 BYU524292:BYV524292 CIQ524292:CIR524292 CSM524292:CSN524292 DCI524292:DCJ524292 DME524292:DMF524292 DWA524292:DWB524292 EFW524292:EFX524292 EPS524292:EPT524292 EZO524292:EZP524292 FJK524292:FJL524292 FTG524292:FTH524292 GDC524292:GDD524292 GMY524292:GMZ524292 GWU524292:GWV524292 HGQ524292:HGR524292 HQM524292:HQN524292 IAI524292:IAJ524292 IKE524292:IKF524292 IUA524292:IUB524292 JDW524292:JDX524292 JNS524292:JNT524292 JXO524292:JXP524292 KHK524292:KHL524292 KRG524292:KRH524292 LBC524292:LBD524292 LKY524292:LKZ524292 LUU524292:LUV524292 MEQ524292:MER524292 MOM524292:MON524292 MYI524292:MYJ524292 NIE524292:NIF524292 NSA524292:NSB524292 OBW524292:OBX524292 OLS524292:OLT524292 OVO524292:OVP524292 PFK524292:PFL524292 PPG524292:PPH524292 PZC524292:PZD524292 QIY524292:QIZ524292 QSU524292:QSV524292 RCQ524292:RCR524292 RMM524292:RMN524292 RWI524292:RWJ524292 SGE524292:SGF524292 SQA524292:SQB524292 SZW524292:SZX524292 TJS524292:TJT524292 TTO524292:TTP524292 UDK524292:UDL524292 UNG524292:UNH524292 UXC524292:UXD524292 VGY524292:VGZ524292 VQU524292:VQV524292 WAQ524292:WAR524292 WKM524292:WKN524292 WUI524292:WUJ524292 HW589828:HX589828 RS589828:RT589828 ABO589828:ABP589828 ALK589828:ALL589828 AVG589828:AVH589828 BFC589828:BFD589828 BOY589828:BOZ589828 BYU589828:BYV589828 CIQ589828:CIR589828 CSM589828:CSN589828 DCI589828:DCJ589828 DME589828:DMF589828 DWA589828:DWB589828 EFW589828:EFX589828 EPS589828:EPT589828 EZO589828:EZP589828 FJK589828:FJL589828 FTG589828:FTH589828 GDC589828:GDD589828 GMY589828:GMZ589828 GWU589828:GWV589828 HGQ589828:HGR589828 HQM589828:HQN589828 IAI589828:IAJ589828 IKE589828:IKF589828 IUA589828:IUB589828 JDW589828:JDX589828 JNS589828:JNT589828 JXO589828:JXP589828 KHK589828:KHL589828 KRG589828:KRH589828 LBC589828:LBD589828 LKY589828:LKZ589828 LUU589828:LUV589828 MEQ589828:MER589828 MOM589828:MON589828 MYI589828:MYJ589828 NIE589828:NIF589828 NSA589828:NSB589828 OBW589828:OBX589828 OLS589828:OLT589828 OVO589828:OVP589828 PFK589828:PFL589828 PPG589828:PPH589828 PZC589828:PZD589828 QIY589828:QIZ589828 QSU589828:QSV589828 RCQ589828:RCR589828 RMM589828:RMN589828 RWI589828:RWJ589828 SGE589828:SGF589828 SQA589828:SQB589828 SZW589828:SZX589828 TJS589828:TJT589828 TTO589828:TTP589828 UDK589828:UDL589828 UNG589828:UNH589828 UXC589828:UXD589828 VGY589828:VGZ589828 VQU589828:VQV589828 WAQ589828:WAR589828 WKM589828:WKN589828 WUI589828:WUJ589828 HW655364:HX655364 RS655364:RT655364 ABO655364:ABP655364 ALK655364:ALL655364 AVG655364:AVH655364 BFC655364:BFD655364 BOY655364:BOZ655364 BYU655364:BYV655364 CIQ655364:CIR655364 CSM655364:CSN655364 DCI655364:DCJ655364 DME655364:DMF655364 DWA655364:DWB655364 EFW655364:EFX655364 EPS655364:EPT655364 EZO655364:EZP655364 FJK655364:FJL655364 FTG655364:FTH655364 GDC655364:GDD655364 GMY655364:GMZ655364 GWU655364:GWV655364 HGQ655364:HGR655364 HQM655364:HQN655364 IAI655364:IAJ655364 IKE655364:IKF655364 IUA655364:IUB655364 JDW655364:JDX655364 JNS655364:JNT655364 JXO655364:JXP655364 KHK655364:KHL655364 KRG655364:KRH655364 LBC655364:LBD655364 LKY655364:LKZ655364 LUU655364:LUV655364 MEQ655364:MER655364 MOM655364:MON655364 MYI655364:MYJ655364 NIE655364:NIF655364 NSA655364:NSB655364 OBW655364:OBX655364 OLS655364:OLT655364 OVO655364:OVP655364 PFK655364:PFL655364 PPG655364:PPH655364 PZC655364:PZD655364 QIY655364:QIZ655364 QSU655364:QSV655364 RCQ655364:RCR655364 RMM655364:RMN655364 RWI655364:RWJ655364 SGE655364:SGF655364 SQA655364:SQB655364 SZW655364:SZX655364 TJS655364:TJT655364 TTO655364:TTP655364 UDK655364:UDL655364 UNG655364:UNH655364 UXC655364:UXD655364 VGY655364:VGZ655364 VQU655364:VQV655364 WAQ655364:WAR655364 WKM655364:WKN655364 WUI655364:WUJ655364 HW720900:HX720900 RS720900:RT720900 ABO720900:ABP720900 ALK720900:ALL720900 AVG720900:AVH720900 BFC720900:BFD720900 BOY720900:BOZ720900 BYU720900:BYV720900 CIQ720900:CIR720900 CSM720900:CSN720900 DCI720900:DCJ720900 DME720900:DMF720900 DWA720900:DWB720900 EFW720900:EFX720900 EPS720900:EPT720900 EZO720900:EZP720900 FJK720900:FJL720900 FTG720900:FTH720900 GDC720900:GDD720900 GMY720900:GMZ720900 GWU720900:GWV720900 HGQ720900:HGR720900 HQM720900:HQN720900 IAI720900:IAJ720900 IKE720900:IKF720900 IUA720900:IUB720900 JDW720900:JDX720900 JNS720900:JNT720900 JXO720900:JXP720900 KHK720900:KHL720900 KRG720900:KRH720900 LBC720900:LBD720900 LKY720900:LKZ720900 LUU720900:LUV720900 MEQ720900:MER720900 MOM720900:MON720900 MYI720900:MYJ720900 NIE720900:NIF720900 NSA720900:NSB720900 OBW720900:OBX720900 OLS720900:OLT720900 OVO720900:OVP720900 PFK720900:PFL720900 PPG720900:PPH720900 PZC720900:PZD720900 QIY720900:QIZ720900 QSU720900:QSV720900 RCQ720900:RCR720900 RMM720900:RMN720900 RWI720900:RWJ720900 SGE720900:SGF720900 SQA720900:SQB720900 SZW720900:SZX720900 TJS720900:TJT720900 TTO720900:TTP720900 UDK720900:UDL720900 UNG720900:UNH720900 UXC720900:UXD720900 VGY720900:VGZ720900 VQU720900:VQV720900 WAQ720900:WAR720900 WKM720900:WKN720900 WUI720900:WUJ720900 HW786436:HX786436 RS786436:RT786436 ABO786436:ABP786436 ALK786436:ALL786436 AVG786436:AVH786436 BFC786436:BFD786436 BOY786436:BOZ786436 BYU786436:BYV786436 CIQ786436:CIR786436 CSM786436:CSN786436 DCI786436:DCJ786436 DME786436:DMF786436 DWA786436:DWB786436 EFW786436:EFX786436 EPS786436:EPT786436 EZO786436:EZP786436 FJK786436:FJL786436 FTG786436:FTH786436 GDC786436:GDD786436 GMY786436:GMZ786436 GWU786436:GWV786436 HGQ786436:HGR786436 HQM786436:HQN786436 IAI786436:IAJ786436 IKE786436:IKF786436 IUA786436:IUB786436 JDW786436:JDX786436 JNS786436:JNT786436 JXO786436:JXP786436 KHK786436:KHL786436 KRG786436:KRH786436 LBC786436:LBD786436 LKY786436:LKZ786436 LUU786436:LUV786436 MEQ786436:MER786436 MOM786436:MON786436 MYI786436:MYJ786436 NIE786436:NIF786436 NSA786436:NSB786436 OBW786436:OBX786436 OLS786436:OLT786436 OVO786436:OVP786436 PFK786436:PFL786436 PPG786436:PPH786436 PZC786436:PZD786436 QIY786436:QIZ786436 QSU786436:QSV786436 RCQ786436:RCR786436 RMM786436:RMN786436 RWI786436:RWJ786436 SGE786436:SGF786436 SQA786436:SQB786436 SZW786436:SZX786436 TJS786436:TJT786436 TTO786436:TTP786436 UDK786436:UDL786436 UNG786436:UNH786436 UXC786436:UXD786436 VGY786436:VGZ786436 VQU786436:VQV786436 WAQ786436:WAR786436 WKM786436:WKN786436 WUI786436:WUJ786436 HW851972:HX851972 RS851972:RT851972 ABO851972:ABP851972 ALK851972:ALL851972 AVG851972:AVH851972 BFC851972:BFD851972 BOY851972:BOZ851972 BYU851972:BYV851972 CIQ851972:CIR851972 CSM851972:CSN851972 DCI851972:DCJ851972 DME851972:DMF851972 DWA851972:DWB851972 EFW851972:EFX851972 EPS851972:EPT851972 EZO851972:EZP851972 FJK851972:FJL851972 FTG851972:FTH851972 GDC851972:GDD851972 GMY851972:GMZ851972 GWU851972:GWV851972 HGQ851972:HGR851972 HQM851972:HQN851972 IAI851972:IAJ851972 IKE851972:IKF851972 IUA851972:IUB851972 JDW851972:JDX851972 JNS851972:JNT851972 JXO851972:JXP851972 KHK851972:KHL851972 KRG851972:KRH851972 LBC851972:LBD851972 LKY851972:LKZ851972 LUU851972:LUV851972 MEQ851972:MER851972 MOM851972:MON851972 MYI851972:MYJ851972 NIE851972:NIF851972 NSA851972:NSB851972 OBW851972:OBX851972 OLS851972:OLT851972 OVO851972:OVP851972 PFK851972:PFL851972 PPG851972:PPH851972 PZC851972:PZD851972 QIY851972:QIZ851972 QSU851972:QSV851972 RCQ851972:RCR851972 RMM851972:RMN851972 RWI851972:RWJ851972 SGE851972:SGF851972 SQA851972:SQB851972 SZW851972:SZX851972 TJS851972:TJT851972 TTO851972:TTP851972 UDK851972:UDL851972 UNG851972:UNH851972 UXC851972:UXD851972 VGY851972:VGZ851972 VQU851972:VQV851972 WAQ851972:WAR851972 WKM851972:WKN851972 WUI851972:WUJ851972 HW917508:HX917508 RS917508:RT917508 ABO917508:ABP917508 ALK917508:ALL917508 AVG917508:AVH917508 BFC917508:BFD917508 BOY917508:BOZ917508 BYU917508:BYV917508 CIQ917508:CIR917508 CSM917508:CSN917508 DCI917508:DCJ917508 DME917508:DMF917508 DWA917508:DWB917508 EFW917508:EFX917508 EPS917508:EPT917508 EZO917508:EZP917508 FJK917508:FJL917508 FTG917508:FTH917508 GDC917508:GDD917508 GMY917508:GMZ917508 GWU917508:GWV917508 HGQ917508:HGR917508 HQM917508:HQN917508 IAI917508:IAJ917508 IKE917508:IKF917508 IUA917508:IUB917508 JDW917508:JDX917508 JNS917508:JNT917508 JXO917508:JXP917508 KHK917508:KHL917508 KRG917508:KRH917508 LBC917508:LBD917508 LKY917508:LKZ917508 LUU917508:LUV917508 MEQ917508:MER917508 MOM917508:MON917508 MYI917508:MYJ917508 NIE917508:NIF917508 NSA917508:NSB917508 OBW917508:OBX917508 OLS917508:OLT917508 OVO917508:OVP917508 PFK917508:PFL917508 PPG917508:PPH917508 PZC917508:PZD917508 QIY917508:QIZ917508 QSU917508:QSV917508 RCQ917508:RCR917508 RMM917508:RMN917508 RWI917508:RWJ917508 SGE917508:SGF917508 SQA917508:SQB917508 SZW917508:SZX917508 TJS917508:TJT917508 TTO917508:TTP917508 UDK917508:UDL917508 UNG917508:UNH917508 UXC917508:UXD917508 VGY917508:VGZ917508 VQU917508:VQV917508 WAQ917508:WAR917508 WKM917508:WKN917508 WUI917508:WUJ917508 HW983044:HX983044 RS983044:RT983044 ABO983044:ABP983044 ALK983044:ALL983044 AVG983044:AVH983044 BFC983044:BFD983044 BOY983044:BOZ983044 BYU983044:BYV983044 CIQ983044:CIR983044 CSM983044:CSN983044 DCI983044:DCJ983044 DME983044:DMF983044 DWA983044:DWB983044 EFW983044:EFX983044 EPS983044:EPT983044 EZO983044:EZP983044 FJK983044:FJL983044 FTG983044:FTH983044 GDC983044:GDD983044 GMY983044:GMZ983044 GWU983044:GWV983044 HGQ983044:HGR983044 HQM983044:HQN983044 IAI983044:IAJ983044 IKE983044:IKF983044 IUA983044:IUB983044 JDW983044:JDX983044 JNS983044:JNT983044 JXO983044:JXP983044 KHK983044:KHL983044 KRG983044:KRH983044 LBC983044:LBD983044 LKY983044:LKZ983044 LUU983044:LUV983044 MEQ983044:MER983044 MOM983044:MON983044 MYI983044:MYJ983044 NIE983044:NIF983044 NSA983044:NSB983044 OBW983044:OBX983044 OLS983044:OLT983044 OVO983044:OVP983044 PFK983044:PFL983044 PPG983044:PPH983044 PZC983044:PZD983044 QIY983044:QIZ983044 QSU983044:QSV983044 RCQ983044:RCR983044 RMM983044:RMN983044 RWI983044:RWJ983044 SGE983044:SGF983044 SQA983044:SQB983044 SZW983044:SZX983044 TJS983044:TJT983044 TTO983044:TTP983044 UDK983044:UDL983044 UNG983044:UNH983044 UXC983044:UXD983044 VGY983044:VGZ983044 VQU983044:VQV983044 WAQ983044:WAR983044 WKM983044:WKN983044 WUI983044:WUJ983044 HZ65540:IA65540 RV65540:RW65540 ABR65540:ABS65540 ALN65540:ALO65540 AVJ65540:AVK65540 BFF65540:BFG65540 BPB65540:BPC65540 BYX65540:BYY65540 CIT65540:CIU65540 CSP65540:CSQ65540 DCL65540:DCM65540 DMH65540:DMI65540 DWD65540:DWE65540 EFZ65540:EGA65540 EPV65540:EPW65540 EZR65540:EZS65540 FJN65540:FJO65540 FTJ65540:FTK65540 GDF65540:GDG65540 GNB65540:GNC65540 GWX65540:GWY65540 HGT65540:HGU65540 HQP65540:HQQ65540 IAL65540:IAM65540 IKH65540:IKI65540 IUD65540:IUE65540 JDZ65540:JEA65540 JNV65540:JNW65540 JXR65540:JXS65540 KHN65540:KHO65540 KRJ65540:KRK65540 LBF65540:LBG65540 LLB65540:LLC65540 LUX65540:LUY65540 MET65540:MEU65540 MOP65540:MOQ65540 MYL65540:MYM65540 NIH65540:NII65540 NSD65540:NSE65540 OBZ65540:OCA65540 OLV65540:OLW65540 OVR65540:OVS65540 PFN65540:PFO65540 PPJ65540:PPK65540 PZF65540:PZG65540 QJB65540:QJC65540 QSX65540:QSY65540 RCT65540:RCU65540 RMP65540:RMQ65540 RWL65540:RWM65540 SGH65540:SGI65540 SQD65540:SQE65540 SZZ65540:TAA65540 TJV65540:TJW65540 TTR65540:TTS65540 UDN65540:UDO65540 UNJ65540:UNK65540 UXF65540:UXG65540 VHB65540:VHC65540 VQX65540:VQY65540 WAT65540:WAU65540 WKP65540:WKQ65540 WUL65540:WUM65540 HZ131076:IA131076 RV131076:RW131076 ABR131076:ABS131076 ALN131076:ALO131076 AVJ131076:AVK131076 BFF131076:BFG131076 BPB131076:BPC131076 BYX131076:BYY131076 CIT131076:CIU131076 CSP131076:CSQ131076 DCL131076:DCM131076 DMH131076:DMI131076 DWD131076:DWE131076 EFZ131076:EGA131076 EPV131076:EPW131076 EZR131076:EZS131076 FJN131076:FJO131076 FTJ131076:FTK131076 GDF131076:GDG131076 GNB131076:GNC131076 GWX131076:GWY131076 HGT131076:HGU131076 HQP131076:HQQ131076 IAL131076:IAM131076 IKH131076:IKI131076 IUD131076:IUE131076 JDZ131076:JEA131076 JNV131076:JNW131076 JXR131076:JXS131076 KHN131076:KHO131076 KRJ131076:KRK131076 LBF131076:LBG131076 LLB131076:LLC131076 LUX131076:LUY131076 MET131076:MEU131076 MOP131076:MOQ131076 MYL131076:MYM131076 NIH131076:NII131076 NSD131076:NSE131076 OBZ131076:OCA131076 OLV131076:OLW131076 OVR131076:OVS131076 PFN131076:PFO131076 PPJ131076:PPK131076 PZF131076:PZG131076 QJB131076:QJC131076 QSX131076:QSY131076 RCT131076:RCU131076 RMP131076:RMQ131076 RWL131076:RWM131076 SGH131076:SGI131076 SQD131076:SQE131076 SZZ131076:TAA131076 TJV131076:TJW131076 TTR131076:TTS131076 UDN131076:UDO131076 UNJ131076:UNK131076 UXF131076:UXG131076 VHB131076:VHC131076 VQX131076:VQY131076 WAT131076:WAU131076 WKP131076:WKQ131076 WUL131076:WUM131076 HZ196612:IA196612 RV196612:RW196612 ABR196612:ABS196612 ALN196612:ALO196612 AVJ196612:AVK196612 BFF196612:BFG196612 BPB196612:BPC196612 BYX196612:BYY196612 CIT196612:CIU196612 CSP196612:CSQ196612 DCL196612:DCM196612 DMH196612:DMI196612 DWD196612:DWE196612 EFZ196612:EGA196612 EPV196612:EPW196612 EZR196612:EZS196612 FJN196612:FJO196612 FTJ196612:FTK196612 GDF196612:GDG196612 GNB196612:GNC196612 GWX196612:GWY196612 HGT196612:HGU196612 HQP196612:HQQ196612 IAL196612:IAM196612 IKH196612:IKI196612 IUD196612:IUE196612 JDZ196612:JEA196612 JNV196612:JNW196612 JXR196612:JXS196612 KHN196612:KHO196612 KRJ196612:KRK196612 LBF196612:LBG196612 LLB196612:LLC196612 LUX196612:LUY196612 MET196612:MEU196612 MOP196612:MOQ196612 MYL196612:MYM196612 NIH196612:NII196612 NSD196612:NSE196612 OBZ196612:OCA196612 OLV196612:OLW196612 OVR196612:OVS196612 PFN196612:PFO196612 PPJ196612:PPK196612 PZF196612:PZG196612 QJB196612:QJC196612 QSX196612:QSY196612 RCT196612:RCU196612 RMP196612:RMQ196612 RWL196612:RWM196612 SGH196612:SGI196612 SQD196612:SQE196612 SZZ196612:TAA196612 TJV196612:TJW196612 TTR196612:TTS196612 UDN196612:UDO196612 UNJ196612:UNK196612 UXF196612:UXG196612 VHB196612:VHC196612 VQX196612:VQY196612 WAT196612:WAU196612 WKP196612:WKQ196612 WUL196612:WUM196612 HZ262148:IA262148 RV262148:RW262148 ABR262148:ABS262148 ALN262148:ALO262148 AVJ262148:AVK262148 BFF262148:BFG262148 BPB262148:BPC262148 BYX262148:BYY262148 CIT262148:CIU262148 CSP262148:CSQ262148 DCL262148:DCM262148 DMH262148:DMI262148 DWD262148:DWE262148 EFZ262148:EGA262148 EPV262148:EPW262148 EZR262148:EZS262148 FJN262148:FJO262148 FTJ262148:FTK262148 GDF262148:GDG262148 GNB262148:GNC262148 GWX262148:GWY262148 HGT262148:HGU262148 HQP262148:HQQ262148 IAL262148:IAM262148 IKH262148:IKI262148 IUD262148:IUE262148 JDZ262148:JEA262148 JNV262148:JNW262148 JXR262148:JXS262148 KHN262148:KHO262148 KRJ262148:KRK262148 LBF262148:LBG262148 LLB262148:LLC262148 LUX262148:LUY262148 MET262148:MEU262148 MOP262148:MOQ262148 MYL262148:MYM262148 NIH262148:NII262148 NSD262148:NSE262148 OBZ262148:OCA262148 OLV262148:OLW262148 OVR262148:OVS262148 PFN262148:PFO262148 PPJ262148:PPK262148 PZF262148:PZG262148 QJB262148:QJC262148 QSX262148:QSY262148 RCT262148:RCU262148 RMP262148:RMQ262148 RWL262148:RWM262148 SGH262148:SGI262148 SQD262148:SQE262148 SZZ262148:TAA262148 TJV262148:TJW262148 TTR262148:TTS262148 UDN262148:UDO262148 UNJ262148:UNK262148 UXF262148:UXG262148 VHB262148:VHC262148 VQX262148:VQY262148 WAT262148:WAU262148 WKP262148:WKQ262148 WUL262148:WUM262148 HZ327684:IA327684 RV327684:RW327684 ABR327684:ABS327684 ALN327684:ALO327684 AVJ327684:AVK327684 BFF327684:BFG327684 BPB327684:BPC327684 BYX327684:BYY327684 CIT327684:CIU327684 CSP327684:CSQ327684 DCL327684:DCM327684 DMH327684:DMI327684 DWD327684:DWE327684 EFZ327684:EGA327684 EPV327684:EPW327684 EZR327684:EZS327684 FJN327684:FJO327684 FTJ327684:FTK327684 GDF327684:GDG327684 GNB327684:GNC327684 GWX327684:GWY327684 HGT327684:HGU327684 HQP327684:HQQ327684 IAL327684:IAM327684 IKH327684:IKI327684 IUD327684:IUE327684 JDZ327684:JEA327684 JNV327684:JNW327684 JXR327684:JXS327684 KHN327684:KHO327684 KRJ327684:KRK327684 LBF327684:LBG327684 LLB327684:LLC327684 LUX327684:LUY327684 MET327684:MEU327684 MOP327684:MOQ327684 MYL327684:MYM327684 NIH327684:NII327684 NSD327684:NSE327684 OBZ327684:OCA327684 OLV327684:OLW327684 OVR327684:OVS327684 PFN327684:PFO327684 PPJ327684:PPK327684 PZF327684:PZG327684 QJB327684:QJC327684 QSX327684:QSY327684 RCT327684:RCU327684 RMP327684:RMQ327684 RWL327684:RWM327684 SGH327684:SGI327684 SQD327684:SQE327684 SZZ327684:TAA327684 TJV327684:TJW327684 TTR327684:TTS327684 UDN327684:UDO327684 UNJ327684:UNK327684 UXF327684:UXG327684 VHB327684:VHC327684 VQX327684:VQY327684 WAT327684:WAU327684 WKP327684:WKQ327684 WUL327684:WUM327684 HZ393220:IA393220 RV393220:RW393220 ABR393220:ABS393220 ALN393220:ALO393220 AVJ393220:AVK393220 BFF393220:BFG393220 BPB393220:BPC393220 BYX393220:BYY393220 CIT393220:CIU393220 CSP393220:CSQ393220 DCL393220:DCM393220 DMH393220:DMI393220 DWD393220:DWE393220 EFZ393220:EGA393220 EPV393220:EPW393220 EZR393220:EZS393220 FJN393220:FJO393220 FTJ393220:FTK393220 GDF393220:GDG393220 GNB393220:GNC393220 GWX393220:GWY393220 HGT393220:HGU393220 HQP393220:HQQ393220 IAL393220:IAM393220 IKH393220:IKI393220 IUD393220:IUE393220 JDZ393220:JEA393220 JNV393220:JNW393220 JXR393220:JXS393220 KHN393220:KHO393220 KRJ393220:KRK393220 LBF393220:LBG393220 LLB393220:LLC393220 LUX393220:LUY393220 MET393220:MEU393220 MOP393220:MOQ393220 MYL393220:MYM393220 NIH393220:NII393220 NSD393220:NSE393220 OBZ393220:OCA393220 OLV393220:OLW393220 OVR393220:OVS393220 PFN393220:PFO393220 PPJ393220:PPK393220 PZF393220:PZG393220 QJB393220:QJC393220 QSX393220:QSY393220 RCT393220:RCU393220 RMP393220:RMQ393220 RWL393220:RWM393220 SGH393220:SGI393220 SQD393220:SQE393220 SZZ393220:TAA393220 TJV393220:TJW393220 TTR393220:TTS393220 UDN393220:UDO393220 UNJ393220:UNK393220 UXF393220:UXG393220 VHB393220:VHC393220 VQX393220:VQY393220 WAT393220:WAU393220 WKP393220:WKQ393220 WUL393220:WUM393220 HZ458756:IA458756 RV458756:RW458756 ABR458756:ABS458756 ALN458756:ALO458756 AVJ458756:AVK458756 BFF458756:BFG458756 BPB458756:BPC458756 BYX458756:BYY458756 CIT458756:CIU458756 CSP458756:CSQ458756 DCL458756:DCM458756 DMH458756:DMI458756 DWD458756:DWE458756 EFZ458756:EGA458756 EPV458756:EPW458756 EZR458756:EZS458756 FJN458756:FJO458756 FTJ458756:FTK458756 GDF458756:GDG458756 GNB458756:GNC458756 GWX458756:GWY458756 HGT458756:HGU458756 HQP458756:HQQ458756 IAL458756:IAM458756 IKH458756:IKI458756 IUD458756:IUE458756 JDZ458756:JEA458756 JNV458756:JNW458756 JXR458756:JXS458756 KHN458756:KHO458756 KRJ458756:KRK458756 LBF458756:LBG458756 LLB458756:LLC458756 LUX458756:LUY458756 MET458756:MEU458756 MOP458756:MOQ458756 MYL458756:MYM458756 NIH458756:NII458756 NSD458756:NSE458756 OBZ458756:OCA458756 OLV458756:OLW458756 OVR458756:OVS458756 PFN458756:PFO458756 PPJ458756:PPK458756 PZF458756:PZG458756 QJB458756:QJC458756 QSX458756:QSY458756 RCT458756:RCU458756 RMP458756:RMQ458756 RWL458756:RWM458756 SGH458756:SGI458756 SQD458756:SQE458756 SZZ458756:TAA458756 TJV458756:TJW458756 TTR458756:TTS458756 UDN458756:UDO458756 UNJ458756:UNK458756 UXF458756:UXG458756 VHB458756:VHC458756 VQX458756:VQY458756 WAT458756:WAU458756 WKP458756:WKQ458756 WUL458756:WUM458756 HZ524292:IA524292 RV524292:RW524292 ABR524292:ABS524292 ALN524292:ALO524292 AVJ524292:AVK524292 BFF524292:BFG524292 BPB524292:BPC524292 BYX524292:BYY524292 CIT524292:CIU524292 CSP524292:CSQ524292 DCL524292:DCM524292 DMH524292:DMI524292 DWD524292:DWE524292 EFZ524292:EGA524292 EPV524292:EPW524292 EZR524292:EZS524292 FJN524292:FJO524292 FTJ524292:FTK524292 GDF524292:GDG524292 GNB524292:GNC524292 GWX524292:GWY524292 HGT524292:HGU524292 HQP524292:HQQ524292 IAL524292:IAM524292 IKH524292:IKI524292 IUD524292:IUE524292 JDZ524292:JEA524292 JNV524292:JNW524292 JXR524292:JXS524292 KHN524292:KHO524292 KRJ524292:KRK524292 LBF524292:LBG524292 LLB524292:LLC524292 LUX524292:LUY524292 MET524292:MEU524292 MOP524292:MOQ524292 MYL524292:MYM524292 NIH524292:NII524292 NSD524292:NSE524292 OBZ524292:OCA524292 OLV524292:OLW524292 OVR524292:OVS524292 PFN524292:PFO524292 PPJ524292:PPK524292 PZF524292:PZG524292 QJB524292:QJC524292 QSX524292:QSY524292 RCT524292:RCU524292 RMP524292:RMQ524292 RWL524292:RWM524292 SGH524292:SGI524292 SQD524292:SQE524292 SZZ524292:TAA524292 TJV524292:TJW524292 TTR524292:TTS524292 UDN524292:UDO524292 UNJ524292:UNK524292 UXF524292:UXG524292 VHB524292:VHC524292 VQX524292:VQY524292 WAT524292:WAU524292 WKP524292:WKQ524292 WUL524292:WUM524292 HZ589828:IA589828 RV589828:RW589828 ABR589828:ABS589828 ALN589828:ALO589828 AVJ589828:AVK589828 BFF589828:BFG589828 BPB589828:BPC589828 BYX589828:BYY589828 CIT589828:CIU589828 CSP589828:CSQ589828 DCL589828:DCM589828 DMH589828:DMI589828 DWD589828:DWE589828 EFZ589828:EGA589828 EPV589828:EPW589828 EZR589828:EZS589828 FJN589828:FJO589828 FTJ589828:FTK589828 GDF589828:GDG589828 GNB589828:GNC589828 GWX589828:GWY589828 HGT589828:HGU589828 HQP589828:HQQ589828 IAL589828:IAM589828 IKH589828:IKI589828 IUD589828:IUE589828 JDZ589828:JEA589828 JNV589828:JNW589828 JXR589828:JXS589828 KHN589828:KHO589828 KRJ589828:KRK589828 LBF589828:LBG589828 LLB589828:LLC589828 LUX589828:LUY589828 MET589828:MEU589828 MOP589828:MOQ589828 MYL589828:MYM589828 NIH589828:NII589828 NSD589828:NSE589828 OBZ589828:OCA589828 OLV589828:OLW589828 OVR589828:OVS589828 PFN589828:PFO589828 PPJ589828:PPK589828 PZF589828:PZG589828 QJB589828:QJC589828 QSX589828:QSY589828 RCT589828:RCU589828 RMP589828:RMQ589828 RWL589828:RWM589828 SGH589828:SGI589828 SQD589828:SQE589828 SZZ589828:TAA589828 TJV589828:TJW589828 TTR589828:TTS589828 UDN589828:UDO589828 UNJ589828:UNK589828 UXF589828:UXG589828 VHB589828:VHC589828 VQX589828:VQY589828 WAT589828:WAU589828 WKP589828:WKQ589828 WUL589828:WUM589828 HZ655364:IA655364 RV655364:RW655364 ABR655364:ABS655364 ALN655364:ALO655364 AVJ655364:AVK655364 BFF655364:BFG655364 BPB655364:BPC655364 BYX655364:BYY655364 CIT655364:CIU655364 CSP655364:CSQ655364 DCL655364:DCM655364 DMH655364:DMI655364 DWD655364:DWE655364 EFZ655364:EGA655364 EPV655364:EPW655364 EZR655364:EZS655364 FJN655364:FJO655364 FTJ655364:FTK655364 GDF655364:GDG655364 GNB655364:GNC655364 GWX655364:GWY655364 HGT655364:HGU655364 HQP655364:HQQ655364 IAL655364:IAM655364 IKH655364:IKI655364 IUD655364:IUE655364 JDZ655364:JEA655364 JNV655364:JNW655364 JXR655364:JXS655364 KHN655364:KHO655364 KRJ655364:KRK655364 LBF655364:LBG655364 LLB655364:LLC655364 LUX655364:LUY655364 MET655364:MEU655364 MOP655364:MOQ655364 MYL655364:MYM655364 NIH655364:NII655364 NSD655364:NSE655364 OBZ655364:OCA655364 OLV655364:OLW655364 OVR655364:OVS655364 PFN655364:PFO655364 PPJ655364:PPK655364 PZF655364:PZG655364 QJB655364:QJC655364 QSX655364:QSY655364 RCT655364:RCU655364 RMP655364:RMQ655364 RWL655364:RWM655364 SGH655364:SGI655364 SQD655364:SQE655364 SZZ655364:TAA655364 TJV655364:TJW655364 TTR655364:TTS655364 UDN655364:UDO655364 UNJ655364:UNK655364 UXF655364:UXG655364 VHB655364:VHC655364 VQX655364:VQY655364 WAT655364:WAU655364 WKP655364:WKQ655364 WUL655364:WUM655364 HZ720900:IA720900 RV720900:RW720900 ABR720900:ABS720900 ALN720900:ALO720900 AVJ720900:AVK720900 BFF720900:BFG720900 BPB720900:BPC720900 BYX720900:BYY720900 CIT720900:CIU720900 CSP720900:CSQ720900 DCL720900:DCM720900 DMH720900:DMI720900 DWD720900:DWE720900 EFZ720900:EGA720900 EPV720900:EPW720900 EZR720900:EZS720900 FJN720900:FJO720900 FTJ720900:FTK720900 GDF720900:GDG720900 GNB720900:GNC720900 GWX720900:GWY720900 HGT720900:HGU720900 HQP720900:HQQ720900 IAL720900:IAM720900 IKH720900:IKI720900 IUD720900:IUE720900 JDZ720900:JEA720900 JNV720900:JNW720900 JXR720900:JXS720900 KHN720900:KHO720900 KRJ720900:KRK720900 LBF720900:LBG720900 LLB720900:LLC720900 LUX720900:LUY720900 MET720900:MEU720900 MOP720900:MOQ720900 MYL720900:MYM720900 NIH720900:NII720900 NSD720900:NSE720900 OBZ720900:OCA720900 OLV720900:OLW720900 OVR720900:OVS720900 PFN720900:PFO720900 PPJ720900:PPK720900 PZF720900:PZG720900 QJB720900:QJC720900 QSX720900:QSY720900 RCT720900:RCU720900 RMP720900:RMQ720900 RWL720900:RWM720900 SGH720900:SGI720900 SQD720900:SQE720900 SZZ720900:TAA720900 TJV720900:TJW720900 TTR720900:TTS720900 UDN720900:UDO720900 UNJ720900:UNK720900 UXF720900:UXG720900 VHB720900:VHC720900 VQX720900:VQY720900 WAT720900:WAU720900 WKP720900:WKQ720900 WUL720900:WUM720900 HZ786436:IA786436 RV786436:RW786436 ABR786436:ABS786436 ALN786436:ALO786436 AVJ786436:AVK786436 BFF786436:BFG786436 BPB786436:BPC786436 BYX786436:BYY786436 CIT786436:CIU786436 CSP786436:CSQ786436 DCL786436:DCM786436 DMH786436:DMI786436 DWD786436:DWE786436 EFZ786436:EGA786436 EPV786436:EPW786436 EZR786436:EZS786436 FJN786436:FJO786436 FTJ786436:FTK786436 GDF786436:GDG786436 GNB786436:GNC786436 GWX786436:GWY786436 HGT786436:HGU786436 HQP786436:HQQ786436 IAL786436:IAM786436 IKH786436:IKI786436 IUD786436:IUE786436 JDZ786436:JEA786436 JNV786436:JNW786436 JXR786436:JXS786436 KHN786436:KHO786436 KRJ786436:KRK786436 LBF786436:LBG786436 LLB786436:LLC786436 LUX786436:LUY786436 MET786436:MEU786436 MOP786436:MOQ786436 MYL786436:MYM786436 NIH786436:NII786436 NSD786436:NSE786436 OBZ786436:OCA786436 OLV786436:OLW786436 OVR786436:OVS786436 PFN786436:PFO786436 PPJ786436:PPK786436 PZF786436:PZG786436 QJB786436:QJC786436 QSX786436:QSY786436 RCT786436:RCU786436 RMP786436:RMQ786436 RWL786436:RWM786436 SGH786436:SGI786436 SQD786436:SQE786436 SZZ786436:TAA786436 TJV786436:TJW786436 TTR786436:TTS786436 UDN786436:UDO786436 UNJ786436:UNK786436 UXF786436:UXG786436 VHB786436:VHC786436 VQX786436:VQY786436 WAT786436:WAU786436 WKP786436:WKQ786436 WUL786436:WUM786436 HZ851972:IA851972 RV851972:RW851972 ABR851972:ABS851972 ALN851972:ALO851972 AVJ851972:AVK851972 BFF851972:BFG851972 BPB851972:BPC851972 BYX851972:BYY851972 CIT851972:CIU851972 CSP851972:CSQ851972 DCL851972:DCM851972 DMH851972:DMI851972 DWD851972:DWE851972 EFZ851972:EGA851972 EPV851972:EPW851972 EZR851972:EZS851972 FJN851972:FJO851972 FTJ851972:FTK851972 GDF851972:GDG851972 GNB851972:GNC851972 GWX851972:GWY851972 HGT851972:HGU851972 HQP851972:HQQ851972 IAL851972:IAM851972 IKH851972:IKI851972 IUD851972:IUE851972 JDZ851972:JEA851972 JNV851972:JNW851972 JXR851972:JXS851972 KHN851972:KHO851972 KRJ851972:KRK851972 LBF851972:LBG851972 LLB851972:LLC851972 LUX851972:LUY851972 MET851972:MEU851972 MOP851972:MOQ851972 MYL851972:MYM851972 NIH851972:NII851972 NSD851972:NSE851972 OBZ851972:OCA851972 OLV851972:OLW851972 OVR851972:OVS851972 PFN851972:PFO851972 PPJ851972:PPK851972 PZF851972:PZG851972 QJB851972:QJC851972 QSX851972:QSY851972 RCT851972:RCU851972 RMP851972:RMQ851972 RWL851972:RWM851972 SGH851972:SGI851972 SQD851972:SQE851972 SZZ851972:TAA851972 TJV851972:TJW851972 TTR851972:TTS851972 UDN851972:UDO851972 UNJ851972:UNK851972 UXF851972:UXG851972 VHB851972:VHC851972 VQX851972:VQY851972 WAT851972:WAU851972 WKP851972:WKQ851972 WUL851972:WUM851972 HZ917508:IA917508 RV917508:RW917508 ABR917508:ABS917508 ALN917508:ALO917508 AVJ917508:AVK917508 BFF917508:BFG917508 BPB917508:BPC917508 BYX917508:BYY917508 CIT917508:CIU917508 CSP917508:CSQ917508 DCL917508:DCM917508 DMH917508:DMI917508 DWD917508:DWE917508 EFZ917508:EGA917508 EPV917508:EPW917508 EZR917508:EZS917508 FJN917508:FJO917508 FTJ917508:FTK917508 GDF917508:GDG917508 GNB917508:GNC917508 GWX917508:GWY917508 HGT917508:HGU917508 HQP917508:HQQ917508 IAL917508:IAM917508 IKH917508:IKI917508 IUD917508:IUE917508 JDZ917508:JEA917508 JNV917508:JNW917508 JXR917508:JXS917508 KHN917508:KHO917508 KRJ917508:KRK917508 LBF917508:LBG917508 LLB917508:LLC917508 LUX917508:LUY917508 MET917508:MEU917508 MOP917508:MOQ917508 MYL917508:MYM917508 NIH917508:NII917508 NSD917508:NSE917508 OBZ917508:OCA917508 OLV917508:OLW917508 OVR917508:OVS917508 PFN917508:PFO917508 PPJ917508:PPK917508 PZF917508:PZG917508 QJB917508:QJC917508 QSX917508:QSY917508 RCT917508:RCU917508 RMP917508:RMQ917508 RWL917508:RWM917508 SGH917508:SGI917508 SQD917508:SQE917508 SZZ917508:TAA917508 TJV917508:TJW917508 TTR917508:TTS917508 UDN917508:UDO917508 UNJ917508:UNK917508 UXF917508:UXG917508 VHB917508:VHC917508 VQX917508:VQY917508 WAT917508:WAU917508 WKP917508:WKQ917508 WUL917508:WUM917508 HZ983044:IA983044 RV983044:RW983044 ABR983044:ABS983044 ALN983044:ALO983044 AVJ983044:AVK983044 BFF983044:BFG983044 BPB983044:BPC983044 BYX983044:BYY983044 CIT983044:CIU983044 CSP983044:CSQ983044 DCL983044:DCM983044 DMH983044:DMI983044 DWD983044:DWE983044 EFZ983044:EGA983044 EPV983044:EPW983044 EZR983044:EZS983044 FJN983044:FJO983044 FTJ983044:FTK983044 GDF983044:GDG983044 GNB983044:GNC983044 GWX983044:GWY983044 HGT983044:HGU983044 HQP983044:HQQ983044 IAL983044:IAM983044 IKH983044:IKI983044 IUD983044:IUE983044 JDZ983044:JEA983044 JNV983044:JNW983044 JXR983044:JXS983044 KHN983044:KHO983044 KRJ983044:KRK983044 LBF983044:LBG983044 LLB983044:LLC983044 LUX983044:LUY983044 MET983044:MEU983044 MOP983044:MOQ983044 MYL983044:MYM983044 NIH983044:NII983044 NSD983044:NSE983044 OBZ983044:OCA983044 OLV983044:OLW983044 OVR983044:OVS983044 PFN983044:PFO983044 PPJ983044:PPK983044 PZF983044:PZG983044 QJB983044:QJC983044 QSX983044:QSY983044 RCT983044:RCU983044 RMP983044:RMQ983044 RWL983044:RWM983044 SGH983044:SGI983044 SQD983044:SQE983044 SZZ983044:TAA983044 TJV983044:TJW983044 TTR983044:TTS983044 UDN983044:UDO983044 UNJ983044:UNK983044 UXF983044:UXG983044 VHB983044:VHC983044 VQX983044:VQY983044 WAT983044:WAU983044 WKP983044:WKQ983044 WUL983044:WUM983044 IF65540:IG65540 SB65540:SC65540 ABX65540:ABY65540 ALT65540:ALU65540 AVP65540:AVQ65540 BFL65540:BFM65540 BPH65540:BPI65540 BZD65540:BZE65540 CIZ65540:CJA65540 CSV65540:CSW65540 DCR65540:DCS65540 DMN65540:DMO65540 DWJ65540:DWK65540 EGF65540:EGG65540 EQB65540:EQC65540 EZX65540:EZY65540 FJT65540:FJU65540 FTP65540:FTQ65540 GDL65540:GDM65540 GNH65540:GNI65540 GXD65540:GXE65540 HGZ65540:HHA65540 HQV65540:HQW65540 IAR65540:IAS65540 IKN65540:IKO65540 IUJ65540:IUK65540 JEF65540:JEG65540 JOB65540:JOC65540 JXX65540:JXY65540 KHT65540:KHU65540 KRP65540:KRQ65540 LBL65540:LBM65540 LLH65540:LLI65540 LVD65540:LVE65540 MEZ65540:MFA65540 MOV65540:MOW65540 MYR65540:MYS65540 NIN65540:NIO65540 NSJ65540:NSK65540 OCF65540:OCG65540 OMB65540:OMC65540 OVX65540:OVY65540 PFT65540:PFU65540 PPP65540:PPQ65540 PZL65540:PZM65540 QJH65540:QJI65540 QTD65540:QTE65540 RCZ65540:RDA65540 RMV65540:RMW65540 RWR65540:RWS65540 SGN65540:SGO65540 SQJ65540:SQK65540 TAF65540:TAG65540 TKB65540:TKC65540 TTX65540:TTY65540 UDT65540:UDU65540 UNP65540:UNQ65540 UXL65540:UXM65540 VHH65540:VHI65540 VRD65540:VRE65540 WAZ65540:WBA65540 WKV65540:WKW65540 WUR65540:WUS65540 IF131076:IG131076 SB131076:SC131076 ABX131076:ABY131076 ALT131076:ALU131076 AVP131076:AVQ131076 BFL131076:BFM131076 BPH131076:BPI131076 BZD131076:BZE131076 CIZ131076:CJA131076 CSV131076:CSW131076 DCR131076:DCS131076 DMN131076:DMO131076 DWJ131076:DWK131076 EGF131076:EGG131076 EQB131076:EQC131076 EZX131076:EZY131076 FJT131076:FJU131076 FTP131076:FTQ131076 GDL131076:GDM131076 GNH131076:GNI131076 GXD131076:GXE131076 HGZ131076:HHA131076 HQV131076:HQW131076 IAR131076:IAS131076 IKN131076:IKO131076 IUJ131076:IUK131076 JEF131076:JEG131076 JOB131076:JOC131076 JXX131076:JXY131076 KHT131076:KHU131076 KRP131076:KRQ131076 LBL131076:LBM131076 LLH131076:LLI131076 LVD131076:LVE131076 MEZ131076:MFA131076 MOV131076:MOW131076 MYR131076:MYS131076 NIN131076:NIO131076 NSJ131076:NSK131076 OCF131076:OCG131076 OMB131076:OMC131076 OVX131076:OVY131076 PFT131076:PFU131076 PPP131076:PPQ131076 PZL131076:PZM131076 QJH131076:QJI131076 QTD131076:QTE131076 RCZ131076:RDA131076 RMV131076:RMW131076 RWR131076:RWS131076 SGN131076:SGO131076 SQJ131076:SQK131076 TAF131076:TAG131076 TKB131076:TKC131076 TTX131076:TTY131076 UDT131076:UDU131076 UNP131076:UNQ131076 UXL131076:UXM131076 VHH131076:VHI131076 VRD131076:VRE131076 WAZ131076:WBA131076 WKV131076:WKW131076 WUR131076:WUS131076 IF196612:IG196612 SB196612:SC196612 ABX196612:ABY196612 ALT196612:ALU196612 AVP196612:AVQ196612 BFL196612:BFM196612 BPH196612:BPI196612 BZD196612:BZE196612 CIZ196612:CJA196612 CSV196612:CSW196612 DCR196612:DCS196612 DMN196612:DMO196612 DWJ196612:DWK196612 EGF196612:EGG196612 EQB196612:EQC196612 EZX196612:EZY196612 FJT196612:FJU196612 FTP196612:FTQ196612 GDL196612:GDM196612 GNH196612:GNI196612 GXD196612:GXE196612 HGZ196612:HHA196612 HQV196612:HQW196612 IAR196612:IAS196612 IKN196612:IKO196612 IUJ196612:IUK196612 JEF196612:JEG196612 JOB196612:JOC196612 JXX196612:JXY196612 KHT196612:KHU196612 KRP196612:KRQ196612 LBL196612:LBM196612 LLH196612:LLI196612 LVD196612:LVE196612 MEZ196612:MFA196612 MOV196612:MOW196612 MYR196612:MYS196612 NIN196612:NIO196612 NSJ196612:NSK196612 OCF196612:OCG196612 OMB196612:OMC196612 OVX196612:OVY196612 PFT196612:PFU196612 PPP196612:PPQ196612 PZL196612:PZM196612 QJH196612:QJI196612 QTD196612:QTE196612 RCZ196612:RDA196612 RMV196612:RMW196612 RWR196612:RWS196612 SGN196612:SGO196612 SQJ196612:SQK196612 TAF196612:TAG196612 TKB196612:TKC196612 TTX196612:TTY196612 UDT196612:UDU196612 UNP196612:UNQ196612 UXL196612:UXM196612 VHH196612:VHI196612 VRD196612:VRE196612 WAZ196612:WBA196612 WKV196612:WKW196612 WUR196612:WUS196612 IF262148:IG262148 SB262148:SC262148 ABX262148:ABY262148 ALT262148:ALU262148 AVP262148:AVQ262148 BFL262148:BFM262148 BPH262148:BPI262148 BZD262148:BZE262148 CIZ262148:CJA262148 CSV262148:CSW262148 DCR262148:DCS262148 DMN262148:DMO262148 DWJ262148:DWK262148 EGF262148:EGG262148 EQB262148:EQC262148 EZX262148:EZY262148 FJT262148:FJU262148 FTP262148:FTQ262148 GDL262148:GDM262148 GNH262148:GNI262148 GXD262148:GXE262148 HGZ262148:HHA262148 HQV262148:HQW262148 IAR262148:IAS262148 IKN262148:IKO262148 IUJ262148:IUK262148 JEF262148:JEG262148 JOB262148:JOC262148 JXX262148:JXY262148 KHT262148:KHU262148 KRP262148:KRQ262148 LBL262148:LBM262148 LLH262148:LLI262148 LVD262148:LVE262148 MEZ262148:MFA262148 MOV262148:MOW262148 MYR262148:MYS262148 NIN262148:NIO262148 NSJ262148:NSK262148 OCF262148:OCG262148 OMB262148:OMC262148 OVX262148:OVY262148 PFT262148:PFU262148 PPP262148:PPQ262148 PZL262148:PZM262148 QJH262148:QJI262148 QTD262148:QTE262148 RCZ262148:RDA262148 RMV262148:RMW262148 RWR262148:RWS262148 SGN262148:SGO262148 SQJ262148:SQK262148 TAF262148:TAG262148 TKB262148:TKC262148 TTX262148:TTY262148 UDT262148:UDU262148 UNP262148:UNQ262148 UXL262148:UXM262148 VHH262148:VHI262148 VRD262148:VRE262148 WAZ262148:WBA262148 WKV262148:WKW262148 WUR262148:WUS262148 IF327684:IG327684 SB327684:SC327684 ABX327684:ABY327684 ALT327684:ALU327684 AVP327684:AVQ327684 BFL327684:BFM327684 BPH327684:BPI327684 BZD327684:BZE327684 CIZ327684:CJA327684 CSV327684:CSW327684 DCR327684:DCS327684 DMN327684:DMO327684 DWJ327684:DWK327684 EGF327684:EGG327684 EQB327684:EQC327684 EZX327684:EZY327684 FJT327684:FJU327684 FTP327684:FTQ327684 GDL327684:GDM327684 GNH327684:GNI327684 GXD327684:GXE327684 HGZ327684:HHA327684 HQV327684:HQW327684 IAR327684:IAS327684 IKN327684:IKO327684 IUJ327684:IUK327684 JEF327684:JEG327684 JOB327684:JOC327684 JXX327684:JXY327684 KHT327684:KHU327684 KRP327684:KRQ327684 LBL327684:LBM327684 LLH327684:LLI327684 LVD327684:LVE327684 MEZ327684:MFA327684 MOV327684:MOW327684 MYR327684:MYS327684 NIN327684:NIO327684 NSJ327684:NSK327684 OCF327684:OCG327684 OMB327684:OMC327684 OVX327684:OVY327684 PFT327684:PFU327684 PPP327684:PPQ327684 PZL327684:PZM327684 QJH327684:QJI327684 QTD327684:QTE327684 RCZ327684:RDA327684 RMV327684:RMW327684 RWR327684:RWS327684 SGN327684:SGO327684 SQJ327684:SQK327684 TAF327684:TAG327684 TKB327684:TKC327684 TTX327684:TTY327684 UDT327684:UDU327684 UNP327684:UNQ327684 UXL327684:UXM327684 VHH327684:VHI327684 VRD327684:VRE327684 WAZ327684:WBA327684 WKV327684:WKW327684 WUR327684:WUS327684 IF393220:IG393220 SB393220:SC393220 ABX393220:ABY393220 ALT393220:ALU393220 AVP393220:AVQ393220 BFL393220:BFM393220 BPH393220:BPI393220 BZD393220:BZE393220 CIZ393220:CJA393220 CSV393220:CSW393220 DCR393220:DCS393220 DMN393220:DMO393220 DWJ393220:DWK393220 EGF393220:EGG393220 EQB393220:EQC393220 EZX393220:EZY393220 FJT393220:FJU393220 FTP393220:FTQ393220 GDL393220:GDM393220 GNH393220:GNI393220 GXD393220:GXE393220 HGZ393220:HHA393220 HQV393220:HQW393220 IAR393220:IAS393220 IKN393220:IKO393220 IUJ393220:IUK393220 JEF393220:JEG393220 JOB393220:JOC393220 JXX393220:JXY393220 KHT393220:KHU393220 KRP393220:KRQ393220 LBL393220:LBM393220 LLH393220:LLI393220 LVD393220:LVE393220 MEZ393220:MFA393220 MOV393220:MOW393220 MYR393220:MYS393220 NIN393220:NIO393220 NSJ393220:NSK393220 OCF393220:OCG393220 OMB393220:OMC393220 OVX393220:OVY393220 PFT393220:PFU393220 PPP393220:PPQ393220 PZL393220:PZM393220 QJH393220:QJI393220 QTD393220:QTE393220 RCZ393220:RDA393220 RMV393220:RMW393220 RWR393220:RWS393220 SGN393220:SGO393220 SQJ393220:SQK393220 TAF393220:TAG393220 TKB393220:TKC393220 TTX393220:TTY393220 UDT393220:UDU393220 UNP393220:UNQ393220 UXL393220:UXM393220 VHH393220:VHI393220 VRD393220:VRE393220 WAZ393220:WBA393220 WKV393220:WKW393220 WUR393220:WUS393220 IF458756:IG458756 SB458756:SC458756 ABX458756:ABY458756 ALT458756:ALU458756 AVP458756:AVQ458756 BFL458756:BFM458756 BPH458756:BPI458756 BZD458756:BZE458756 CIZ458756:CJA458756 CSV458756:CSW458756 DCR458756:DCS458756 DMN458756:DMO458756 DWJ458756:DWK458756 EGF458756:EGG458756 EQB458756:EQC458756 EZX458756:EZY458756 FJT458756:FJU458756 FTP458756:FTQ458756 GDL458756:GDM458756 GNH458756:GNI458756 GXD458756:GXE458756 HGZ458756:HHA458756 HQV458756:HQW458756 IAR458756:IAS458756 IKN458756:IKO458756 IUJ458756:IUK458756 JEF458756:JEG458756 JOB458756:JOC458756 JXX458756:JXY458756 KHT458756:KHU458756 KRP458756:KRQ458756 LBL458756:LBM458756 LLH458756:LLI458756 LVD458756:LVE458756 MEZ458756:MFA458756 MOV458756:MOW458756 MYR458756:MYS458756 NIN458756:NIO458756 NSJ458756:NSK458756 OCF458756:OCG458756 OMB458756:OMC458756 OVX458756:OVY458756 PFT458756:PFU458756 PPP458756:PPQ458756 PZL458756:PZM458756 QJH458756:QJI458756 QTD458756:QTE458756 RCZ458756:RDA458756 RMV458756:RMW458756 RWR458756:RWS458756 SGN458756:SGO458756 SQJ458756:SQK458756 TAF458756:TAG458756 TKB458756:TKC458756 TTX458756:TTY458756 UDT458756:UDU458756 UNP458756:UNQ458756 UXL458756:UXM458756 VHH458756:VHI458756 VRD458756:VRE458756 WAZ458756:WBA458756 WKV458756:WKW458756 WUR458756:WUS458756 IF524292:IG524292 SB524292:SC524292 ABX524292:ABY524292 ALT524292:ALU524292 AVP524292:AVQ524292 BFL524292:BFM524292 BPH524292:BPI524292 BZD524292:BZE524292 CIZ524292:CJA524292 CSV524292:CSW524292 DCR524292:DCS524292 DMN524292:DMO524292 DWJ524292:DWK524292 EGF524292:EGG524292 EQB524292:EQC524292 EZX524292:EZY524292 FJT524292:FJU524292 FTP524292:FTQ524292 GDL524292:GDM524292 GNH524292:GNI524292 GXD524292:GXE524292 HGZ524292:HHA524292 HQV524292:HQW524292 IAR524292:IAS524292 IKN524292:IKO524292 IUJ524292:IUK524292 JEF524292:JEG524292 JOB524292:JOC524292 JXX524292:JXY524292 KHT524292:KHU524292 KRP524292:KRQ524292 LBL524292:LBM524292 LLH524292:LLI524292 LVD524292:LVE524292 MEZ524292:MFA524292 MOV524292:MOW524292 MYR524292:MYS524292 NIN524292:NIO524292 NSJ524292:NSK524292 OCF524292:OCG524292 OMB524292:OMC524292 OVX524292:OVY524292 PFT524292:PFU524292 PPP524292:PPQ524292 PZL524292:PZM524292 QJH524292:QJI524292 QTD524292:QTE524292 RCZ524292:RDA524292 RMV524292:RMW524292 RWR524292:RWS524292 SGN524292:SGO524292 SQJ524292:SQK524292 TAF524292:TAG524292 TKB524292:TKC524292 TTX524292:TTY524292 UDT524292:UDU524292 UNP524292:UNQ524292 UXL524292:UXM524292 VHH524292:VHI524292 VRD524292:VRE524292 WAZ524292:WBA524292 WKV524292:WKW524292 WUR524292:WUS524292 IF589828:IG589828 SB589828:SC589828 ABX589828:ABY589828 ALT589828:ALU589828 AVP589828:AVQ589828 BFL589828:BFM589828 BPH589828:BPI589828 BZD589828:BZE589828 CIZ589828:CJA589828 CSV589828:CSW589828 DCR589828:DCS589828 DMN589828:DMO589828 DWJ589828:DWK589828 EGF589828:EGG589828 EQB589828:EQC589828 EZX589828:EZY589828 FJT589828:FJU589828 FTP589828:FTQ589828 GDL589828:GDM589828 GNH589828:GNI589828 GXD589828:GXE589828 HGZ589828:HHA589828 HQV589828:HQW589828 IAR589828:IAS589828 IKN589828:IKO589828 IUJ589828:IUK589828 JEF589828:JEG589828 JOB589828:JOC589828 JXX589828:JXY589828 KHT589828:KHU589828 KRP589828:KRQ589828 LBL589828:LBM589828 LLH589828:LLI589828 LVD589828:LVE589828 MEZ589828:MFA589828 MOV589828:MOW589828 MYR589828:MYS589828 NIN589828:NIO589828 NSJ589828:NSK589828 OCF589828:OCG589828 OMB589828:OMC589828 OVX589828:OVY589828 PFT589828:PFU589828 PPP589828:PPQ589828 PZL589828:PZM589828 QJH589828:QJI589828 QTD589828:QTE589828 RCZ589828:RDA589828 RMV589828:RMW589828 RWR589828:RWS589828 SGN589828:SGO589828 SQJ589828:SQK589828 TAF589828:TAG589828 TKB589828:TKC589828 TTX589828:TTY589828 UDT589828:UDU589828 UNP589828:UNQ589828 UXL589828:UXM589828 VHH589828:VHI589828 VRD589828:VRE589828 WAZ589828:WBA589828 WKV589828:WKW589828 WUR589828:WUS589828 IF655364:IG655364 SB655364:SC655364 ABX655364:ABY655364 ALT655364:ALU655364 AVP655364:AVQ655364 BFL655364:BFM655364 BPH655364:BPI655364 BZD655364:BZE655364 CIZ655364:CJA655364 CSV655364:CSW655364 DCR655364:DCS655364 DMN655364:DMO655364 DWJ655364:DWK655364 EGF655364:EGG655364 EQB655364:EQC655364 EZX655364:EZY655364 FJT655364:FJU655364 FTP655364:FTQ655364 GDL655364:GDM655364 GNH655364:GNI655364 GXD655364:GXE655364 HGZ655364:HHA655364 HQV655364:HQW655364 IAR655364:IAS655364 IKN655364:IKO655364 IUJ655364:IUK655364 JEF655364:JEG655364 JOB655364:JOC655364 JXX655364:JXY655364 KHT655364:KHU655364 KRP655364:KRQ655364 LBL655364:LBM655364 LLH655364:LLI655364 LVD655364:LVE655364 MEZ655364:MFA655364 MOV655364:MOW655364 MYR655364:MYS655364 NIN655364:NIO655364 NSJ655364:NSK655364 OCF655364:OCG655364 OMB655364:OMC655364 OVX655364:OVY655364 PFT655364:PFU655364 PPP655364:PPQ655364 PZL655364:PZM655364 QJH655364:QJI655364 QTD655364:QTE655364 RCZ655364:RDA655364 RMV655364:RMW655364 RWR655364:RWS655364 SGN655364:SGO655364 SQJ655364:SQK655364 TAF655364:TAG655364 TKB655364:TKC655364 TTX655364:TTY655364 UDT655364:UDU655364 UNP655364:UNQ655364 UXL655364:UXM655364 VHH655364:VHI655364 VRD655364:VRE655364 WAZ655364:WBA655364 WKV655364:WKW655364 WUR655364:WUS655364 IF720900:IG720900 SB720900:SC720900 ABX720900:ABY720900 ALT720900:ALU720900 AVP720900:AVQ720900 BFL720900:BFM720900 BPH720900:BPI720900 BZD720900:BZE720900 CIZ720900:CJA720900 CSV720900:CSW720900 DCR720900:DCS720900 DMN720900:DMO720900 DWJ720900:DWK720900 EGF720900:EGG720900 EQB720900:EQC720900 EZX720900:EZY720900 FJT720900:FJU720900 FTP720900:FTQ720900 GDL720900:GDM720900 GNH720900:GNI720900 GXD720900:GXE720900 HGZ720900:HHA720900 HQV720900:HQW720900 IAR720900:IAS720900 IKN720900:IKO720900 IUJ720900:IUK720900 JEF720900:JEG720900 JOB720900:JOC720900 JXX720900:JXY720900 KHT720900:KHU720900 KRP720900:KRQ720900 LBL720900:LBM720900 LLH720900:LLI720900 LVD720900:LVE720900 MEZ720900:MFA720900 MOV720900:MOW720900 MYR720900:MYS720900 NIN720900:NIO720900 NSJ720900:NSK720900 OCF720900:OCG720900 OMB720900:OMC720900 OVX720900:OVY720900 PFT720900:PFU720900 PPP720900:PPQ720900 PZL720900:PZM720900 QJH720900:QJI720900 QTD720900:QTE720900 RCZ720900:RDA720900 RMV720900:RMW720900 RWR720900:RWS720900 SGN720900:SGO720900 SQJ720900:SQK720900 TAF720900:TAG720900 TKB720900:TKC720900 TTX720900:TTY720900 UDT720900:UDU720900 UNP720900:UNQ720900 UXL720900:UXM720900 VHH720900:VHI720900 VRD720900:VRE720900 WAZ720900:WBA720900 WKV720900:WKW720900 WUR720900:WUS720900 IF786436:IG786436 SB786436:SC786436 ABX786436:ABY786436 ALT786436:ALU786436 AVP786436:AVQ786436 BFL786436:BFM786436 BPH786436:BPI786436 BZD786436:BZE786436 CIZ786436:CJA786436 CSV786436:CSW786436 DCR786436:DCS786436 DMN786436:DMO786436 DWJ786436:DWK786436 EGF786436:EGG786436 EQB786436:EQC786436 EZX786436:EZY786436 FJT786436:FJU786436 FTP786436:FTQ786436 GDL786436:GDM786436 GNH786436:GNI786436 GXD786436:GXE786436 HGZ786436:HHA786436 HQV786436:HQW786436 IAR786436:IAS786436 IKN786436:IKO786436 IUJ786436:IUK786436 JEF786436:JEG786436 JOB786436:JOC786436 JXX786436:JXY786436 KHT786436:KHU786436 KRP786436:KRQ786436 LBL786436:LBM786436 LLH786436:LLI786436 LVD786436:LVE786436 MEZ786436:MFA786436 MOV786436:MOW786436 MYR786436:MYS786436 NIN786436:NIO786436 NSJ786436:NSK786436 OCF786436:OCG786436 OMB786436:OMC786436 OVX786436:OVY786436 PFT786436:PFU786436 PPP786436:PPQ786436 PZL786436:PZM786436 QJH786436:QJI786436 QTD786436:QTE786436 RCZ786436:RDA786436 RMV786436:RMW786436 RWR786436:RWS786436 SGN786436:SGO786436 SQJ786436:SQK786436 TAF786436:TAG786436 TKB786436:TKC786436 TTX786436:TTY786436 UDT786436:UDU786436 UNP786436:UNQ786436 UXL786436:UXM786436 VHH786436:VHI786436 VRD786436:VRE786436 WAZ786436:WBA786436 WKV786436:WKW786436 WUR786436:WUS786436 IF851972:IG851972 SB851972:SC851972 ABX851972:ABY851972 ALT851972:ALU851972 AVP851972:AVQ851972 BFL851972:BFM851972 BPH851972:BPI851972 BZD851972:BZE851972 CIZ851972:CJA851972 CSV851972:CSW851972 DCR851972:DCS851972 DMN851972:DMO851972 DWJ851972:DWK851972 EGF851972:EGG851972 EQB851972:EQC851972 EZX851972:EZY851972 FJT851972:FJU851972 FTP851972:FTQ851972 GDL851972:GDM851972 GNH851972:GNI851972 GXD851972:GXE851972 HGZ851972:HHA851972 HQV851972:HQW851972 IAR851972:IAS851972 IKN851972:IKO851972 IUJ851972:IUK851972 JEF851972:JEG851972 JOB851972:JOC851972 JXX851972:JXY851972 KHT851972:KHU851972 KRP851972:KRQ851972 LBL851972:LBM851972 LLH851972:LLI851972 LVD851972:LVE851972 MEZ851972:MFA851972 MOV851972:MOW851972 MYR851972:MYS851972 NIN851972:NIO851972 NSJ851972:NSK851972 OCF851972:OCG851972 OMB851972:OMC851972 OVX851972:OVY851972 PFT851972:PFU851972 PPP851972:PPQ851972 PZL851972:PZM851972 QJH851972:QJI851972 QTD851972:QTE851972 RCZ851972:RDA851972 RMV851972:RMW851972 RWR851972:RWS851972 SGN851972:SGO851972 SQJ851972:SQK851972 TAF851972:TAG851972 TKB851972:TKC851972 TTX851972:TTY851972 UDT851972:UDU851972 UNP851972:UNQ851972 UXL851972:UXM851972 VHH851972:VHI851972 VRD851972:VRE851972 WAZ851972:WBA851972 WKV851972:WKW851972 WUR851972:WUS851972 IF917508:IG917508 SB917508:SC917508 ABX917508:ABY917508 ALT917508:ALU917508 AVP917508:AVQ917508 BFL917508:BFM917508 BPH917508:BPI917508 BZD917508:BZE917508 CIZ917508:CJA917508 CSV917508:CSW917508 DCR917508:DCS917508 DMN917508:DMO917508 DWJ917508:DWK917508 EGF917508:EGG917508 EQB917508:EQC917508 EZX917508:EZY917508 FJT917508:FJU917508 FTP917508:FTQ917508 GDL917508:GDM917508 GNH917508:GNI917508 GXD917508:GXE917508 HGZ917508:HHA917508 HQV917508:HQW917508 IAR917508:IAS917508 IKN917508:IKO917508 IUJ917508:IUK917508 JEF917508:JEG917508 JOB917508:JOC917508 JXX917508:JXY917508 KHT917508:KHU917508 KRP917508:KRQ917508 LBL917508:LBM917508 LLH917508:LLI917508 LVD917508:LVE917508 MEZ917508:MFA917508 MOV917508:MOW917508 MYR917508:MYS917508 NIN917508:NIO917508 NSJ917508:NSK917508 OCF917508:OCG917508 OMB917508:OMC917508 OVX917508:OVY917508 PFT917508:PFU917508 PPP917508:PPQ917508 PZL917508:PZM917508 QJH917508:QJI917508 QTD917508:QTE917508 RCZ917508:RDA917508 RMV917508:RMW917508 RWR917508:RWS917508 SGN917508:SGO917508 SQJ917508:SQK917508 TAF917508:TAG917508 TKB917508:TKC917508 TTX917508:TTY917508 UDT917508:UDU917508 UNP917508:UNQ917508 UXL917508:UXM917508 VHH917508:VHI917508 VRD917508:VRE917508 WAZ917508:WBA917508 WKV917508:WKW917508 WUR917508:WUS917508 IF983044:IG983044 SB983044:SC983044 ABX983044:ABY983044 ALT983044:ALU983044 AVP983044:AVQ983044 BFL983044:BFM983044 BPH983044:BPI983044 BZD983044:BZE983044 CIZ983044:CJA983044 CSV983044:CSW983044 DCR983044:DCS983044 DMN983044:DMO983044 DWJ983044:DWK983044 EGF983044:EGG983044 EQB983044:EQC983044 EZX983044:EZY983044 FJT983044:FJU983044 FTP983044:FTQ983044 GDL983044:GDM983044 GNH983044:GNI983044 GXD983044:GXE983044 HGZ983044:HHA983044 HQV983044:HQW983044 IAR983044:IAS983044 IKN983044:IKO983044 IUJ983044:IUK983044 JEF983044:JEG983044 JOB983044:JOC983044 JXX983044:JXY983044 KHT983044:KHU983044 KRP983044:KRQ983044 LBL983044:LBM983044 LLH983044:LLI983044 LVD983044:LVE983044 MEZ983044:MFA983044 MOV983044:MOW983044 MYR983044:MYS983044 NIN983044:NIO983044 NSJ983044:NSK983044 OCF983044:OCG983044 OMB983044:OMC983044 OVX983044:OVY983044 PFT983044:PFU983044 PPP983044:PPQ983044 PZL983044:PZM983044 QJH983044:QJI983044 QTD983044:QTE983044 RCZ983044:RDA983044 RMV983044:RMW983044 RWR983044:RWS983044 SGN983044:SGO983044 SQJ983044:SQK983044 TAF983044:TAG983044 TKB983044:TKC983044 TTX983044:TTY983044 UDT983044:UDU983044 UNP983044:UNQ983044 UXL983044:UXM983044 VHH983044:VHI983044 VRD983044:VRE983044 WAZ983044:WBA983044 WKV983044:WKW983044 WUR983044:WUS983044 II65540:IJ65540 SE65540:SF65540 ACA65540:ACB65540 ALW65540:ALX65540 AVS65540:AVT65540 BFO65540:BFP65540 BPK65540:BPL65540 BZG65540:BZH65540 CJC65540:CJD65540 CSY65540:CSZ65540 DCU65540:DCV65540 DMQ65540:DMR65540 DWM65540:DWN65540 EGI65540:EGJ65540 EQE65540:EQF65540 FAA65540:FAB65540 FJW65540:FJX65540 FTS65540:FTT65540 GDO65540:GDP65540 GNK65540:GNL65540 GXG65540:GXH65540 HHC65540:HHD65540 HQY65540:HQZ65540 IAU65540:IAV65540 IKQ65540:IKR65540 IUM65540:IUN65540 JEI65540:JEJ65540 JOE65540:JOF65540 JYA65540:JYB65540 KHW65540:KHX65540 KRS65540:KRT65540 LBO65540:LBP65540 LLK65540:LLL65540 LVG65540:LVH65540 MFC65540:MFD65540 MOY65540:MOZ65540 MYU65540:MYV65540 NIQ65540:NIR65540 NSM65540:NSN65540 OCI65540:OCJ65540 OME65540:OMF65540 OWA65540:OWB65540 PFW65540:PFX65540 PPS65540:PPT65540 PZO65540:PZP65540 QJK65540:QJL65540 QTG65540:QTH65540 RDC65540:RDD65540 RMY65540:RMZ65540 RWU65540:RWV65540 SGQ65540:SGR65540 SQM65540:SQN65540 TAI65540:TAJ65540 TKE65540:TKF65540 TUA65540:TUB65540 UDW65540:UDX65540 UNS65540:UNT65540 UXO65540:UXP65540 VHK65540:VHL65540 VRG65540:VRH65540 WBC65540:WBD65540 WKY65540:WKZ65540 WUU65540:WUV65540 II131076:IJ131076 SE131076:SF131076 ACA131076:ACB131076 ALW131076:ALX131076 AVS131076:AVT131076 BFO131076:BFP131076 BPK131076:BPL131076 BZG131076:BZH131076 CJC131076:CJD131076 CSY131076:CSZ131076 DCU131076:DCV131076 DMQ131076:DMR131076 DWM131076:DWN131076 EGI131076:EGJ131076 EQE131076:EQF131076 FAA131076:FAB131076 FJW131076:FJX131076 FTS131076:FTT131076 GDO131076:GDP131076 GNK131076:GNL131076 GXG131076:GXH131076 HHC131076:HHD131076 HQY131076:HQZ131076 IAU131076:IAV131076 IKQ131076:IKR131076 IUM131076:IUN131076 JEI131076:JEJ131076 JOE131076:JOF131076 JYA131076:JYB131076 KHW131076:KHX131076 KRS131076:KRT131076 LBO131076:LBP131076 LLK131076:LLL131076 LVG131076:LVH131076 MFC131076:MFD131076 MOY131076:MOZ131076 MYU131076:MYV131076 NIQ131076:NIR131076 NSM131076:NSN131076 OCI131076:OCJ131076 OME131076:OMF131076 OWA131076:OWB131076 PFW131076:PFX131076 PPS131076:PPT131076 PZO131076:PZP131076 QJK131076:QJL131076 QTG131076:QTH131076 RDC131076:RDD131076 RMY131076:RMZ131076 RWU131076:RWV131076 SGQ131076:SGR131076 SQM131076:SQN131076 TAI131076:TAJ131076 TKE131076:TKF131076 TUA131076:TUB131076 UDW131076:UDX131076 UNS131076:UNT131076 UXO131076:UXP131076 VHK131076:VHL131076 VRG131076:VRH131076 WBC131076:WBD131076 WKY131076:WKZ131076 WUU131076:WUV131076 II196612:IJ196612 SE196612:SF196612 ACA196612:ACB196612 ALW196612:ALX196612 AVS196612:AVT196612 BFO196612:BFP196612 BPK196612:BPL196612 BZG196612:BZH196612 CJC196612:CJD196612 CSY196612:CSZ196612 DCU196612:DCV196612 DMQ196612:DMR196612 DWM196612:DWN196612 EGI196612:EGJ196612 EQE196612:EQF196612 FAA196612:FAB196612 FJW196612:FJX196612 FTS196612:FTT196612 GDO196612:GDP196612 GNK196612:GNL196612 GXG196612:GXH196612 HHC196612:HHD196612 HQY196612:HQZ196612 IAU196612:IAV196612 IKQ196612:IKR196612 IUM196612:IUN196612 JEI196612:JEJ196612 JOE196612:JOF196612 JYA196612:JYB196612 KHW196612:KHX196612 KRS196612:KRT196612 LBO196612:LBP196612 LLK196612:LLL196612 LVG196612:LVH196612 MFC196612:MFD196612 MOY196612:MOZ196612 MYU196612:MYV196612 NIQ196612:NIR196612 NSM196612:NSN196612 OCI196612:OCJ196612 OME196612:OMF196612 OWA196612:OWB196612 PFW196612:PFX196612 PPS196612:PPT196612 PZO196612:PZP196612 QJK196612:QJL196612 QTG196612:QTH196612 RDC196612:RDD196612 RMY196612:RMZ196612 RWU196612:RWV196612 SGQ196612:SGR196612 SQM196612:SQN196612 TAI196612:TAJ196612 TKE196612:TKF196612 TUA196612:TUB196612 UDW196612:UDX196612 UNS196612:UNT196612 UXO196612:UXP196612 VHK196612:VHL196612 VRG196612:VRH196612 WBC196612:WBD196612 WKY196612:WKZ196612 WUU196612:WUV196612 II262148:IJ262148 SE262148:SF262148 ACA262148:ACB262148 ALW262148:ALX262148 AVS262148:AVT262148 BFO262148:BFP262148 BPK262148:BPL262148 BZG262148:BZH262148 CJC262148:CJD262148 CSY262148:CSZ262148 DCU262148:DCV262148 DMQ262148:DMR262148 DWM262148:DWN262148 EGI262148:EGJ262148 EQE262148:EQF262148 FAA262148:FAB262148 FJW262148:FJX262148 FTS262148:FTT262148 GDO262148:GDP262148 GNK262148:GNL262148 GXG262148:GXH262148 HHC262148:HHD262148 HQY262148:HQZ262148 IAU262148:IAV262148 IKQ262148:IKR262148 IUM262148:IUN262148 JEI262148:JEJ262148 JOE262148:JOF262148 JYA262148:JYB262148 KHW262148:KHX262148 KRS262148:KRT262148 LBO262148:LBP262148 LLK262148:LLL262148 LVG262148:LVH262148 MFC262148:MFD262148 MOY262148:MOZ262148 MYU262148:MYV262148 NIQ262148:NIR262148 NSM262148:NSN262148 OCI262148:OCJ262148 OME262148:OMF262148 OWA262148:OWB262148 PFW262148:PFX262148 PPS262148:PPT262148 PZO262148:PZP262148 QJK262148:QJL262148 QTG262148:QTH262148 RDC262148:RDD262148 RMY262148:RMZ262148 RWU262148:RWV262148 SGQ262148:SGR262148 SQM262148:SQN262148 TAI262148:TAJ262148 TKE262148:TKF262148 TUA262148:TUB262148 UDW262148:UDX262148 UNS262148:UNT262148 UXO262148:UXP262148 VHK262148:VHL262148 VRG262148:VRH262148 WBC262148:WBD262148 WKY262148:WKZ262148 WUU262148:WUV262148 II327684:IJ327684 SE327684:SF327684 ACA327684:ACB327684 ALW327684:ALX327684 AVS327684:AVT327684 BFO327684:BFP327684 BPK327684:BPL327684 BZG327684:BZH327684 CJC327684:CJD327684 CSY327684:CSZ327684 DCU327684:DCV327684 DMQ327684:DMR327684 DWM327684:DWN327684 EGI327684:EGJ327684 EQE327684:EQF327684 FAA327684:FAB327684 FJW327684:FJX327684 FTS327684:FTT327684 GDO327684:GDP327684 GNK327684:GNL327684 GXG327684:GXH327684 HHC327684:HHD327684 HQY327684:HQZ327684 IAU327684:IAV327684 IKQ327684:IKR327684 IUM327684:IUN327684 JEI327684:JEJ327684 JOE327684:JOF327684 JYA327684:JYB327684 KHW327684:KHX327684 KRS327684:KRT327684 LBO327684:LBP327684 LLK327684:LLL327684 LVG327684:LVH327684 MFC327684:MFD327684 MOY327684:MOZ327684 MYU327684:MYV327684 NIQ327684:NIR327684 NSM327684:NSN327684 OCI327684:OCJ327684 OME327684:OMF327684 OWA327684:OWB327684 PFW327684:PFX327684 PPS327684:PPT327684 PZO327684:PZP327684 QJK327684:QJL327684 QTG327684:QTH327684 RDC327684:RDD327684 RMY327684:RMZ327684 RWU327684:RWV327684 SGQ327684:SGR327684 SQM327684:SQN327684 TAI327684:TAJ327684 TKE327684:TKF327684 TUA327684:TUB327684 UDW327684:UDX327684 UNS327684:UNT327684 UXO327684:UXP327684 VHK327684:VHL327684 VRG327684:VRH327684 WBC327684:WBD327684 WKY327684:WKZ327684 WUU327684:WUV327684 II393220:IJ393220 SE393220:SF393220 ACA393220:ACB393220 ALW393220:ALX393220 AVS393220:AVT393220 BFO393220:BFP393220 BPK393220:BPL393220 BZG393220:BZH393220 CJC393220:CJD393220 CSY393220:CSZ393220 DCU393220:DCV393220 DMQ393220:DMR393220 DWM393220:DWN393220 EGI393220:EGJ393220 EQE393220:EQF393220 FAA393220:FAB393220 FJW393220:FJX393220 FTS393220:FTT393220 GDO393220:GDP393220 GNK393220:GNL393220 GXG393220:GXH393220 HHC393220:HHD393220 HQY393220:HQZ393220 IAU393220:IAV393220 IKQ393220:IKR393220 IUM393220:IUN393220 JEI393220:JEJ393220 JOE393220:JOF393220 JYA393220:JYB393220 KHW393220:KHX393220 KRS393220:KRT393220 LBO393220:LBP393220 LLK393220:LLL393220 LVG393220:LVH393220 MFC393220:MFD393220 MOY393220:MOZ393220 MYU393220:MYV393220 NIQ393220:NIR393220 NSM393220:NSN393220 OCI393220:OCJ393220 OME393220:OMF393220 OWA393220:OWB393220 PFW393220:PFX393220 PPS393220:PPT393220 PZO393220:PZP393220 QJK393220:QJL393220 QTG393220:QTH393220 RDC393220:RDD393220 RMY393220:RMZ393220 RWU393220:RWV393220 SGQ393220:SGR393220 SQM393220:SQN393220 TAI393220:TAJ393220 TKE393220:TKF393220 TUA393220:TUB393220 UDW393220:UDX393220 UNS393220:UNT393220 UXO393220:UXP393220 VHK393220:VHL393220 VRG393220:VRH393220 WBC393220:WBD393220 WKY393220:WKZ393220 WUU393220:WUV393220 II458756:IJ458756 SE458756:SF458756 ACA458756:ACB458756 ALW458756:ALX458756 AVS458756:AVT458756 BFO458756:BFP458756 BPK458756:BPL458756 BZG458756:BZH458756 CJC458756:CJD458756 CSY458756:CSZ458756 DCU458756:DCV458756 DMQ458756:DMR458756 DWM458756:DWN458756 EGI458756:EGJ458756 EQE458756:EQF458756 FAA458756:FAB458756 FJW458756:FJX458756 FTS458756:FTT458756 GDO458756:GDP458756 GNK458756:GNL458756 GXG458756:GXH458756 HHC458756:HHD458756 HQY458756:HQZ458756 IAU458756:IAV458756 IKQ458756:IKR458756 IUM458756:IUN458756 JEI458756:JEJ458756 JOE458756:JOF458756 JYA458756:JYB458756 KHW458756:KHX458756 KRS458756:KRT458756 LBO458756:LBP458756 LLK458756:LLL458756 LVG458756:LVH458756 MFC458756:MFD458756 MOY458756:MOZ458756 MYU458756:MYV458756 NIQ458756:NIR458756 NSM458756:NSN458756 OCI458756:OCJ458756 OME458756:OMF458756 OWA458756:OWB458756 PFW458756:PFX458756 PPS458756:PPT458756 PZO458756:PZP458756 QJK458756:QJL458756 QTG458756:QTH458756 RDC458756:RDD458756 RMY458756:RMZ458756 RWU458756:RWV458756 SGQ458756:SGR458756 SQM458756:SQN458756 TAI458756:TAJ458756 TKE458756:TKF458756 TUA458756:TUB458756 UDW458756:UDX458756 UNS458756:UNT458756 UXO458756:UXP458756 VHK458756:VHL458756 VRG458756:VRH458756 WBC458756:WBD458756 WKY458756:WKZ458756 WUU458756:WUV458756 II524292:IJ524292 SE524292:SF524292 ACA524292:ACB524292 ALW524292:ALX524292 AVS524292:AVT524292 BFO524292:BFP524292 BPK524292:BPL524292 BZG524292:BZH524292 CJC524292:CJD524292 CSY524292:CSZ524292 DCU524292:DCV524292 DMQ524292:DMR524292 DWM524292:DWN524292 EGI524292:EGJ524292 EQE524292:EQF524292 FAA524292:FAB524292 FJW524292:FJX524292 FTS524292:FTT524292 GDO524292:GDP524292 GNK524292:GNL524292 GXG524292:GXH524292 HHC524292:HHD524292 HQY524292:HQZ524292 IAU524292:IAV524292 IKQ524292:IKR524292 IUM524292:IUN524292 JEI524292:JEJ524292 JOE524292:JOF524292 JYA524292:JYB524292 KHW524292:KHX524292 KRS524292:KRT524292 LBO524292:LBP524292 LLK524292:LLL524292 LVG524292:LVH524292 MFC524292:MFD524292 MOY524292:MOZ524292 MYU524292:MYV524292 NIQ524292:NIR524292 NSM524292:NSN524292 OCI524292:OCJ524292 OME524292:OMF524292 OWA524292:OWB524292 PFW524292:PFX524292 PPS524292:PPT524292 PZO524292:PZP524292 QJK524292:QJL524292 QTG524292:QTH524292 RDC524292:RDD524292 RMY524292:RMZ524292 RWU524292:RWV524292 SGQ524292:SGR524292 SQM524292:SQN524292 TAI524292:TAJ524292 TKE524292:TKF524292 TUA524292:TUB524292 UDW524292:UDX524292 UNS524292:UNT524292 UXO524292:UXP524292 VHK524292:VHL524292 VRG524292:VRH524292 WBC524292:WBD524292 WKY524292:WKZ524292 WUU524292:WUV524292 II589828:IJ589828 SE589828:SF589828 ACA589828:ACB589828 ALW589828:ALX589828 AVS589828:AVT589828 BFO589828:BFP589828 BPK589828:BPL589828 BZG589828:BZH589828 CJC589828:CJD589828 CSY589828:CSZ589828 DCU589828:DCV589828 DMQ589828:DMR589828 DWM589828:DWN589828 EGI589828:EGJ589828 EQE589828:EQF589828 FAA589828:FAB589828 FJW589828:FJX589828 FTS589828:FTT589828 GDO589828:GDP589828 GNK589828:GNL589828 GXG589828:GXH589828 HHC589828:HHD589828 HQY589828:HQZ589828 IAU589828:IAV589828 IKQ589828:IKR589828 IUM589828:IUN589828 JEI589828:JEJ589828 JOE589828:JOF589828 JYA589828:JYB589828 KHW589828:KHX589828 KRS589828:KRT589828 LBO589828:LBP589828 LLK589828:LLL589828 LVG589828:LVH589828 MFC589828:MFD589828 MOY589828:MOZ589828 MYU589828:MYV589828 NIQ589828:NIR589828 NSM589828:NSN589828 OCI589828:OCJ589828 OME589828:OMF589828 OWA589828:OWB589828 PFW589828:PFX589828 PPS589828:PPT589828 PZO589828:PZP589828 QJK589828:QJL589828 QTG589828:QTH589828 RDC589828:RDD589828 RMY589828:RMZ589828 RWU589828:RWV589828 SGQ589828:SGR589828 SQM589828:SQN589828 TAI589828:TAJ589828 TKE589828:TKF589828 TUA589828:TUB589828 UDW589828:UDX589828 UNS589828:UNT589828 UXO589828:UXP589828 VHK589828:VHL589828 VRG589828:VRH589828 WBC589828:WBD589828 WKY589828:WKZ589828 WUU589828:WUV589828 II655364:IJ655364 SE655364:SF655364 ACA655364:ACB655364 ALW655364:ALX655364 AVS655364:AVT655364 BFO655364:BFP655364 BPK655364:BPL655364 BZG655364:BZH655364 CJC655364:CJD655364 CSY655364:CSZ655364 DCU655364:DCV655364 DMQ655364:DMR655364 DWM655364:DWN655364 EGI655364:EGJ655364 EQE655364:EQF655364 FAA655364:FAB655364 FJW655364:FJX655364 FTS655364:FTT655364 GDO655364:GDP655364 GNK655364:GNL655364 GXG655364:GXH655364 HHC655364:HHD655364 HQY655364:HQZ655364 IAU655364:IAV655364 IKQ655364:IKR655364 IUM655364:IUN655364 JEI655364:JEJ655364 JOE655364:JOF655364 JYA655364:JYB655364 KHW655364:KHX655364 KRS655364:KRT655364 LBO655364:LBP655364 LLK655364:LLL655364 LVG655364:LVH655364 MFC655364:MFD655364 MOY655364:MOZ655364 MYU655364:MYV655364 NIQ655364:NIR655364 NSM655364:NSN655364 OCI655364:OCJ655364 OME655364:OMF655364 OWA655364:OWB655364 PFW655364:PFX655364 PPS655364:PPT655364 PZO655364:PZP655364 QJK655364:QJL655364 QTG655364:QTH655364 RDC655364:RDD655364 RMY655364:RMZ655364 RWU655364:RWV655364 SGQ655364:SGR655364 SQM655364:SQN655364 TAI655364:TAJ655364 TKE655364:TKF655364 TUA655364:TUB655364 UDW655364:UDX655364 UNS655364:UNT655364 UXO655364:UXP655364 VHK655364:VHL655364 VRG655364:VRH655364 WBC655364:WBD655364 WKY655364:WKZ655364 WUU655364:WUV655364 II720900:IJ720900 SE720900:SF720900 ACA720900:ACB720900 ALW720900:ALX720900 AVS720900:AVT720900 BFO720900:BFP720900 BPK720900:BPL720900 BZG720900:BZH720900 CJC720900:CJD720900 CSY720900:CSZ720900 DCU720900:DCV720900 DMQ720900:DMR720900 DWM720900:DWN720900 EGI720900:EGJ720900 EQE720900:EQF720900 FAA720900:FAB720900 FJW720900:FJX720900 FTS720900:FTT720900 GDO720900:GDP720900 GNK720900:GNL720900 GXG720900:GXH720900 HHC720900:HHD720900 HQY720900:HQZ720900 IAU720900:IAV720900 IKQ720900:IKR720900 IUM720900:IUN720900 JEI720900:JEJ720900 JOE720900:JOF720900 JYA720900:JYB720900 KHW720900:KHX720900 KRS720900:KRT720900 LBO720900:LBP720900 LLK720900:LLL720900 LVG720900:LVH720900 MFC720900:MFD720900 MOY720900:MOZ720900 MYU720900:MYV720900 NIQ720900:NIR720900 NSM720900:NSN720900 OCI720900:OCJ720900 OME720900:OMF720900 OWA720900:OWB720900 PFW720900:PFX720900 PPS720900:PPT720900 PZO720900:PZP720900 QJK720900:QJL720900 QTG720900:QTH720900 RDC720900:RDD720900 RMY720900:RMZ720900 RWU720900:RWV720900 SGQ720900:SGR720900 SQM720900:SQN720900 TAI720900:TAJ720900 TKE720900:TKF720900 TUA720900:TUB720900 UDW720900:UDX720900 UNS720900:UNT720900 UXO720900:UXP720900 VHK720900:VHL720900 VRG720900:VRH720900 WBC720900:WBD720900 WKY720900:WKZ720900 WUU720900:WUV720900 II786436:IJ786436 SE786436:SF786436 ACA786436:ACB786436 ALW786436:ALX786436 AVS786436:AVT786436 BFO786436:BFP786436 BPK786436:BPL786436 BZG786436:BZH786436 CJC786436:CJD786436 CSY786436:CSZ786436 DCU786436:DCV786436 DMQ786436:DMR786436 DWM786436:DWN786436 EGI786436:EGJ786436 EQE786436:EQF786436 FAA786436:FAB786436 FJW786436:FJX786436 FTS786436:FTT786436 GDO786436:GDP786436 GNK786436:GNL786436 GXG786436:GXH786436 HHC786436:HHD786436 HQY786436:HQZ786436 IAU786436:IAV786436 IKQ786436:IKR786436 IUM786436:IUN786436 JEI786436:JEJ786436 JOE786436:JOF786436 JYA786436:JYB786436 KHW786436:KHX786436 KRS786436:KRT786436 LBO786436:LBP786436 LLK786436:LLL786436 LVG786436:LVH786436 MFC786436:MFD786436 MOY786436:MOZ786436 MYU786436:MYV786436 NIQ786436:NIR786436 NSM786436:NSN786436 OCI786436:OCJ786436 OME786436:OMF786436 OWA786436:OWB786436 PFW786436:PFX786436 PPS786436:PPT786436 PZO786436:PZP786436 QJK786436:QJL786436 QTG786436:QTH786436 RDC786436:RDD786436 RMY786436:RMZ786436 RWU786436:RWV786436 SGQ786436:SGR786436 SQM786436:SQN786436 TAI786436:TAJ786436 TKE786436:TKF786436 TUA786436:TUB786436 UDW786436:UDX786436 UNS786436:UNT786436 UXO786436:UXP786436 VHK786436:VHL786436 VRG786436:VRH786436 WBC786436:WBD786436 WKY786436:WKZ786436 WUU786436:WUV786436 II851972:IJ851972 SE851972:SF851972 ACA851972:ACB851972 ALW851972:ALX851972 AVS851972:AVT851972 BFO851972:BFP851972 BPK851972:BPL851972 BZG851972:BZH851972 CJC851972:CJD851972 CSY851972:CSZ851972 DCU851972:DCV851972 DMQ851972:DMR851972 DWM851972:DWN851972 EGI851972:EGJ851972 EQE851972:EQF851972 FAA851972:FAB851972 FJW851972:FJX851972 FTS851972:FTT851972 GDO851972:GDP851972 GNK851972:GNL851972 GXG851972:GXH851972 HHC851972:HHD851972 HQY851972:HQZ851972 IAU851972:IAV851972 IKQ851972:IKR851972 IUM851972:IUN851972 JEI851972:JEJ851972 JOE851972:JOF851972 JYA851972:JYB851972 KHW851972:KHX851972 KRS851972:KRT851972 LBO851972:LBP851972 LLK851972:LLL851972 LVG851972:LVH851972 MFC851972:MFD851972 MOY851972:MOZ851972 MYU851972:MYV851972 NIQ851972:NIR851972 NSM851972:NSN851972 OCI851972:OCJ851972 OME851972:OMF851972 OWA851972:OWB851972 PFW851972:PFX851972 PPS851972:PPT851972 PZO851972:PZP851972 QJK851972:QJL851972 QTG851972:QTH851972 RDC851972:RDD851972 RMY851972:RMZ851972 RWU851972:RWV851972 SGQ851972:SGR851972 SQM851972:SQN851972 TAI851972:TAJ851972 TKE851972:TKF851972 TUA851972:TUB851972 UDW851972:UDX851972 UNS851972:UNT851972 UXO851972:UXP851972 VHK851972:VHL851972 VRG851972:VRH851972 WBC851972:WBD851972 WKY851972:WKZ851972 WUU851972:WUV851972 II917508:IJ917508 SE917508:SF917508 ACA917508:ACB917508 ALW917508:ALX917508 AVS917508:AVT917508 BFO917508:BFP917508 BPK917508:BPL917508 BZG917508:BZH917508 CJC917508:CJD917508 CSY917508:CSZ917508 DCU917508:DCV917508 DMQ917508:DMR917508 DWM917508:DWN917508 EGI917508:EGJ917508 EQE917508:EQF917508 FAA917508:FAB917508 FJW917508:FJX917508 FTS917508:FTT917508 GDO917508:GDP917508 GNK917508:GNL917508 GXG917508:GXH917508 HHC917508:HHD917508 HQY917508:HQZ917508 IAU917508:IAV917508 IKQ917508:IKR917508 IUM917508:IUN917508 JEI917508:JEJ917508 JOE917508:JOF917508 JYA917508:JYB917508 KHW917508:KHX917508 KRS917508:KRT917508 LBO917508:LBP917508 LLK917508:LLL917508 LVG917508:LVH917508 MFC917508:MFD917508 MOY917508:MOZ917508 MYU917508:MYV917508 NIQ917508:NIR917508 NSM917508:NSN917508 OCI917508:OCJ917508 OME917508:OMF917508 OWA917508:OWB917508 PFW917508:PFX917508 PPS917508:PPT917508 PZO917508:PZP917508 QJK917508:QJL917508 QTG917508:QTH917508 RDC917508:RDD917508 RMY917508:RMZ917508 RWU917508:RWV917508 SGQ917508:SGR917508 SQM917508:SQN917508 TAI917508:TAJ917508 TKE917508:TKF917508 TUA917508:TUB917508 UDW917508:UDX917508 UNS917508:UNT917508 UXO917508:UXP917508 VHK917508:VHL917508 VRG917508:VRH917508 WBC917508:WBD917508 WKY917508:WKZ917508 WUU917508:WUV917508 II983044:IJ983044 SE983044:SF983044 ACA983044:ACB983044 ALW983044:ALX983044 AVS983044:AVT983044 BFO983044:BFP983044 BPK983044:BPL983044 BZG983044:BZH983044 CJC983044:CJD983044 CSY983044:CSZ983044 DCU983044:DCV983044 DMQ983044:DMR983044 DWM983044:DWN983044 EGI983044:EGJ983044 EQE983044:EQF983044 FAA983044:FAB983044 FJW983044:FJX983044 FTS983044:FTT983044 GDO983044:GDP983044 GNK983044:GNL983044 GXG983044:GXH983044 HHC983044:HHD983044 HQY983044:HQZ983044 IAU983044:IAV983044 IKQ983044:IKR983044 IUM983044:IUN983044 JEI983044:JEJ983044 JOE983044:JOF983044 JYA983044:JYB983044 KHW983044:KHX983044 KRS983044:KRT983044 LBO983044:LBP983044 LLK983044:LLL983044 LVG983044:LVH983044 MFC983044:MFD983044 MOY983044:MOZ983044 MYU983044:MYV983044 NIQ983044:NIR983044 NSM983044:NSN983044 OCI983044:OCJ983044 OME983044:OMF983044 OWA983044:OWB983044 PFW983044:PFX983044 PPS983044:PPT983044 PZO983044:PZP983044 QJK983044:QJL983044 QTG983044:QTH983044 RDC983044:RDD983044 RMY983044:RMZ983044 RWU983044:RWV983044 SGQ983044:SGR983044 SQM983044:SQN983044 TAI983044:TAJ983044 TKE983044:TKF983044 TUA983044:TUB983044 UDW983044:UDX983044 UNS983044:UNT983044 UXO983044:UXP983044 VHK983044:VHL983044 VRG983044:VRH983044 WBC983044:WBD983044 WKY983044:WKZ983044 WUU983044:WUV983044 IL65540:IM65540 SH65540:SI65540 ACD65540:ACE65540 ALZ65540:AMA65540 AVV65540:AVW65540 BFR65540:BFS65540 BPN65540:BPO65540 BZJ65540:BZK65540 CJF65540:CJG65540 CTB65540:CTC65540 DCX65540:DCY65540 DMT65540:DMU65540 DWP65540:DWQ65540 EGL65540:EGM65540 EQH65540:EQI65540 FAD65540:FAE65540 FJZ65540:FKA65540 FTV65540:FTW65540 GDR65540:GDS65540 GNN65540:GNO65540 GXJ65540:GXK65540 HHF65540:HHG65540 HRB65540:HRC65540 IAX65540:IAY65540 IKT65540:IKU65540 IUP65540:IUQ65540 JEL65540:JEM65540 JOH65540:JOI65540 JYD65540:JYE65540 KHZ65540:KIA65540 KRV65540:KRW65540 LBR65540:LBS65540 LLN65540:LLO65540 LVJ65540:LVK65540 MFF65540:MFG65540 MPB65540:MPC65540 MYX65540:MYY65540 NIT65540:NIU65540 NSP65540:NSQ65540 OCL65540:OCM65540 OMH65540:OMI65540 OWD65540:OWE65540 PFZ65540:PGA65540 PPV65540:PPW65540 PZR65540:PZS65540 QJN65540:QJO65540 QTJ65540:QTK65540 RDF65540:RDG65540 RNB65540:RNC65540 RWX65540:RWY65540 SGT65540:SGU65540 SQP65540:SQQ65540 TAL65540:TAM65540 TKH65540:TKI65540 TUD65540:TUE65540 UDZ65540:UEA65540 UNV65540:UNW65540 UXR65540:UXS65540 VHN65540:VHO65540 VRJ65540:VRK65540 WBF65540:WBG65540 WLB65540:WLC65540 WUX65540:WUY65540 IL131076:IM131076 SH131076:SI131076 ACD131076:ACE131076 ALZ131076:AMA131076 AVV131076:AVW131076 BFR131076:BFS131076 BPN131076:BPO131076 BZJ131076:BZK131076 CJF131076:CJG131076 CTB131076:CTC131076 DCX131076:DCY131076 DMT131076:DMU131076 DWP131076:DWQ131076 EGL131076:EGM131076 EQH131076:EQI131076 FAD131076:FAE131076 FJZ131076:FKA131076 FTV131076:FTW131076 GDR131076:GDS131076 GNN131076:GNO131076 GXJ131076:GXK131076 HHF131076:HHG131076 HRB131076:HRC131076 IAX131076:IAY131076 IKT131076:IKU131076 IUP131076:IUQ131076 JEL131076:JEM131076 JOH131076:JOI131076 JYD131076:JYE131076 KHZ131076:KIA131076 KRV131076:KRW131076 LBR131076:LBS131076 LLN131076:LLO131076 LVJ131076:LVK131076 MFF131076:MFG131076 MPB131076:MPC131076 MYX131076:MYY131076 NIT131076:NIU131076 NSP131076:NSQ131076 OCL131076:OCM131076 OMH131076:OMI131076 OWD131076:OWE131076 PFZ131076:PGA131076 PPV131076:PPW131076 PZR131076:PZS131076 QJN131076:QJO131076 QTJ131076:QTK131076 RDF131076:RDG131076 RNB131076:RNC131076 RWX131076:RWY131076 SGT131076:SGU131076 SQP131076:SQQ131076 TAL131076:TAM131076 TKH131076:TKI131076 TUD131076:TUE131076 UDZ131076:UEA131076 UNV131076:UNW131076 UXR131076:UXS131076 VHN131076:VHO131076 VRJ131076:VRK131076 WBF131076:WBG131076 WLB131076:WLC131076 WUX131076:WUY131076 IL196612:IM196612 SH196612:SI196612 ACD196612:ACE196612 ALZ196612:AMA196612 AVV196612:AVW196612 BFR196612:BFS196612 BPN196612:BPO196612 BZJ196612:BZK196612 CJF196612:CJG196612 CTB196612:CTC196612 DCX196612:DCY196612 DMT196612:DMU196612 DWP196612:DWQ196612 EGL196612:EGM196612 EQH196612:EQI196612 FAD196612:FAE196612 FJZ196612:FKA196612 FTV196612:FTW196612 GDR196612:GDS196612 GNN196612:GNO196612 GXJ196612:GXK196612 HHF196612:HHG196612 HRB196612:HRC196612 IAX196612:IAY196612 IKT196612:IKU196612 IUP196612:IUQ196612 JEL196612:JEM196612 JOH196612:JOI196612 JYD196612:JYE196612 KHZ196612:KIA196612 KRV196612:KRW196612 LBR196612:LBS196612 LLN196612:LLO196612 LVJ196612:LVK196612 MFF196612:MFG196612 MPB196612:MPC196612 MYX196612:MYY196612 NIT196612:NIU196612 NSP196612:NSQ196612 OCL196612:OCM196612 OMH196612:OMI196612 OWD196612:OWE196612 PFZ196612:PGA196612 PPV196612:PPW196612 PZR196612:PZS196612 QJN196612:QJO196612 QTJ196612:QTK196612 RDF196612:RDG196612 RNB196612:RNC196612 RWX196612:RWY196612 SGT196612:SGU196612 SQP196612:SQQ196612 TAL196612:TAM196612 TKH196612:TKI196612 TUD196612:TUE196612 UDZ196612:UEA196612 UNV196612:UNW196612 UXR196612:UXS196612 VHN196612:VHO196612 VRJ196612:VRK196612 WBF196612:WBG196612 WLB196612:WLC196612 WUX196612:WUY196612 IL262148:IM262148 SH262148:SI262148 ACD262148:ACE262148 ALZ262148:AMA262148 AVV262148:AVW262148 BFR262148:BFS262148 BPN262148:BPO262148 BZJ262148:BZK262148 CJF262148:CJG262148 CTB262148:CTC262148 DCX262148:DCY262148 DMT262148:DMU262148 DWP262148:DWQ262148 EGL262148:EGM262148 EQH262148:EQI262148 FAD262148:FAE262148 FJZ262148:FKA262148 FTV262148:FTW262148 GDR262148:GDS262148 GNN262148:GNO262148 GXJ262148:GXK262148 HHF262148:HHG262148 HRB262148:HRC262148 IAX262148:IAY262148 IKT262148:IKU262148 IUP262148:IUQ262148 JEL262148:JEM262148 JOH262148:JOI262148 JYD262148:JYE262148 KHZ262148:KIA262148 KRV262148:KRW262148 LBR262148:LBS262148 LLN262148:LLO262148 LVJ262148:LVK262148 MFF262148:MFG262148 MPB262148:MPC262148 MYX262148:MYY262148 NIT262148:NIU262148 NSP262148:NSQ262148 OCL262148:OCM262148 OMH262148:OMI262148 OWD262148:OWE262148 PFZ262148:PGA262148 PPV262148:PPW262148 PZR262148:PZS262148 QJN262148:QJO262148 QTJ262148:QTK262148 RDF262148:RDG262148 RNB262148:RNC262148 RWX262148:RWY262148 SGT262148:SGU262148 SQP262148:SQQ262148 TAL262148:TAM262148 TKH262148:TKI262148 TUD262148:TUE262148 UDZ262148:UEA262148 UNV262148:UNW262148 UXR262148:UXS262148 VHN262148:VHO262148 VRJ262148:VRK262148 WBF262148:WBG262148 WLB262148:WLC262148 WUX262148:WUY262148 IL327684:IM327684 SH327684:SI327684 ACD327684:ACE327684 ALZ327684:AMA327684 AVV327684:AVW327684 BFR327684:BFS327684 BPN327684:BPO327684 BZJ327684:BZK327684 CJF327684:CJG327684 CTB327684:CTC327684 DCX327684:DCY327684 DMT327684:DMU327684 DWP327684:DWQ327684 EGL327684:EGM327684 EQH327684:EQI327684 FAD327684:FAE327684 FJZ327684:FKA327684 FTV327684:FTW327684 GDR327684:GDS327684 GNN327684:GNO327684 GXJ327684:GXK327684 HHF327684:HHG327684 HRB327684:HRC327684 IAX327684:IAY327684 IKT327684:IKU327684 IUP327684:IUQ327684 JEL327684:JEM327684 JOH327684:JOI327684 JYD327684:JYE327684 KHZ327684:KIA327684 KRV327684:KRW327684 LBR327684:LBS327684 LLN327684:LLO327684 LVJ327684:LVK327684 MFF327684:MFG327684 MPB327684:MPC327684 MYX327684:MYY327684 NIT327684:NIU327684 NSP327684:NSQ327684 OCL327684:OCM327684 OMH327684:OMI327684 OWD327684:OWE327684 PFZ327684:PGA327684 PPV327684:PPW327684 PZR327684:PZS327684 QJN327684:QJO327684 QTJ327684:QTK327684 RDF327684:RDG327684 RNB327684:RNC327684 RWX327684:RWY327684 SGT327684:SGU327684 SQP327684:SQQ327684 TAL327684:TAM327684 TKH327684:TKI327684 TUD327684:TUE327684 UDZ327684:UEA327684 UNV327684:UNW327684 UXR327684:UXS327684 VHN327684:VHO327684 VRJ327684:VRK327684 WBF327684:WBG327684 WLB327684:WLC327684 WUX327684:WUY327684 IL393220:IM393220 SH393220:SI393220 ACD393220:ACE393220 ALZ393220:AMA393220 AVV393220:AVW393220 BFR393220:BFS393220 BPN393220:BPO393220 BZJ393220:BZK393220 CJF393220:CJG393220 CTB393220:CTC393220 DCX393220:DCY393220 DMT393220:DMU393220 DWP393220:DWQ393220 EGL393220:EGM393220 EQH393220:EQI393220 FAD393220:FAE393220 FJZ393220:FKA393220 FTV393220:FTW393220 GDR393220:GDS393220 GNN393220:GNO393220 GXJ393220:GXK393220 HHF393220:HHG393220 HRB393220:HRC393220 IAX393220:IAY393220 IKT393220:IKU393220 IUP393220:IUQ393220 JEL393220:JEM393220 JOH393220:JOI393220 JYD393220:JYE393220 KHZ393220:KIA393220 KRV393220:KRW393220 LBR393220:LBS393220 LLN393220:LLO393220 LVJ393220:LVK393220 MFF393220:MFG393220 MPB393220:MPC393220 MYX393220:MYY393220 NIT393220:NIU393220 NSP393220:NSQ393220 OCL393220:OCM393220 OMH393220:OMI393220 OWD393220:OWE393220 PFZ393220:PGA393220 PPV393220:PPW393220 PZR393220:PZS393220 QJN393220:QJO393220 QTJ393220:QTK393220 RDF393220:RDG393220 RNB393220:RNC393220 RWX393220:RWY393220 SGT393220:SGU393220 SQP393220:SQQ393220 TAL393220:TAM393220 TKH393220:TKI393220 TUD393220:TUE393220 UDZ393220:UEA393220 UNV393220:UNW393220 UXR393220:UXS393220 VHN393220:VHO393220 VRJ393220:VRK393220 WBF393220:WBG393220 WLB393220:WLC393220 WUX393220:WUY393220 IL458756:IM458756 SH458756:SI458756 ACD458756:ACE458756 ALZ458756:AMA458756 AVV458756:AVW458756 BFR458756:BFS458756 BPN458756:BPO458756 BZJ458756:BZK458756 CJF458756:CJG458756 CTB458756:CTC458756 DCX458756:DCY458756 DMT458756:DMU458756 DWP458756:DWQ458756 EGL458756:EGM458756 EQH458756:EQI458756 FAD458756:FAE458756 FJZ458756:FKA458756 FTV458756:FTW458756 GDR458756:GDS458756 GNN458756:GNO458756 GXJ458756:GXK458756 HHF458756:HHG458756 HRB458756:HRC458756 IAX458756:IAY458756 IKT458756:IKU458756 IUP458756:IUQ458756 JEL458756:JEM458756 JOH458756:JOI458756 JYD458756:JYE458756 KHZ458756:KIA458756 KRV458756:KRW458756 LBR458756:LBS458756 LLN458756:LLO458756 LVJ458756:LVK458756 MFF458756:MFG458756 MPB458756:MPC458756 MYX458756:MYY458756 NIT458756:NIU458756 NSP458756:NSQ458756 OCL458756:OCM458756 OMH458756:OMI458756 OWD458756:OWE458756 PFZ458756:PGA458756 PPV458756:PPW458756 PZR458756:PZS458756 QJN458756:QJO458756 QTJ458756:QTK458756 RDF458756:RDG458756 RNB458756:RNC458756 RWX458756:RWY458756 SGT458756:SGU458756 SQP458756:SQQ458756 TAL458756:TAM458756 TKH458756:TKI458756 TUD458756:TUE458756 UDZ458756:UEA458756 UNV458756:UNW458756 UXR458756:UXS458756 VHN458756:VHO458756 VRJ458756:VRK458756 WBF458756:WBG458756 WLB458756:WLC458756 WUX458756:WUY458756 IL524292:IM524292 SH524292:SI524292 ACD524292:ACE524292 ALZ524292:AMA524292 AVV524292:AVW524292 BFR524292:BFS524292 BPN524292:BPO524292 BZJ524292:BZK524292 CJF524292:CJG524292 CTB524292:CTC524292 DCX524292:DCY524292 DMT524292:DMU524292 DWP524292:DWQ524292 EGL524292:EGM524292 EQH524292:EQI524292 FAD524292:FAE524292 FJZ524292:FKA524292 FTV524292:FTW524292 GDR524292:GDS524292 GNN524292:GNO524292 GXJ524292:GXK524292 HHF524292:HHG524292 HRB524292:HRC524292 IAX524292:IAY524292 IKT524292:IKU524292 IUP524292:IUQ524292 JEL524292:JEM524292 JOH524292:JOI524292 JYD524292:JYE524292 KHZ524292:KIA524292 KRV524292:KRW524292 LBR524292:LBS524292 LLN524292:LLO524292 LVJ524292:LVK524292 MFF524292:MFG524292 MPB524292:MPC524292 MYX524292:MYY524292 NIT524292:NIU524292 NSP524292:NSQ524292 OCL524292:OCM524292 OMH524292:OMI524292 OWD524292:OWE524292 PFZ524292:PGA524292 PPV524292:PPW524292 PZR524292:PZS524292 QJN524292:QJO524292 QTJ524292:QTK524292 RDF524292:RDG524292 RNB524292:RNC524292 RWX524292:RWY524292 SGT524292:SGU524292 SQP524292:SQQ524292 TAL524292:TAM524292 TKH524292:TKI524292 TUD524292:TUE524292 UDZ524292:UEA524292 UNV524292:UNW524292 UXR524292:UXS524292 VHN524292:VHO524292 VRJ524292:VRK524292 WBF524292:WBG524292 WLB524292:WLC524292 WUX524292:WUY524292 IL589828:IM589828 SH589828:SI589828 ACD589828:ACE589828 ALZ589828:AMA589828 AVV589828:AVW589828 BFR589828:BFS589828 BPN589828:BPO589828 BZJ589828:BZK589828 CJF589828:CJG589828 CTB589828:CTC589828 DCX589828:DCY589828 DMT589828:DMU589828 DWP589828:DWQ589828 EGL589828:EGM589828 EQH589828:EQI589828 FAD589828:FAE589828 FJZ589828:FKA589828 FTV589828:FTW589828 GDR589828:GDS589828 GNN589828:GNO589828 GXJ589828:GXK589828 HHF589828:HHG589828 HRB589828:HRC589828 IAX589828:IAY589828 IKT589828:IKU589828 IUP589828:IUQ589828 JEL589828:JEM589828 JOH589828:JOI589828 JYD589828:JYE589828 KHZ589828:KIA589828 KRV589828:KRW589828 LBR589828:LBS589828 LLN589828:LLO589828 LVJ589828:LVK589828 MFF589828:MFG589828 MPB589828:MPC589828 MYX589828:MYY589828 NIT589828:NIU589828 NSP589828:NSQ589828 OCL589828:OCM589828 OMH589828:OMI589828 OWD589828:OWE589828 PFZ589828:PGA589828 PPV589828:PPW589828 PZR589828:PZS589828 QJN589828:QJO589828 QTJ589828:QTK589828 RDF589828:RDG589828 RNB589828:RNC589828 RWX589828:RWY589828 SGT589828:SGU589828 SQP589828:SQQ589828 TAL589828:TAM589828 TKH589828:TKI589828 TUD589828:TUE589828 UDZ589828:UEA589828 UNV589828:UNW589828 UXR589828:UXS589828 VHN589828:VHO589828 VRJ589828:VRK589828 WBF589828:WBG589828 WLB589828:WLC589828 WUX589828:WUY589828 IL655364:IM655364 SH655364:SI655364 ACD655364:ACE655364 ALZ655364:AMA655364 AVV655364:AVW655364 BFR655364:BFS655364 BPN655364:BPO655364 BZJ655364:BZK655364 CJF655364:CJG655364 CTB655364:CTC655364 DCX655364:DCY655364 DMT655364:DMU655364 DWP655364:DWQ655364 EGL655364:EGM655364 EQH655364:EQI655364 FAD655364:FAE655364 FJZ655364:FKA655364 FTV655364:FTW655364 GDR655364:GDS655364 GNN655364:GNO655364 GXJ655364:GXK655364 HHF655364:HHG655364 HRB655364:HRC655364 IAX655364:IAY655364 IKT655364:IKU655364 IUP655364:IUQ655364 JEL655364:JEM655364 JOH655364:JOI655364 JYD655364:JYE655364 KHZ655364:KIA655364 KRV655364:KRW655364 LBR655364:LBS655364 LLN655364:LLO655364 LVJ655364:LVK655364 MFF655364:MFG655364 MPB655364:MPC655364 MYX655364:MYY655364 NIT655364:NIU655364 NSP655364:NSQ655364 OCL655364:OCM655364 OMH655364:OMI655364 OWD655364:OWE655364 PFZ655364:PGA655364 PPV655364:PPW655364 PZR655364:PZS655364 QJN655364:QJO655364 QTJ655364:QTK655364 RDF655364:RDG655364 RNB655364:RNC655364 RWX655364:RWY655364 SGT655364:SGU655364 SQP655364:SQQ655364 TAL655364:TAM655364 TKH655364:TKI655364 TUD655364:TUE655364 UDZ655364:UEA655364 UNV655364:UNW655364 UXR655364:UXS655364 VHN655364:VHO655364 VRJ655364:VRK655364 WBF655364:WBG655364 WLB655364:WLC655364 WUX655364:WUY655364 IL720900:IM720900 SH720900:SI720900 ACD720900:ACE720900 ALZ720900:AMA720900 AVV720900:AVW720900 BFR720900:BFS720900 BPN720900:BPO720900 BZJ720900:BZK720900 CJF720900:CJG720900 CTB720900:CTC720900 DCX720900:DCY720900 DMT720900:DMU720900 DWP720900:DWQ720900 EGL720900:EGM720900 EQH720900:EQI720900 FAD720900:FAE720900 FJZ720900:FKA720900 FTV720900:FTW720900 GDR720900:GDS720900 GNN720900:GNO720900 GXJ720900:GXK720900 HHF720900:HHG720900 HRB720900:HRC720900 IAX720900:IAY720900 IKT720900:IKU720900 IUP720900:IUQ720900 JEL720900:JEM720900 JOH720900:JOI720900 JYD720900:JYE720900 KHZ720900:KIA720900 KRV720900:KRW720900 LBR720900:LBS720900 LLN720900:LLO720900 LVJ720900:LVK720900 MFF720900:MFG720900 MPB720900:MPC720900 MYX720900:MYY720900 NIT720900:NIU720900 NSP720900:NSQ720900 OCL720900:OCM720900 OMH720900:OMI720900 OWD720900:OWE720900 PFZ720900:PGA720900 PPV720900:PPW720900 PZR720900:PZS720900 QJN720900:QJO720900 QTJ720900:QTK720900 RDF720900:RDG720900 RNB720900:RNC720900 RWX720900:RWY720900 SGT720900:SGU720900 SQP720900:SQQ720900 TAL720900:TAM720900 TKH720900:TKI720900 TUD720900:TUE720900 UDZ720900:UEA720900 UNV720900:UNW720900 UXR720900:UXS720900 VHN720900:VHO720900 VRJ720900:VRK720900 WBF720900:WBG720900 WLB720900:WLC720900 WUX720900:WUY720900 IL786436:IM786436 SH786436:SI786436 ACD786436:ACE786436 ALZ786436:AMA786436 AVV786436:AVW786436 BFR786436:BFS786436 BPN786436:BPO786436 BZJ786436:BZK786436 CJF786436:CJG786436 CTB786436:CTC786436 DCX786436:DCY786436 DMT786436:DMU786436 DWP786436:DWQ786436 EGL786436:EGM786436 EQH786436:EQI786436 FAD786436:FAE786436 FJZ786436:FKA786436 FTV786436:FTW786436 GDR786436:GDS786436 GNN786436:GNO786436 GXJ786436:GXK786436 HHF786436:HHG786436 HRB786436:HRC786436 IAX786436:IAY786436 IKT786436:IKU786436 IUP786436:IUQ786436 JEL786436:JEM786436 JOH786436:JOI786436 JYD786436:JYE786436 KHZ786436:KIA786436 KRV786436:KRW786436 LBR786436:LBS786436 LLN786436:LLO786436 LVJ786436:LVK786436 MFF786436:MFG786436 MPB786436:MPC786436 MYX786436:MYY786436 NIT786436:NIU786436 NSP786436:NSQ786436 OCL786436:OCM786436 OMH786436:OMI786436 OWD786436:OWE786436 PFZ786436:PGA786436 PPV786436:PPW786436 PZR786436:PZS786436 QJN786436:QJO786436 QTJ786436:QTK786436 RDF786436:RDG786436 RNB786436:RNC786436 RWX786436:RWY786436 SGT786436:SGU786436 SQP786436:SQQ786436 TAL786436:TAM786436 TKH786436:TKI786436 TUD786436:TUE786436 UDZ786436:UEA786436 UNV786436:UNW786436 UXR786436:UXS786436 VHN786436:VHO786436 VRJ786436:VRK786436 WBF786436:WBG786436 WLB786436:WLC786436 WUX786436:WUY786436 IL851972:IM851972 SH851972:SI851972 ACD851972:ACE851972 ALZ851972:AMA851972 AVV851972:AVW851972 BFR851972:BFS851972 BPN851972:BPO851972 BZJ851972:BZK851972 CJF851972:CJG851972 CTB851972:CTC851972 DCX851972:DCY851972 DMT851972:DMU851972 DWP851972:DWQ851972 EGL851972:EGM851972 EQH851972:EQI851972 FAD851972:FAE851972 FJZ851972:FKA851972 FTV851972:FTW851972 GDR851972:GDS851972 GNN851972:GNO851972 GXJ851972:GXK851972 HHF851972:HHG851972 HRB851972:HRC851972 IAX851972:IAY851972 IKT851972:IKU851972 IUP851972:IUQ851972 JEL851972:JEM851972 JOH851972:JOI851972 JYD851972:JYE851972 KHZ851972:KIA851972 KRV851972:KRW851972 LBR851972:LBS851972 LLN851972:LLO851972 LVJ851972:LVK851972 MFF851972:MFG851972 MPB851972:MPC851972 MYX851972:MYY851972 NIT851972:NIU851972 NSP851972:NSQ851972 OCL851972:OCM851972 OMH851972:OMI851972 OWD851972:OWE851972 PFZ851972:PGA851972 PPV851972:PPW851972 PZR851972:PZS851972 QJN851972:QJO851972 QTJ851972:QTK851972 RDF851972:RDG851972 RNB851972:RNC851972 RWX851972:RWY851972 SGT851972:SGU851972 SQP851972:SQQ851972 TAL851972:TAM851972 TKH851972:TKI851972 TUD851972:TUE851972 UDZ851972:UEA851972 UNV851972:UNW851972 UXR851972:UXS851972 VHN851972:VHO851972 VRJ851972:VRK851972 WBF851972:WBG851972 WLB851972:WLC851972 WUX851972:WUY851972 IL917508:IM917508 SH917508:SI917508 ACD917508:ACE917508 ALZ917508:AMA917508 AVV917508:AVW917508 BFR917508:BFS917508 BPN917508:BPO917508 BZJ917508:BZK917508 CJF917508:CJG917508 CTB917508:CTC917508 DCX917508:DCY917508 DMT917508:DMU917508 DWP917508:DWQ917508 EGL917508:EGM917508 EQH917508:EQI917508 FAD917508:FAE917508 FJZ917508:FKA917508 FTV917508:FTW917508 GDR917508:GDS917508 GNN917508:GNO917508 GXJ917508:GXK917508 HHF917508:HHG917508 HRB917508:HRC917508 IAX917508:IAY917508 IKT917508:IKU917508 IUP917508:IUQ917508 JEL917508:JEM917508 JOH917508:JOI917508 JYD917508:JYE917508 KHZ917508:KIA917508 KRV917508:KRW917508 LBR917508:LBS917508 LLN917508:LLO917508 LVJ917508:LVK917508 MFF917508:MFG917508 MPB917508:MPC917508 MYX917508:MYY917508 NIT917508:NIU917508 NSP917508:NSQ917508 OCL917508:OCM917508 OMH917508:OMI917508 OWD917508:OWE917508 PFZ917508:PGA917508 PPV917508:PPW917508 PZR917508:PZS917508 QJN917508:QJO917508 QTJ917508:QTK917508 RDF917508:RDG917508 RNB917508:RNC917508 RWX917508:RWY917508 SGT917508:SGU917508 SQP917508:SQQ917508 TAL917508:TAM917508 TKH917508:TKI917508 TUD917508:TUE917508 UDZ917508:UEA917508 UNV917508:UNW917508 UXR917508:UXS917508 VHN917508:VHO917508 VRJ917508:VRK917508 WBF917508:WBG917508 WLB917508:WLC917508 WUX917508:WUY917508 IL983044:IM983044 SH983044:SI983044 ACD983044:ACE983044 ALZ983044:AMA983044 AVV983044:AVW983044 BFR983044:BFS983044 BPN983044:BPO983044 BZJ983044:BZK983044 CJF983044:CJG983044 CTB983044:CTC983044 DCX983044:DCY983044 DMT983044:DMU983044 DWP983044:DWQ983044 EGL983044:EGM983044 EQH983044:EQI983044 FAD983044:FAE983044 FJZ983044:FKA983044 FTV983044:FTW983044 GDR983044:GDS983044 GNN983044:GNO983044 GXJ983044:GXK983044 HHF983044:HHG983044 HRB983044:HRC983044 IAX983044:IAY983044 IKT983044:IKU983044 IUP983044:IUQ983044 JEL983044:JEM983044 JOH983044:JOI983044 JYD983044:JYE983044 KHZ983044:KIA983044 KRV983044:KRW983044 LBR983044:LBS983044 LLN983044:LLO983044 LVJ983044:LVK983044 MFF983044:MFG983044 MPB983044:MPC983044 MYX983044:MYY983044 NIT983044:NIU983044 NSP983044:NSQ983044 OCL983044:OCM983044 OMH983044:OMI983044 OWD983044:OWE983044 PFZ983044:PGA983044 PPV983044:PPW983044 PZR983044:PZS983044 QJN983044:QJO983044 QTJ983044:QTK983044 RDF983044:RDG983044 RNB983044:RNC983044 RWX983044:RWY983044 SGT983044:SGU983044 SQP983044:SQQ983044 TAL983044:TAM983044 TKH983044:TKI983044 TUD983044:TUE983044 UDZ983044:UEA983044 UNV983044:UNW983044 UXR983044:UXS983044 VHN983044:VHO983044 VRJ983044:VRK983044 WBF983044:WBG983044 WLB983044:WLC983044 WUX983044:WUY983044 HN7:HO7 RJ7:RK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U7:WUV7 WKY7:WKZ7 WBC7:WBD7 VRG7:VRH7 VHK7:VHL7 UXO7:UXP7 UNS7:UNT7 UDW7:UDX7 TUA7:TUB7 TKE7:TKF7 TAI7:TAJ7 SQM7:SQN7 SGQ7:SGR7 RWU7:RWV7 RMY7:RMZ7 RDC7:RDD7 QTG7:QTH7 QJK7:QJL7 PZO7:PZP7 PPS7:PPT7 PFW7:PFX7 OWA7:OWB7 OME7:OMF7 OCI7:OCJ7 NSM7:NSN7 NIQ7:NIR7 MYU7:MYV7 MOY7:MOZ7 MFC7:MFD7 LVG7:LVH7 LLK7:LLL7 LBO7:LBP7 KRS7:KRT7 KHW7:KHX7 JYA7:JYB7 JOE7:JOF7 JEI7:JEJ7 IUM7:IUN7 IKQ7:IKR7 IAU7:IAV7 HQY7:HQZ7 HHC7:HHD7 GXG7:GXH7 GNK7:GNL7 GDO7:GDP7 FTS7:FTT7 FJW7:FJX7 FAA7:FAB7 EQE7:EQF7 EGI7:EGJ7 DWM7:DWN7 DMQ7:DMR7 DCU7:DCV7 CSY7:CSZ7 CJC7:CJD7 BZG7:BZH7 BPK7:BPL7 BFO7:BFP7 AVS7:AVT7 ALW7:ALX7 ACA7:ACB7 SE7:SF7 II7:IJ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RP7:RQ7 HT7:HU7 WUC7:WUD7 WKG7:WKH7 WAK7:WAL7 VQO7:VQP7 VGS7:VGT7 UWW7:UWX7 UNA7:UNB7 UDE7:UDF7 TTI7:TTJ7 TJM7:TJN7 SZQ7:SZR7 SPU7:SPV7 SFY7:SFZ7 RWC7:RWD7 RMG7:RMH7 RCK7:RCL7 QSO7:QSP7 QIS7:QIT7 PYW7:PYX7 PPA7:PPB7 PFE7:PFF7 OVI7:OVJ7 OLM7:OLN7 OBQ7:OBR7 NRU7:NRV7 NHY7:NHZ7 MYC7:MYD7 MOG7:MOH7 MEK7:MEL7 LUO7:LUP7 LKS7:LKT7 LAW7:LAX7 KRA7:KRB7 KHE7:KHF7 JXI7:JXJ7 JNM7:JNN7 JDQ7:JDR7 ITU7:ITV7 IJY7:IJZ7 IAC7:IAD7 HQG7:HQH7 HGK7:HGL7 GWO7:GWP7 GMS7:GMT7 GCW7:GCX7 FTA7:FTB7 FJE7:FJF7 EZI7:EZJ7 EPM7:EPN7 EFQ7:EFR7 DVU7:DVV7 DLY7:DLZ7 DCC7:DCD7 CSG7:CSH7 CIK7:CIL7 BYO7:BYP7 BOS7:BOT7 BEW7:BEX7 AVA7:AVB7 ALE7:ALF7 ABI7:ABJ7 RM7:RN7 HQ7:HR7 WTZ7:WUA7 WKD7:WKE7 WAH7:WAI7 VQL7:VQM7 VGP7:VGQ7 UWT7:UWU7 UMX7:UMY7 UDB7:UDC7 TTF7:TTG7 TJJ7:TJK7 SZN7:SZO7 SPR7:SPS7 SFV7:SFW7 RVZ7:RWA7 RMD7:RME7 RCH7:RCI7 QSL7:QSM7 QIP7:QIQ7 PYT7:PYU7 POX7:POY7 PFB7:PFC7 OVF7:OVG7 OLJ7:OLK7 OBN7:OBO7 NRR7:NRS7 NHV7:NHW7 MXZ7:MYA7 MOD7:MOE7 MEH7:MEI7 LUL7:LUM7 LKP7:LKQ7 LAT7:LAU7 KQX7:KQY7 KHB7:KHC7 JXF7:JXG7 JNJ7:JNK7 JDN7:JDO7 ITR7:ITS7 IJV7:IJW7 HZZ7:IAA7 HQD7:HQE7 HGH7:HGI7 GWL7:GWM7 GMP7:GMQ7 GCT7:GCU7 FSX7:FSY7 FJB7:FJC7 EZF7:EZG7 EPJ7:EPK7 EFN7:EFO7 DVR7:DVS7 DLV7:DLW7 DBZ7:DCA7 CSD7:CSE7 CIH7:CII7 BYL7:BYM7 BOP7:BOQ7 BET7:BEU7 AUX7:AUY7 ALB7:ALC7 ABF7:ABG7">
      <formula1>HN3</formula1>
    </dataValidation>
    <dataValidation type="whole" operator="lessThanOrEqual" allowBlank="1" showInputMessage="1" showErrorMessage="1" sqref="HN65539:HO65539 RJ65539:RK65539 ABF65539:ABG65539 ALB65539:ALC65539 AUX65539:AUY65539 BET65539:BEU65539 BOP65539:BOQ65539 BYL65539:BYM65539 CIH65539:CII65539 CSD65539:CSE65539 DBZ65539:DCA65539 DLV65539:DLW65539 DVR65539:DVS65539 EFN65539:EFO65539 EPJ65539:EPK65539 EZF65539:EZG65539 FJB65539:FJC65539 FSX65539:FSY65539 GCT65539:GCU65539 GMP65539:GMQ65539 GWL65539:GWM65539 HGH65539:HGI65539 HQD65539:HQE65539 HZZ65539:IAA65539 IJV65539:IJW65539 ITR65539:ITS65539 JDN65539:JDO65539 JNJ65539:JNK65539 JXF65539:JXG65539 KHB65539:KHC65539 KQX65539:KQY65539 LAT65539:LAU65539 LKP65539:LKQ65539 LUL65539:LUM65539 MEH65539:MEI65539 MOD65539:MOE65539 MXZ65539:MYA65539 NHV65539:NHW65539 NRR65539:NRS65539 OBN65539:OBO65539 OLJ65539:OLK65539 OVF65539:OVG65539 PFB65539:PFC65539 POX65539:POY65539 PYT65539:PYU65539 QIP65539:QIQ65539 QSL65539:QSM65539 RCH65539:RCI65539 RMD65539:RME65539 RVZ65539:RWA65539 SFV65539:SFW65539 SPR65539:SPS65539 SZN65539:SZO65539 TJJ65539:TJK65539 TTF65539:TTG65539 UDB65539:UDC65539 UMX65539:UMY65539 UWT65539:UWU65539 VGP65539:VGQ65539 VQL65539:VQM65539 WAH65539:WAI65539 WKD65539:WKE65539 WTZ65539:WUA65539 HN131075:HO131075 RJ131075:RK131075 ABF131075:ABG131075 ALB131075:ALC131075 AUX131075:AUY131075 BET131075:BEU131075 BOP131075:BOQ131075 BYL131075:BYM131075 CIH131075:CII131075 CSD131075:CSE131075 DBZ131075:DCA131075 DLV131075:DLW131075 DVR131075:DVS131075 EFN131075:EFO131075 EPJ131075:EPK131075 EZF131075:EZG131075 FJB131075:FJC131075 FSX131075:FSY131075 GCT131075:GCU131075 GMP131075:GMQ131075 GWL131075:GWM131075 HGH131075:HGI131075 HQD131075:HQE131075 HZZ131075:IAA131075 IJV131075:IJW131075 ITR131075:ITS131075 JDN131075:JDO131075 JNJ131075:JNK131075 JXF131075:JXG131075 KHB131075:KHC131075 KQX131075:KQY131075 LAT131075:LAU131075 LKP131075:LKQ131075 LUL131075:LUM131075 MEH131075:MEI131075 MOD131075:MOE131075 MXZ131075:MYA131075 NHV131075:NHW131075 NRR131075:NRS131075 OBN131075:OBO131075 OLJ131075:OLK131075 OVF131075:OVG131075 PFB131075:PFC131075 POX131075:POY131075 PYT131075:PYU131075 QIP131075:QIQ131075 QSL131075:QSM131075 RCH131075:RCI131075 RMD131075:RME131075 RVZ131075:RWA131075 SFV131075:SFW131075 SPR131075:SPS131075 SZN131075:SZO131075 TJJ131075:TJK131075 TTF131075:TTG131075 UDB131075:UDC131075 UMX131075:UMY131075 UWT131075:UWU131075 VGP131075:VGQ131075 VQL131075:VQM131075 WAH131075:WAI131075 WKD131075:WKE131075 WTZ131075:WUA131075 HN196611:HO196611 RJ196611:RK196611 ABF196611:ABG196611 ALB196611:ALC196611 AUX196611:AUY196611 BET196611:BEU196611 BOP196611:BOQ196611 BYL196611:BYM196611 CIH196611:CII196611 CSD196611:CSE196611 DBZ196611:DCA196611 DLV196611:DLW196611 DVR196611:DVS196611 EFN196611:EFO196611 EPJ196611:EPK196611 EZF196611:EZG196611 FJB196611:FJC196611 FSX196611:FSY196611 GCT196611:GCU196611 GMP196611:GMQ196611 GWL196611:GWM196611 HGH196611:HGI196611 HQD196611:HQE196611 HZZ196611:IAA196611 IJV196611:IJW196611 ITR196611:ITS196611 JDN196611:JDO196611 JNJ196611:JNK196611 JXF196611:JXG196611 KHB196611:KHC196611 KQX196611:KQY196611 LAT196611:LAU196611 LKP196611:LKQ196611 LUL196611:LUM196611 MEH196611:MEI196611 MOD196611:MOE196611 MXZ196611:MYA196611 NHV196611:NHW196611 NRR196611:NRS196611 OBN196611:OBO196611 OLJ196611:OLK196611 OVF196611:OVG196611 PFB196611:PFC196611 POX196611:POY196611 PYT196611:PYU196611 QIP196611:QIQ196611 QSL196611:QSM196611 RCH196611:RCI196611 RMD196611:RME196611 RVZ196611:RWA196611 SFV196611:SFW196611 SPR196611:SPS196611 SZN196611:SZO196611 TJJ196611:TJK196611 TTF196611:TTG196611 UDB196611:UDC196611 UMX196611:UMY196611 UWT196611:UWU196611 VGP196611:VGQ196611 VQL196611:VQM196611 WAH196611:WAI196611 WKD196611:WKE196611 WTZ196611:WUA196611 HN262147:HO262147 RJ262147:RK262147 ABF262147:ABG262147 ALB262147:ALC262147 AUX262147:AUY262147 BET262147:BEU262147 BOP262147:BOQ262147 BYL262147:BYM262147 CIH262147:CII262147 CSD262147:CSE262147 DBZ262147:DCA262147 DLV262147:DLW262147 DVR262147:DVS262147 EFN262147:EFO262147 EPJ262147:EPK262147 EZF262147:EZG262147 FJB262147:FJC262147 FSX262147:FSY262147 GCT262147:GCU262147 GMP262147:GMQ262147 GWL262147:GWM262147 HGH262147:HGI262147 HQD262147:HQE262147 HZZ262147:IAA262147 IJV262147:IJW262147 ITR262147:ITS262147 JDN262147:JDO262147 JNJ262147:JNK262147 JXF262147:JXG262147 KHB262147:KHC262147 KQX262147:KQY262147 LAT262147:LAU262147 LKP262147:LKQ262147 LUL262147:LUM262147 MEH262147:MEI262147 MOD262147:MOE262147 MXZ262147:MYA262147 NHV262147:NHW262147 NRR262147:NRS262147 OBN262147:OBO262147 OLJ262147:OLK262147 OVF262147:OVG262147 PFB262147:PFC262147 POX262147:POY262147 PYT262147:PYU262147 QIP262147:QIQ262147 QSL262147:QSM262147 RCH262147:RCI262147 RMD262147:RME262147 RVZ262147:RWA262147 SFV262147:SFW262147 SPR262147:SPS262147 SZN262147:SZO262147 TJJ262147:TJK262147 TTF262147:TTG262147 UDB262147:UDC262147 UMX262147:UMY262147 UWT262147:UWU262147 VGP262147:VGQ262147 VQL262147:VQM262147 WAH262147:WAI262147 WKD262147:WKE262147 WTZ262147:WUA262147 HN327683:HO327683 RJ327683:RK327683 ABF327683:ABG327683 ALB327683:ALC327683 AUX327683:AUY327683 BET327683:BEU327683 BOP327683:BOQ327683 BYL327683:BYM327683 CIH327683:CII327683 CSD327683:CSE327683 DBZ327683:DCA327683 DLV327683:DLW327683 DVR327683:DVS327683 EFN327683:EFO327683 EPJ327683:EPK327683 EZF327683:EZG327683 FJB327683:FJC327683 FSX327683:FSY327683 GCT327683:GCU327683 GMP327683:GMQ327683 GWL327683:GWM327683 HGH327683:HGI327683 HQD327683:HQE327683 HZZ327683:IAA327683 IJV327683:IJW327683 ITR327683:ITS327683 JDN327683:JDO327683 JNJ327683:JNK327683 JXF327683:JXG327683 KHB327683:KHC327683 KQX327683:KQY327683 LAT327683:LAU327683 LKP327683:LKQ327683 LUL327683:LUM327683 MEH327683:MEI327683 MOD327683:MOE327683 MXZ327683:MYA327683 NHV327683:NHW327683 NRR327683:NRS327683 OBN327683:OBO327683 OLJ327683:OLK327683 OVF327683:OVG327683 PFB327683:PFC327683 POX327683:POY327683 PYT327683:PYU327683 QIP327683:QIQ327683 QSL327683:QSM327683 RCH327683:RCI327683 RMD327683:RME327683 RVZ327683:RWA327683 SFV327683:SFW327683 SPR327683:SPS327683 SZN327683:SZO327683 TJJ327683:TJK327683 TTF327683:TTG327683 UDB327683:UDC327683 UMX327683:UMY327683 UWT327683:UWU327683 VGP327683:VGQ327683 VQL327683:VQM327683 WAH327683:WAI327683 WKD327683:WKE327683 WTZ327683:WUA327683 HN393219:HO393219 RJ393219:RK393219 ABF393219:ABG393219 ALB393219:ALC393219 AUX393219:AUY393219 BET393219:BEU393219 BOP393219:BOQ393219 BYL393219:BYM393219 CIH393219:CII393219 CSD393219:CSE393219 DBZ393219:DCA393219 DLV393219:DLW393219 DVR393219:DVS393219 EFN393219:EFO393219 EPJ393219:EPK393219 EZF393219:EZG393219 FJB393219:FJC393219 FSX393219:FSY393219 GCT393219:GCU393219 GMP393219:GMQ393219 GWL393219:GWM393219 HGH393219:HGI393219 HQD393219:HQE393219 HZZ393219:IAA393219 IJV393219:IJW393219 ITR393219:ITS393219 JDN393219:JDO393219 JNJ393219:JNK393219 JXF393219:JXG393219 KHB393219:KHC393219 KQX393219:KQY393219 LAT393219:LAU393219 LKP393219:LKQ393219 LUL393219:LUM393219 MEH393219:MEI393219 MOD393219:MOE393219 MXZ393219:MYA393219 NHV393219:NHW393219 NRR393219:NRS393219 OBN393219:OBO393219 OLJ393219:OLK393219 OVF393219:OVG393219 PFB393219:PFC393219 POX393219:POY393219 PYT393219:PYU393219 QIP393219:QIQ393219 QSL393219:QSM393219 RCH393219:RCI393219 RMD393219:RME393219 RVZ393219:RWA393219 SFV393219:SFW393219 SPR393219:SPS393219 SZN393219:SZO393219 TJJ393219:TJK393219 TTF393219:TTG393219 UDB393219:UDC393219 UMX393219:UMY393219 UWT393219:UWU393219 VGP393219:VGQ393219 VQL393219:VQM393219 WAH393219:WAI393219 WKD393219:WKE393219 WTZ393219:WUA393219 HN458755:HO458755 RJ458755:RK458755 ABF458755:ABG458755 ALB458755:ALC458755 AUX458755:AUY458755 BET458755:BEU458755 BOP458755:BOQ458755 BYL458755:BYM458755 CIH458755:CII458755 CSD458755:CSE458755 DBZ458755:DCA458755 DLV458755:DLW458755 DVR458755:DVS458755 EFN458755:EFO458755 EPJ458755:EPK458755 EZF458755:EZG458755 FJB458755:FJC458755 FSX458755:FSY458755 GCT458755:GCU458755 GMP458755:GMQ458755 GWL458755:GWM458755 HGH458755:HGI458755 HQD458755:HQE458755 HZZ458755:IAA458755 IJV458755:IJW458755 ITR458755:ITS458755 JDN458755:JDO458755 JNJ458755:JNK458755 JXF458755:JXG458755 KHB458755:KHC458755 KQX458755:KQY458755 LAT458755:LAU458755 LKP458755:LKQ458755 LUL458755:LUM458755 MEH458755:MEI458755 MOD458755:MOE458755 MXZ458755:MYA458755 NHV458755:NHW458755 NRR458755:NRS458755 OBN458755:OBO458755 OLJ458755:OLK458755 OVF458755:OVG458755 PFB458755:PFC458755 POX458755:POY458755 PYT458755:PYU458755 QIP458755:QIQ458755 QSL458755:QSM458755 RCH458755:RCI458755 RMD458755:RME458755 RVZ458755:RWA458755 SFV458755:SFW458755 SPR458755:SPS458755 SZN458755:SZO458755 TJJ458755:TJK458755 TTF458755:TTG458755 UDB458755:UDC458755 UMX458755:UMY458755 UWT458755:UWU458755 VGP458755:VGQ458755 VQL458755:VQM458755 WAH458755:WAI458755 WKD458755:WKE458755 WTZ458755:WUA458755 HN524291:HO524291 RJ524291:RK524291 ABF524291:ABG524291 ALB524291:ALC524291 AUX524291:AUY524291 BET524291:BEU524291 BOP524291:BOQ524291 BYL524291:BYM524291 CIH524291:CII524291 CSD524291:CSE524291 DBZ524291:DCA524291 DLV524291:DLW524291 DVR524291:DVS524291 EFN524291:EFO524291 EPJ524291:EPK524291 EZF524291:EZG524291 FJB524291:FJC524291 FSX524291:FSY524291 GCT524291:GCU524291 GMP524291:GMQ524291 GWL524291:GWM524291 HGH524291:HGI524291 HQD524291:HQE524291 HZZ524291:IAA524291 IJV524291:IJW524291 ITR524291:ITS524291 JDN524291:JDO524291 JNJ524291:JNK524291 JXF524291:JXG524291 KHB524291:KHC524291 KQX524291:KQY524291 LAT524291:LAU524291 LKP524291:LKQ524291 LUL524291:LUM524291 MEH524291:MEI524291 MOD524291:MOE524291 MXZ524291:MYA524291 NHV524291:NHW524291 NRR524291:NRS524291 OBN524291:OBO524291 OLJ524291:OLK524291 OVF524291:OVG524291 PFB524291:PFC524291 POX524291:POY524291 PYT524291:PYU524291 QIP524291:QIQ524291 QSL524291:QSM524291 RCH524291:RCI524291 RMD524291:RME524291 RVZ524291:RWA524291 SFV524291:SFW524291 SPR524291:SPS524291 SZN524291:SZO524291 TJJ524291:TJK524291 TTF524291:TTG524291 UDB524291:UDC524291 UMX524291:UMY524291 UWT524291:UWU524291 VGP524291:VGQ524291 VQL524291:VQM524291 WAH524291:WAI524291 WKD524291:WKE524291 WTZ524291:WUA524291 HN589827:HO589827 RJ589827:RK589827 ABF589827:ABG589827 ALB589827:ALC589827 AUX589827:AUY589827 BET589827:BEU589827 BOP589827:BOQ589827 BYL589827:BYM589827 CIH589827:CII589827 CSD589827:CSE589827 DBZ589827:DCA589827 DLV589827:DLW589827 DVR589827:DVS589827 EFN589827:EFO589827 EPJ589827:EPK589827 EZF589827:EZG589827 FJB589827:FJC589827 FSX589827:FSY589827 GCT589827:GCU589827 GMP589827:GMQ589827 GWL589827:GWM589827 HGH589827:HGI589827 HQD589827:HQE589827 HZZ589827:IAA589827 IJV589827:IJW589827 ITR589827:ITS589827 JDN589827:JDO589827 JNJ589827:JNK589827 JXF589827:JXG589827 KHB589827:KHC589827 KQX589827:KQY589827 LAT589827:LAU589827 LKP589827:LKQ589827 LUL589827:LUM589827 MEH589827:MEI589827 MOD589827:MOE589827 MXZ589827:MYA589827 NHV589827:NHW589827 NRR589827:NRS589827 OBN589827:OBO589827 OLJ589827:OLK589827 OVF589827:OVG589827 PFB589827:PFC589827 POX589827:POY589827 PYT589827:PYU589827 QIP589827:QIQ589827 QSL589827:QSM589827 RCH589827:RCI589827 RMD589827:RME589827 RVZ589827:RWA589827 SFV589827:SFW589827 SPR589827:SPS589827 SZN589827:SZO589827 TJJ589827:TJK589827 TTF589827:TTG589827 UDB589827:UDC589827 UMX589827:UMY589827 UWT589827:UWU589827 VGP589827:VGQ589827 VQL589827:VQM589827 WAH589827:WAI589827 WKD589827:WKE589827 WTZ589827:WUA589827 HN655363:HO655363 RJ655363:RK655363 ABF655363:ABG655363 ALB655363:ALC655363 AUX655363:AUY655363 BET655363:BEU655363 BOP655363:BOQ655363 BYL655363:BYM655363 CIH655363:CII655363 CSD655363:CSE655363 DBZ655363:DCA655363 DLV655363:DLW655363 DVR655363:DVS655363 EFN655363:EFO655363 EPJ655363:EPK655363 EZF655363:EZG655363 FJB655363:FJC655363 FSX655363:FSY655363 GCT655363:GCU655363 GMP655363:GMQ655363 GWL655363:GWM655363 HGH655363:HGI655363 HQD655363:HQE655363 HZZ655363:IAA655363 IJV655363:IJW655363 ITR655363:ITS655363 JDN655363:JDO655363 JNJ655363:JNK655363 JXF655363:JXG655363 KHB655363:KHC655363 KQX655363:KQY655363 LAT655363:LAU655363 LKP655363:LKQ655363 LUL655363:LUM655363 MEH655363:MEI655363 MOD655363:MOE655363 MXZ655363:MYA655363 NHV655363:NHW655363 NRR655363:NRS655363 OBN655363:OBO655363 OLJ655363:OLK655363 OVF655363:OVG655363 PFB655363:PFC655363 POX655363:POY655363 PYT655363:PYU655363 QIP655363:QIQ655363 QSL655363:QSM655363 RCH655363:RCI655363 RMD655363:RME655363 RVZ655363:RWA655363 SFV655363:SFW655363 SPR655363:SPS655363 SZN655363:SZO655363 TJJ655363:TJK655363 TTF655363:TTG655363 UDB655363:UDC655363 UMX655363:UMY655363 UWT655363:UWU655363 VGP655363:VGQ655363 VQL655363:VQM655363 WAH655363:WAI655363 WKD655363:WKE655363 WTZ655363:WUA655363 HN720899:HO720899 RJ720899:RK720899 ABF720899:ABG720899 ALB720899:ALC720899 AUX720899:AUY720899 BET720899:BEU720899 BOP720899:BOQ720899 BYL720899:BYM720899 CIH720899:CII720899 CSD720899:CSE720899 DBZ720899:DCA720899 DLV720899:DLW720899 DVR720899:DVS720899 EFN720899:EFO720899 EPJ720899:EPK720899 EZF720899:EZG720899 FJB720899:FJC720899 FSX720899:FSY720899 GCT720899:GCU720899 GMP720899:GMQ720899 GWL720899:GWM720899 HGH720899:HGI720899 HQD720899:HQE720899 HZZ720899:IAA720899 IJV720899:IJW720899 ITR720899:ITS720899 JDN720899:JDO720899 JNJ720899:JNK720899 JXF720899:JXG720899 KHB720899:KHC720899 KQX720899:KQY720899 LAT720899:LAU720899 LKP720899:LKQ720899 LUL720899:LUM720899 MEH720899:MEI720899 MOD720899:MOE720899 MXZ720899:MYA720899 NHV720899:NHW720899 NRR720899:NRS720899 OBN720899:OBO720899 OLJ720899:OLK720899 OVF720899:OVG720899 PFB720899:PFC720899 POX720899:POY720899 PYT720899:PYU720899 QIP720899:QIQ720899 QSL720899:QSM720899 RCH720899:RCI720899 RMD720899:RME720899 RVZ720899:RWA720899 SFV720899:SFW720899 SPR720899:SPS720899 SZN720899:SZO720899 TJJ720899:TJK720899 TTF720899:TTG720899 UDB720899:UDC720899 UMX720899:UMY720899 UWT720899:UWU720899 VGP720899:VGQ720899 VQL720899:VQM720899 WAH720899:WAI720899 WKD720899:WKE720899 WTZ720899:WUA720899 HN786435:HO786435 RJ786435:RK786435 ABF786435:ABG786435 ALB786435:ALC786435 AUX786435:AUY786435 BET786435:BEU786435 BOP786435:BOQ786435 BYL786435:BYM786435 CIH786435:CII786435 CSD786435:CSE786435 DBZ786435:DCA786435 DLV786435:DLW786435 DVR786435:DVS786435 EFN786435:EFO786435 EPJ786435:EPK786435 EZF786435:EZG786435 FJB786435:FJC786435 FSX786435:FSY786435 GCT786435:GCU786435 GMP786435:GMQ786435 GWL786435:GWM786435 HGH786435:HGI786435 HQD786435:HQE786435 HZZ786435:IAA786435 IJV786435:IJW786435 ITR786435:ITS786435 JDN786435:JDO786435 JNJ786435:JNK786435 JXF786435:JXG786435 KHB786435:KHC786435 KQX786435:KQY786435 LAT786435:LAU786435 LKP786435:LKQ786435 LUL786435:LUM786435 MEH786435:MEI786435 MOD786435:MOE786435 MXZ786435:MYA786435 NHV786435:NHW786435 NRR786435:NRS786435 OBN786435:OBO786435 OLJ786435:OLK786435 OVF786435:OVG786435 PFB786435:PFC786435 POX786435:POY786435 PYT786435:PYU786435 QIP786435:QIQ786435 QSL786435:QSM786435 RCH786435:RCI786435 RMD786435:RME786435 RVZ786435:RWA786435 SFV786435:SFW786435 SPR786435:SPS786435 SZN786435:SZO786435 TJJ786435:TJK786435 TTF786435:TTG786435 UDB786435:UDC786435 UMX786435:UMY786435 UWT786435:UWU786435 VGP786435:VGQ786435 VQL786435:VQM786435 WAH786435:WAI786435 WKD786435:WKE786435 WTZ786435:WUA786435 HN851971:HO851971 RJ851971:RK851971 ABF851971:ABG851971 ALB851971:ALC851971 AUX851971:AUY851971 BET851971:BEU851971 BOP851971:BOQ851971 BYL851971:BYM851971 CIH851971:CII851971 CSD851971:CSE851971 DBZ851971:DCA851971 DLV851971:DLW851971 DVR851971:DVS851971 EFN851971:EFO851971 EPJ851971:EPK851971 EZF851971:EZG851971 FJB851971:FJC851971 FSX851971:FSY851971 GCT851971:GCU851971 GMP851971:GMQ851971 GWL851971:GWM851971 HGH851971:HGI851971 HQD851971:HQE851971 HZZ851971:IAA851971 IJV851971:IJW851971 ITR851971:ITS851971 JDN851971:JDO851971 JNJ851971:JNK851971 JXF851971:JXG851971 KHB851971:KHC851971 KQX851971:KQY851971 LAT851971:LAU851971 LKP851971:LKQ851971 LUL851971:LUM851971 MEH851971:MEI851971 MOD851971:MOE851971 MXZ851971:MYA851971 NHV851971:NHW851971 NRR851971:NRS851971 OBN851971:OBO851971 OLJ851971:OLK851971 OVF851971:OVG851971 PFB851971:PFC851971 POX851971:POY851971 PYT851971:PYU851971 QIP851971:QIQ851971 QSL851971:QSM851971 RCH851971:RCI851971 RMD851971:RME851971 RVZ851971:RWA851971 SFV851971:SFW851971 SPR851971:SPS851971 SZN851971:SZO851971 TJJ851971:TJK851971 TTF851971:TTG851971 UDB851971:UDC851971 UMX851971:UMY851971 UWT851971:UWU851971 VGP851971:VGQ851971 VQL851971:VQM851971 WAH851971:WAI851971 WKD851971:WKE851971 WTZ851971:WUA851971 HN917507:HO917507 RJ917507:RK917507 ABF917507:ABG917507 ALB917507:ALC917507 AUX917507:AUY917507 BET917507:BEU917507 BOP917507:BOQ917507 BYL917507:BYM917507 CIH917507:CII917507 CSD917507:CSE917507 DBZ917507:DCA917507 DLV917507:DLW917507 DVR917507:DVS917507 EFN917507:EFO917507 EPJ917507:EPK917507 EZF917507:EZG917507 FJB917507:FJC917507 FSX917507:FSY917507 GCT917507:GCU917507 GMP917507:GMQ917507 GWL917507:GWM917507 HGH917507:HGI917507 HQD917507:HQE917507 HZZ917507:IAA917507 IJV917507:IJW917507 ITR917507:ITS917507 JDN917507:JDO917507 JNJ917507:JNK917507 JXF917507:JXG917507 KHB917507:KHC917507 KQX917507:KQY917507 LAT917507:LAU917507 LKP917507:LKQ917507 LUL917507:LUM917507 MEH917507:MEI917507 MOD917507:MOE917507 MXZ917507:MYA917507 NHV917507:NHW917507 NRR917507:NRS917507 OBN917507:OBO917507 OLJ917507:OLK917507 OVF917507:OVG917507 PFB917507:PFC917507 POX917507:POY917507 PYT917507:PYU917507 QIP917507:QIQ917507 QSL917507:QSM917507 RCH917507:RCI917507 RMD917507:RME917507 RVZ917507:RWA917507 SFV917507:SFW917507 SPR917507:SPS917507 SZN917507:SZO917507 TJJ917507:TJK917507 TTF917507:TTG917507 UDB917507:UDC917507 UMX917507:UMY917507 UWT917507:UWU917507 VGP917507:VGQ917507 VQL917507:VQM917507 WAH917507:WAI917507 WKD917507:WKE917507 WTZ917507:WUA917507 HN983043:HO983043 RJ983043:RK983043 ABF983043:ABG983043 ALB983043:ALC983043 AUX983043:AUY983043 BET983043:BEU983043 BOP983043:BOQ983043 BYL983043:BYM983043 CIH983043:CII983043 CSD983043:CSE983043 DBZ983043:DCA983043 DLV983043:DLW983043 DVR983043:DVS983043 EFN983043:EFO983043 EPJ983043:EPK983043 EZF983043:EZG983043 FJB983043:FJC983043 FSX983043:FSY983043 GCT983043:GCU983043 GMP983043:GMQ983043 GWL983043:GWM983043 HGH983043:HGI983043 HQD983043:HQE983043 HZZ983043:IAA983043 IJV983043:IJW983043 ITR983043:ITS983043 JDN983043:JDO983043 JNJ983043:JNK983043 JXF983043:JXG983043 KHB983043:KHC983043 KQX983043:KQY983043 LAT983043:LAU983043 LKP983043:LKQ983043 LUL983043:LUM983043 MEH983043:MEI983043 MOD983043:MOE983043 MXZ983043:MYA983043 NHV983043:NHW983043 NRR983043:NRS983043 OBN983043:OBO983043 OLJ983043:OLK983043 OVF983043:OVG983043 PFB983043:PFC983043 POX983043:POY983043 PYT983043:PYU983043 QIP983043:QIQ983043 QSL983043:QSM983043 RCH983043:RCI983043 RMD983043:RME983043 RVZ983043:RWA983043 SFV983043:SFW983043 SPR983043:SPS983043 SZN983043:SZO983043 TJJ983043:TJK983043 TTF983043:TTG983043 UDB983043:UDC983043 UMX983043:UMY983043 UWT983043:UWU983043 VGP983043:VGQ983043 VQL983043:VQM983043 WAH983043:WAI983043 WKD983043:WKE983043 WTZ983043:WUA983043 HQ65539:HR65539 RM65539:RN65539 ABI65539:ABJ65539 ALE65539:ALF65539 AVA65539:AVB65539 BEW65539:BEX65539 BOS65539:BOT65539 BYO65539:BYP65539 CIK65539:CIL65539 CSG65539:CSH65539 DCC65539:DCD65539 DLY65539:DLZ65539 DVU65539:DVV65539 EFQ65539:EFR65539 EPM65539:EPN65539 EZI65539:EZJ65539 FJE65539:FJF65539 FTA65539:FTB65539 GCW65539:GCX65539 GMS65539:GMT65539 GWO65539:GWP65539 HGK65539:HGL65539 HQG65539:HQH65539 IAC65539:IAD65539 IJY65539:IJZ65539 ITU65539:ITV65539 JDQ65539:JDR65539 JNM65539:JNN65539 JXI65539:JXJ65539 KHE65539:KHF65539 KRA65539:KRB65539 LAW65539:LAX65539 LKS65539:LKT65539 LUO65539:LUP65539 MEK65539:MEL65539 MOG65539:MOH65539 MYC65539:MYD65539 NHY65539:NHZ65539 NRU65539:NRV65539 OBQ65539:OBR65539 OLM65539:OLN65539 OVI65539:OVJ65539 PFE65539:PFF65539 PPA65539:PPB65539 PYW65539:PYX65539 QIS65539:QIT65539 QSO65539:QSP65539 RCK65539:RCL65539 RMG65539:RMH65539 RWC65539:RWD65539 SFY65539:SFZ65539 SPU65539:SPV65539 SZQ65539:SZR65539 TJM65539:TJN65539 TTI65539:TTJ65539 UDE65539:UDF65539 UNA65539:UNB65539 UWW65539:UWX65539 VGS65539:VGT65539 VQO65539:VQP65539 WAK65539:WAL65539 WKG65539:WKH65539 WUC65539:WUD65539 HQ131075:HR131075 RM131075:RN131075 ABI131075:ABJ131075 ALE131075:ALF131075 AVA131075:AVB131075 BEW131075:BEX131075 BOS131075:BOT131075 BYO131075:BYP131075 CIK131075:CIL131075 CSG131075:CSH131075 DCC131075:DCD131075 DLY131075:DLZ131075 DVU131075:DVV131075 EFQ131075:EFR131075 EPM131075:EPN131075 EZI131075:EZJ131075 FJE131075:FJF131075 FTA131075:FTB131075 GCW131075:GCX131075 GMS131075:GMT131075 GWO131075:GWP131075 HGK131075:HGL131075 HQG131075:HQH131075 IAC131075:IAD131075 IJY131075:IJZ131075 ITU131075:ITV131075 JDQ131075:JDR131075 JNM131075:JNN131075 JXI131075:JXJ131075 KHE131075:KHF131075 KRA131075:KRB131075 LAW131075:LAX131075 LKS131075:LKT131075 LUO131075:LUP131075 MEK131075:MEL131075 MOG131075:MOH131075 MYC131075:MYD131075 NHY131075:NHZ131075 NRU131075:NRV131075 OBQ131075:OBR131075 OLM131075:OLN131075 OVI131075:OVJ131075 PFE131075:PFF131075 PPA131075:PPB131075 PYW131075:PYX131075 QIS131075:QIT131075 QSO131075:QSP131075 RCK131075:RCL131075 RMG131075:RMH131075 RWC131075:RWD131075 SFY131075:SFZ131075 SPU131075:SPV131075 SZQ131075:SZR131075 TJM131075:TJN131075 TTI131075:TTJ131075 UDE131075:UDF131075 UNA131075:UNB131075 UWW131075:UWX131075 VGS131075:VGT131075 VQO131075:VQP131075 WAK131075:WAL131075 WKG131075:WKH131075 WUC131075:WUD131075 HQ196611:HR196611 RM196611:RN196611 ABI196611:ABJ196611 ALE196611:ALF196611 AVA196611:AVB196611 BEW196611:BEX196611 BOS196611:BOT196611 BYO196611:BYP196611 CIK196611:CIL196611 CSG196611:CSH196611 DCC196611:DCD196611 DLY196611:DLZ196611 DVU196611:DVV196611 EFQ196611:EFR196611 EPM196611:EPN196611 EZI196611:EZJ196611 FJE196611:FJF196611 FTA196611:FTB196611 GCW196611:GCX196611 GMS196611:GMT196611 GWO196611:GWP196611 HGK196611:HGL196611 HQG196611:HQH196611 IAC196611:IAD196611 IJY196611:IJZ196611 ITU196611:ITV196611 JDQ196611:JDR196611 JNM196611:JNN196611 JXI196611:JXJ196611 KHE196611:KHF196611 KRA196611:KRB196611 LAW196611:LAX196611 LKS196611:LKT196611 LUO196611:LUP196611 MEK196611:MEL196611 MOG196611:MOH196611 MYC196611:MYD196611 NHY196611:NHZ196611 NRU196611:NRV196611 OBQ196611:OBR196611 OLM196611:OLN196611 OVI196611:OVJ196611 PFE196611:PFF196611 PPA196611:PPB196611 PYW196611:PYX196611 QIS196611:QIT196611 QSO196611:QSP196611 RCK196611:RCL196611 RMG196611:RMH196611 RWC196611:RWD196611 SFY196611:SFZ196611 SPU196611:SPV196611 SZQ196611:SZR196611 TJM196611:TJN196611 TTI196611:TTJ196611 UDE196611:UDF196611 UNA196611:UNB196611 UWW196611:UWX196611 VGS196611:VGT196611 VQO196611:VQP196611 WAK196611:WAL196611 WKG196611:WKH196611 WUC196611:WUD196611 HQ262147:HR262147 RM262147:RN262147 ABI262147:ABJ262147 ALE262147:ALF262147 AVA262147:AVB262147 BEW262147:BEX262147 BOS262147:BOT262147 BYO262147:BYP262147 CIK262147:CIL262147 CSG262147:CSH262147 DCC262147:DCD262147 DLY262147:DLZ262147 DVU262147:DVV262147 EFQ262147:EFR262147 EPM262147:EPN262147 EZI262147:EZJ262147 FJE262147:FJF262147 FTA262147:FTB262147 GCW262147:GCX262147 GMS262147:GMT262147 GWO262147:GWP262147 HGK262147:HGL262147 HQG262147:HQH262147 IAC262147:IAD262147 IJY262147:IJZ262147 ITU262147:ITV262147 JDQ262147:JDR262147 JNM262147:JNN262147 JXI262147:JXJ262147 KHE262147:KHF262147 KRA262147:KRB262147 LAW262147:LAX262147 LKS262147:LKT262147 LUO262147:LUP262147 MEK262147:MEL262147 MOG262147:MOH262147 MYC262147:MYD262147 NHY262147:NHZ262147 NRU262147:NRV262147 OBQ262147:OBR262147 OLM262147:OLN262147 OVI262147:OVJ262147 PFE262147:PFF262147 PPA262147:PPB262147 PYW262147:PYX262147 QIS262147:QIT262147 QSO262147:QSP262147 RCK262147:RCL262147 RMG262147:RMH262147 RWC262147:RWD262147 SFY262147:SFZ262147 SPU262147:SPV262147 SZQ262147:SZR262147 TJM262147:TJN262147 TTI262147:TTJ262147 UDE262147:UDF262147 UNA262147:UNB262147 UWW262147:UWX262147 VGS262147:VGT262147 VQO262147:VQP262147 WAK262147:WAL262147 WKG262147:WKH262147 WUC262147:WUD262147 HQ327683:HR327683 RM327683:RN327683 ABI327683:ABJ327683 ALE327683:ALF327683 AVA327683:AVB327683 BEW327683:BEX327683 BOS327683:BOT327683 BYO327683:BYP327683 CIK327683:CIL327683 CSG327683:CSH327683 DCC327683:DCD327683 DLY327683:DLZ327683 DVU327683:DVV327683 EFQ327683:EFR327683 EPM327683:EPN327683 EZI327683:EZJ327683 FJE327683:FJF327683 FTA327683:FTB327683 GCW327683:GCX327683 GMS327683:GMT327683 GWO327683:GWP327683 HGK327683:HGL327683 HQG327683:HQH327683 IAC327683:IAD327683 IJY327683:IJZ327683 ITU327683:ITV327683 JDQ327683:JDR327683 JNM327683:JNN327683 JXI327683:JXJ327683 KHE327683:KHF327683 KRA327683:KRB327683 LAW327683:LAX327683 LKS327683:LKT327683 LUO327683:LUP327683 MEK327683:MEL327683 MOG327683:MOH327683 MYC327683:MYD327683 NHY327683:NHZ327683 NRU327683:NRV327683 OBQ327683:OBR327683 OLM327683:OLN327683 OVI327683:OVJ327683 PFE327683:PFF327683 PPA327683:PPB327683 PYW327683:PYX327683 QIS327683:QIT327683 QSO327683:QSP327683 RCK327683:RCL327683 RMG327683:RMH327683 RWC327683:RWD327683 SFY327683:SFZ327683 SPU327683:SPV327683 SZQ327683:SZR327683 TJM327683:TJN327683 TTI327683:TTJ327683 UDE327683:UDF327683 UNA327683:UNB327683 UWW327683:UWX327683 VGS327683:VGT327683 VQO327683:VQP327683 WAK327683:WAL327683 WKG327683:WKH327683 WUC327683:WUD327683 HQ393219:HR393219 RM393219:RN393219 ABI393219:ABJ393219 ALE393219:ALF393219 AVA393219:AVB393219 BEW393219:BEX393219 BOS393219:BOT393219 BYO393219:BYP393219 CIK393219:CIL393219 CSG393219:CSH393219 DCC393219:DCD393219 DLY393219:DLZ393219 DVU393219:DVV393219 EFQ393219:EFR393219 EPM393219:EPN393219 EZI393219:EZJ393219 FJE393219:FJF393219 FTA393219:FTB393219 GCW393219:GCX393219 GMS393219:GMT393219 GWO393219:GWP393219 HGK393219:HGL393219 HQG393219:HQH393219 IAC393219:IAD393219 IJY393219:IJZ393219 ITU393219:ITV393219 JDQ393219:JDR393219 JNM393219:JNN393219 JXI393219:JXJ393219 KHE393219:KHF393219 KRA393219:KRB393219 LAW393219:LAX393219 LKS393219:LKT393219 LUO393219:LUP393219 MEK393219:MEL393219 MOG393219:MOH393219 MYC393219:MYD393219 NHY393219:NHZ393219 NRU393219:NRV393219 OBQ393219:OBR393219 OLM393219:OLN393219 OVI393219:OVJ393219 PFE393219:PFF393219 PPA393219:PPB393219 PYW393219:PYX393219 QIS393219:QIT393219 QSO393219:QSP393219 RCK393219:RCL393219 RMG393219:RMH393219 RWC393219:RWD393219 SFY393219:SFZ393219 SPU393219:SPV393219 SZQ393219:SZR393219 TJM393219:TJN393219 TTI393219:TTJ393219 UDE393219:UDF393219 UNA393219:UNB393219 UWW393219:UWX393219 VGS393219:VGT393219 VQO393219:VQP393219 WAK393219:WAL393219 WKG393219:WKH393219 WUC393219:WUD393219 HQ458755:HR458755 RM458755:RN458755 ABI458755:ABJ458755 ALE458755:ALF458755 AVA458755:AVB458755 BEW458755:BEX458755 BOS458755:BOT458755 BYO458755:BYP458755 CIK458755:CIL458755 CSG458755:CSH458755 DCC458755:DCD458755 DLY458755:DLZ458755 DVU458755:DVV458755 EFQ458755:EFR458755 EPM458755:EPN458755 EZI458755:EZJ458755 FJE458755:FJF458755 FTA458755:FTB458755 GCW458755:GCX458755 GMS458755:GMT458755 GWO458755:GWP458755 HGK458755:HGL458755 HQG458755:HQH458755 IAC458755:IAD458755 IJY458755:IJZ458755 ITU458755:ITV458755 JDQ458755:JDR458755 JNM458755:JNN458755 JXI458755:JXJ458755 KHE458755:KHF458755 KRA458755:KRB458755 LAW458755:LAX458755 LKS458755:LKT458755 LUO458755:LUP458755 MEK458755:MEL458755 MOG458755:MOH458755 MYC458755:MYD458755 NHY458755:NHZ458755 NRU458755:NRV458755 OBQ458755:OBR458755 OLM458755:OLN458755 OVI458755:OVJ458755 PFE458755:PFF458755 PPA458755:PPB458755 PYW458755:PYX458755 QIS458755:QIT458755 QSO458755:QSP458755 RCK458755:RCL458755 RMG458755:RMH458755 RWC458755:RWD458755 SFY458755:SFZ458755 SPU458755:SPV458755 SZQ458755:SZR458755 TJM458755:TJN458755 TTI458755:TTJ458755 UDE458755:UDF458755 UNA458755:UNB458755 UWW458755:UWX458755 VGS458755:VGT458755 VQO458755:VQP458755 WAK458755:WAL458755 WKG458755:WKH458755 WUC458755:WUD458755 HQ524291:HR524291 RM524291:RN524291 ABI524291:ABJ524291 ALE524291:ALF524291 AVA524291:AVB524291 BEW524291:BEX524291 BOS524291:BOT524291 BYO524291:BYP524291 CIK524291:CIL524291 CSG524291:CSH524291 DCC524291:DCD524291 DLY524291:DLZ524291 DVU524291:DVV524291 EFQ524291:EFR524291 EPM524291:EPN524291 EZI524291:EZJ524291 FJE524291:FJF524291 FTA524291:FTB524291 GCW524291:GCX524291 GMS524291:GMT524291 GWO524291:GWP524291 HGK524291:HGL524291 HQG524291:HQH524291 IAC524291:IAD524291 IJY524291:IJZ524291 ITU524291:ITV524291 JDQ524291:JDR524291 JNM524291:JNN524291 JXI524291:JXJ524291 KHE524291:KHF524291 KRA524291:KRB524291 LAW524291:LAX524291 LKS524291:LKT524291 LUO524291:LUP524291 MEK524291:MEL524291 MOG524291:MOH524291 MYC524291:MYD524291 NHY524291:NHZ524291 NRU524291:NRV524291 OBQ524291:OBR524291 OLM524291:OLN524291 OVI524291:OVJ524291 PFE524291:PFF524291 PPA524291:PPB524291 PYW524291:PYX524291 QIS524291:QIT524291 QSO524291:QSP524291 RCK524291:RCL524291 RMG524291:RMH524291 RWC524291:RWD524291 SFY524291:SFZ524291 SPU524291:SPV524291 SZQ524291:SZR524291 TJM524291:TJN524291 TTI524291:TTJ524291 UDE524291:UDF524291 UNA524291:UNB524291 UWW524291:UWX524291 VGS524291:VGT524291 VQO524291:VQP524291 WAK524291:WAL524291 WKG524291:WKH524291 WUC524291:WUD524291 HQ589827:HR589827 RM589827:RN589827 ABI589827:ABJ589827 ALE589827:ALF589827 AVA589827:AVB589827 BEW589827:BEX589827 BOS589827:BOT589827 BYO589827:BYP589827 CIK589827:CIL589827 CSG589827:CSH589827 DCC589827:DCD589827 DLY589827:DLZ589827 DVU589827:DVV589827 EFQ589827:EFR589827 EPM589827:EPN589827 EZI589827:EZJ589827 FJE589827:FJF589827 FTA589827:FTB589827 GCW589827:GCX589827 GMS589827:GMT589827 GWO589827:GWP589827 HGK589827:HGL589827 HQG589827:HQH589827 IAC589827:IAD589827 IJY589827:IJZ589827 ITU589827:ITV589827 JDQ589827:JDR589827 JNM589827:JNN589827 JXI589827:JXJ589827 KHE589827:KHF589827 KRA589827:KRB589827 LAW589827:LAX589827 LKS589827:LKT589827 LUO589827:LUP589827 MEK589827:MEL589827 MOG589827:MOH589827 MYC589827:MYD589827 NHY589827:NHZ589827 NRU589827:NRV589827 OBQ589827:OBR589827 OLM589827:OLN589827 OVI589827:OVJ589827 PFE589827:PFF589827 PPA589827:PPB589827 PYW589827:PYX589827 QIS589827:QIT589827 QSO589827:QSP589827 RCK589827:RCL589827 RMG589827:RMH589827 RWC589827:RWD589827 SFY589827:SFZ589827 SPU589827:SPV589827 SZQ589827:SZR589827 TJM589827:TJN589827 TTI589827:TTJ589827 UDE589827:UDF589827 UNA589827:UNB589827 UWW589827:UWX589827 VGS589827:VGT589827 VQO589827:VQP589827 WAK589827:WAL589827 WKG589827:WKH589827 WUC589827:WUD589827 HQ655363:HR655363 RM655363:RN655363 ABI655363:ABJ655363 ALE655363:ALF655363 AVA655363:AVB655363 BEW655363:BEX655363 BOS655363:BOT655363 BYO655363:BYP655363 CIK655363:CIL655363 CSG655363:CSH655363 DCC655363:DCD655363 DLY655363:DLZ655363 DVU655363:DVV655363 EFQ655363:EFR655363 EPM655363:EPN655363 EZI655363:EZJ655363 FJE655363:FJF655363 FTA655363:FTB655363 GCW655363:GCX655363 GMS655363:GMT655363 GWO655363:GWP655363 HGK655363:HGL655363 HQG655363:HQH655363 IAC655363:IAD655363 IJY655363:IJZ655363 ITU655363:ITV655363 JDQ655363:JDR655363 JNM655363:JNN655363 JXI655363:JXJ655363 KHE655363:KHF655363 KRA655363:KRB655363 LAW655363:LAX655363 LKS655363:LKT655363 LUO655363:LUP655363 MEK655363:MEL655363 MOG655363:MOH655363 MYC655363:MYD655363 NHY655363:NHZ655363 NRU655363:NRV655363 OBQ655363:OBR655363 OLM655363:OLN655363 OVI655363:OVJ655363 PFE655363:PFF655363 PPA655363:PPB655363 PYW655363:PYX655363 QIS655363:QIT655363 QSO655363:QSP655363 RCK655363:RCL655363 RMG655363:RMH655363 RWC655363:RWD655363 SFY655363:SFZ655363 SPU655363:SPV655363 SZQ655363:SZR655363 TJM655363:TJN655363 TTI655363:TTJ655363 UDE655363:UDF655363 UNA655363:UNB655363 UWW655363:UWX655363 VGS655363:VGT655363 VQO655363:VQP655363 WAK655363:WAL655363 WKG655363:WKH655363 WUC655363:WUD655363 HQ720899:HR720899 RM720899:RN720899 ABI720899:ABJ720899 ALE720899:ALF720899 AVA720899:AVB720899 BEW720899:BEX720899 BOS720899:BOT720899 BYO720899:BYP720899 CIK720899:CIL720899 CSG720899:CSH720899 DCC720899:DCD720899 DLY720899:DLZ720899 DVU720899:DVV720899 EFQ720899:EFR720899 EPM720899:EPN720899 EZI720899:EZJ720899 FJE720899:FJF720899 FTA720899:FTB720899 GCW720899:GCX720899 GMS720899:GMT720899 GWO720899:GWP720899 HGK720899:HGL720899 HQG720899:HQH720899 IAC720899:IAD720899 IJY720899:IJZ720899 ITU720899:ITV720899 JDQ720899:JDR720899 JNM720899:JNN720899 JXI720899:JXJ720899 KHE720899:KHF720899 KRA720899:KRB720899 LAW720899:LAX720899 LKS720899:LKT720899 LUO720899:LUP720899 MEK720899:MEL720899 MOG720899:MOH720899 MYC720899:MYD720899 NHY720899:NHZ720899 NRU720899:NRV720899 OBQ720899:OBR720899 OLM720899:OLN720899 OVI720899:OVJ720899 PFE720899:PFF720899 PPA720899:PPB720899 PYW720899:PYX720899 QIS720899:QIT720899 QSO720899:QSP720899 RCK720899:RCL720899 RMG720899:RMH720899 RWC720899:RWD720899 SFY720899:SFZ720899 SPU720899:SPV720899 SZQ720899:SZR720899 TJM720899:TJN720899 TTI720899:TTJ720899 UDE720899:UDF720899 UNA720899:UNB720899 UWW720899:UWX720899 VGS720899:VGT720899 VQO720899:VQP720899 WAK720899:WAL720899 WKG720899:WKH720899 WUC720899:WUD720899 HQ786435:HR786435 RM786435:RN786435 ABI786435:ABJ786435 ALE786435:ALF786435 AVA786435:AVB786435 BEW786435:BEX786435 BOS786435:BOT786435 BYO786435:BYP786435 CIK786435:CIL786435 CSG786435:CSH786435 DCC786435:DCD786435 DLY786435:DLZ786435 DVU786435:DVV786435 EFQ786435:EFR786435 EPM786435:EPN786435 EZI786435:EZJ786435 FJE786435:FJF786435 FTA786435:FTB786435 GCW786435:GCX786435 GMS786435:GMT786435 GWO786435:GWP786435 HGK786435:HGL786435 HQG786435:HQH786435 IAC786435:IAD786435 IJY786435:IJZ786435 ITU786435:ITV786435 JDQ786435:JDR786435 JNM786435:JNN786435 JXI786435:JXJ786435 KHE786435:KHF786435 KRA786435:KRB786435 LAW786435:LAX786435 LKS786435:LKT786435 LUO786435:LUP786435 MEK786435:MEL786435 MOG786435:MOH786435 MYC786435:MYD786435 NHY786435:NHZ786435 NRU786435:NRV786435 OBQ786435:OBR786435 OLM786435:OLN786435 OVI786435:OVJ786435 PFE786435:PFF786435 PPA786435:PPB786435 PYW786435:PYX786435 QIS786435:QIT786435 QSO786435:QSP786435 RCK786435:RCL786435 RMG786435:RMH786435 RWC786435:RWD786435 SFY786435:SFZ786435 SPU786435:SPV786435 SZQ786435:SZR786435 TJM786435:TJN786435 TTI786435:TTJ786435 UDE786435:UDF786435 UNA786435:UNB786435 UWW786435:UWX786435 VGS786435:VGT786435 VQO786435:VQP786435 WAK786435:WAL786435 WKG786435:WKH786435 WUC786435:WUD786435 HQ851971:HR851971 RM851971:RN851971 ABI851971:ABJ851971 ALE851971:ALF851971 AVA851971:AVB851971 BEW851971:BEX851971 BOS851971:BOT851971 BYO851971:BYP851971 CIK851971:CIL851971 CSG851971:CSH851971 DCC851971:DCD851971 DLY851971:DLZ851971 DVU851971:DVV851971 EFQ851971:EFR851971 EPM851971:EPN851971 EZI851971:EZJ851971 FJE851971:FJF851971 FTA851971:FTB851971 GCW851971:GCX851971 GMS851971:GMT851971 GWO851971:GWP851971 HGK851971:HGL851971 HQG851971:HQH851971 IAC851971:IAD851971 IJY851971:IJZ851971 ITU851971:ITV851971 JDQ851971:JDR851971 JNM851971:JNN851971 JXI851971:JXJ851971 KHE851971:KHF851971 KRA851971:KRB851971 LAW851971:LAX851971 LKS851971:LKT851971 LUO851971:LUP851971 MEK851971:MEL851971 MOG851971:MOH851971 MYC851971:MYD851971 NHY851971:NHZ851971 NRU851971:NRV851971 OBQ851971:OBR851971 OLM851971:OLN851971 OVI851971:OVJ851971 PFE851971:PFF851971 PPA851971:PPB851971 PYW851971:PYX851971 QIS851971:QIT851971 QSO851971:QSP851971 RCK851971:RCL851971 RMG851971:RMH851971 RWC851971:RWD851971 SFY851971:SFZ851971 SPU851971:SPV851971 SZQ851971:SZR851971 TJM851971:TJN851971 TTI851971:TTJ851971 UDE851971:UDF851971 UNA851971:UNB851971 UWW851971:UWX851971 VGS851971:VGT851971 VQO851971:VQP851971 WAK851971:WAL851971 WKG851971:WKH851971 WUC851971:WUD851971 HQ917507:HR917507 RM917507:RN917507 ABI917507:ABJ917507 ALE917507:ALF917507 AVA917507:AVB917507 BEW917507:BEX917507 BOS917507:BOT917507 BYO917507:BYP917507 CIK917507:CIL917507 CSG917507:CSH917507 DCC917507:DCD917507 DLY917507:DLZ917507 DVU917507:DVV917507 EFQ917507:EFR917507 EPM917507:EPN917507 EZI917507:EZJ917507 FJE917507:FJF917507 FTA917507:FTB917507 GCW917507:GCX917507 GMS917507:GMT917507 GWO917507:GWP917507 HGK917507:HGL917507 HQG917507:HQH917507 IAC917507:IAD917507 IJY917507:IJZ917507 ITU917507:ITV917507 JDQ917507:JDR917507 JNM917507:JNN917507 JXI917507:JXJ917507 KHE917507:KHF917507 KRA917507:KRB917507 LAW917507:LAX917507 LKS917507:LKT917507 LUO917507:LUP917507 MEK917507:MEL917507 MOG917507:MOH917507 MYC917507:MYD917507 NHY917507:NHZ917507 NRU917507:NRV917507 OBQ917507:OBR917507 OLM917507:OLN917507 OVI917507:OVJ917507 PFE917507:PFF917507 PPA917507:PPB917507 PYW917507:PYX917507 QIS917507:QIT917507 QSO917507:QSP917507 RCK917507:RCL917507 RMG917507:RMH917507 RWC917507:RWD917507 SFY917507:SFZ917507 SPU917507:SPV917507 SZQ917507:SZR917507 TJM917507:TJN917507 TTI917507:TTJ917507 UDE917507:UDF917507 UNA917507:UNB917507 UWW917507:UWX917507 VGS917507:VGT917507 VQO917507:VQP917507 WAK917507:WAL917507 WKG917507:WKH917507 WUC917507:WUD917507 HQ983043:HR983043 RM983043:RN983043 ABI983043:ABJ983043 ALE983043:ALF983043 AVA983043:AVB983043 BEW983043:BEX983043 BOS983043:BOT983043 BYO983043:BYP983043 CIK983043:CIL983043 CSG983043:CSH983043 DCC983043:DCD983043 DLY983043:DLZ983043 DVU983043:DVV983043 EFQ983043:EFR983043 EPM983043:EPN983043 EZI983043:EZJ983043 FJE983043:FJF983043 FTA983043:FTB983043 GCW983043:GCX983043 GMS983043:GMT983043 GWO983043:GWP983043 HGK983043:HGL983043 HQG983043:HQH983043 IAC983043:IAD983043 IJY983043:IJZ983043 ITU983043:ITV983043 JDQ983043:JDR983043 JNM983043:JNN983043 JXI983043:JXJ983043 KHE983043:KHF983043 KRA983043:KRB983043 LAW983043:LAX983043 LKS983043:LKT983043 LUO983043:LUP983043 MEK983043:MEL983043 MOG983043:MOH983043 MYC983043:MYD983043 NHY983043:NHZ983043 NRU983043:NRV983043 OBQ983043:OBR983043 OLM983043:OLN983043 OVI983043:OVJ983043 PFE983043:PFF983043 PPA983043:PPB983043 PYW983043:PYX983043 QIS983043:QIT983043 QSO983043:QSP983043 RCK983043:RCL983043 RMG983043:RMH983043 RWC983043:RWD983043 SFY983043:SFZ983043 SPU983043:SPV983043 SZQ983043:SZR983043 TJM983043:TJN983043 TTI983043:TTJ983043 UDE983043:UDF983043 UNA983043:UNB983043 UWW983043:UWX983043 VGS983043:VGT983043 VQO983043:VQP983043 WAK983043:WAL983043 WKG983043:WKH983043 WUC983043:WUD983043 HT65539:HU65539 RP65539:RQ65539 ABL65539:ABM65539 ALH65539:ALI65539 AVD65539:AVE65539 BEZ65539:BFA65539 BOV65539:BOW65539 BYR65539:BYS65539 CIN65539:CIO65539 CSJ65539:CSK65539 DCF65539:DCG65539 DMB65539:DMC65539 DVX65539:DVY65539 EFT65539:EFU65539 EPP65539:EPQ65539 EZL65539:EZM65539 FJH65539:FJI65539 FTD65539:FTE65539 GCZ65539:GDA65539 GMV65539:GMW65539 GWR65539:GWS65539 HGN65539:HGO65539 HQJ65539:HQK65539 IAF65539:IAG65539 IKB65539:IKC65539 ITX65539:ITY65539 JDT65539:JDU65539 JNP65539:JNQ65539 JXL65539:JXM65539 KHH65539:KHI65539 KRD65539:KRE65539 LAZ65539:LBA65539 LKV65539:LKW65539 LUR65539:LUS65539 MEN65539:MEO65539 MOJ65539:MOK65539 MYF65539:MYG65539 NIB65539:NIC65539 NRX65539:NRY65539 OBT65539:OBU65539 OLP65539:OLQ65539 OVL65539:OVM65539 PFH65539:PFI65539 PPD65539:PPE65539 PYZ65539:PZA65539 QIV65539:QIW65539 QSR65539:QSS65539 RCN65539:RCO65539 RMJ65539:RMK65539 RWF65539:RWG65539 SGB65539:SGC65539 SPX65539:SPY65539 SZT65539:SZU65539 TJP65539:TJQ65539 TTL65539:TTM65539 UDH65539:UDI65539 UND65539:UNE65539 UWZ65539:UXA65539 VGV65539:VGW65539 VQR65539:VQS65539 WAN65539:WAO65539 WKJ65539:WKK65539 WUF65539:WUG65539 HT131075:HU131075 RP131075:RQ131075 ABL131075:ABM131075 ALH131075:ALI131075 AVD131075:AVE131075 BEZ131075:BFA131075 BOV131075:BOW131075 BYR131075:BYS131075 CIN131075:CIO131075 CSJ131075:CSK131075 DCF131075:DCG131075 DMB131075:DMC131075 DVX131075:DVY131075 EFT131075:EFU131075 EPP131075:EPQ131075 EZL131075:EZM131075 FJH131075:FJI131075 FTD131075:FTE131075 GCZ131075:GDA131075 GMV131075:GMW131075 GWR131075:GWS131075 HGN131075:HGO131075 HQJ131075:HQK131075 IAF131075:IAG131075 IKB131075:IKC131075 ITX131075:ITY131075 JDT131075:JDU131075 JNP131075:JNQ131075 JXL131075:JXM131075 KHH131075:KHI131075 KRD131075:KRE131075 LAZ131075:LBA131075 LKV131075:LKW131075 LUR131075:LUS131075 MEN131075:MEO131075 MOJ131075:MOK131075 MYF131075:MYG131075 NIB131075:NIC131075 NRX131075:NRY131075 OBT131075:OBU131075 OLP131075:OLQ131075 OVL131075:OVM131075 PFH131075:PFI131075 PPD131075:PPE131075 PYZ131075:PZA131075 QIV131075:QIW131075 QSR131075:QSS131075 RCN131075:RCO131075 RMJ131075:RMK131075 RWF131075:RWG131075 SGB131075:SGC131075 SPX131075:SPY131075 SZT131075:SZU131075 TJP131075:TJQ131075 TTL131075:TTM131075 UDH131075:UDI131075 UND131075:UNE131075 UWZ131075:UXA131075 VGV131075:VGW131075 VQR131075:VQS131075 WAN131075:WAO131075 WKJ131075:WKK131075 WUF131075:WUG131075 HT196611:HU196611 RP196611:RQ196611 ABL196611:ABM196611 ALH196611:ALI196611 AVD196611:AVE196611 BEZ196611:BFA196611 BOV196611:BOW196611 BYR196611:BYS196611 CIN196611:CIO196611 CSJ196611:CSK196611 DCF196611:DCG196611 DMB196611:DMC196611 DVX196611:DVY196611 EFT196611:EFU196611 EPP196611:EPQ196611 EZL196611:EZM196611 FJH196611:FJI196611 FTD196611:FTE196611 GCZ196611:GDA196611 GMV196611:GMW196611 GWR196611:GWS196611 HGN196611:HGO196611 HQJ196611:HQK196611 IAF196611:IAG196611 IKB196611:IKC196611 ITX196611:ITY196611 JDT196611:JDU196611 JNP196611:JNQ196611 JXL196611:JXM196611 KHH196611:KHI196611 KRD196611:KRE196611 LAZ196611:LBA196611 LKV196611:LKW196611 LUR196611:LUS196611 MEN196611:MEO196611 MOJ196611:MOK196611 MYF196611:MYG196611 NIB196611:NIC196611 NRX196611:NRY196611 OBT196611:OBU196611 OLP196611:OLQ196611 OVL196611:OVM196611 PFH196611:PFI196611 PPD196611:PPE196611 PYZ196611:PZA196611 QIV196611:QIW196611 QSR196611:QSS196611 RCN196611:RCO196611 RMJ196611:RMK196611 RWF196611:RWG196611 SGB196611:SGC196611 SPX196611:SPY196611 SZT196611:SZU196611 TJP196611:TJQ196611 TTL196611:TTM196611 UDH196611:UDI196611 UND196611:UNE196611 UWZ196611:UXA196611 VGV196611:VGW196611 VQR196611:VQS196611 WAN196611:WAO196611 WKJ196611:WKK196611 WUF196611:WUG196611 HT262147:HU262147 RP262147:RQ262147 ABL262147:ABM262147 ALH262147:ALI262147 AVD262147:AVE262147 BEZ262147:BFA262147 BOV262147:BOW262147 BYR262147:BYS262147 CIN262147:CIO262147 CSJ262147:CSK262147 DCF262147:DCG262147 DMB262147:DMC262147 DVX262147:DVY262147 EFT262147:EFU262147 EPP262147:EPQ262147 EZL262147:EZM262147 FJH262147:FJI262147 FTD262147:FTE262147 GCZ262147:GDA262147 GMV262147:GMW262147 GWR262147:GWS262147 HGN262147:HGO262147 HQJ262147:HQK262147 IAF262147:IAG262147 IKB262147:IKC262147 ITX262147:ITY262147 JDT262147:JDU262147 JNP262147:JNQ262147 JXL262147:JXM262147 KHH262147:KHI262147 KRD262147:KRE262147 LAZ262147:LBA262147 LKV262147:LKW262147 LUR262147:LUS262147 MEN262147:MEO262147 MOJ262147:MOK262147 MYF262147:MYG262147 NIB262147:NIC262147 NRX262147:NRY262147 OBT262147:OBU262147 OLP262147:OLQ262147 OVL262147:OVM262147 PFH262147:PFI262147 PPD262147:PPE262147 PYZ262147:PZA262147 QIV262147:QIW262147 QSR262147:QSS262147 RCN262147:RCO262147 RMJ262147:RMK262147 RWF262147:RWG262147 SGB262147:SGC262147 SPX262147:SPY262147 SZT262147:SZU262147 TJP262147:TJQ262147 TTL262147:TTM262147 UDH262147:UDI262147 UND262147:UNE262147 UWZ262147:UXA262147 VGV262147:VGW262147 VQR262147:VQS262147 WAN262147:WAO262147 WKJ262147:WKK262147 WUF262147:WUG262147 HT327683:HU327683 RP327683:RQ327683 ABL327683:ABM327683 ALH327683:ALI327683 AVD327683:AVE327683 BEZ327683:BFA327683 BOV327683:BOW327683 BYR327683:BYS327683 CIN327683:CIO327683 CSJ327683:CSK327683 DCF327683:DCG327683 DMB327683:DMC327683 DVX327683:DVY327683 EFT327683:EFU327683 EPP327683:EPQ327683 EZL327683:EZM327683 FJH327683:FJI327683 FTD327683:FTE327683 GCZ327683:GDA327683 GMV327683:GMW327683 GWR327683:GWS327683 HGN327683:HGO327683 HQJ327683:HQK327683 IAF327683:IAG327683 IKB327683:IKC327683 ITX327683:ITY327683 JDT327683:JDU327683 JNP327683:JNQ327683 JXL327683:JXM327683 KHH327683:KHI327683 KRD327683:KRE327683 LAZ327683:LBA327683 LKV327683:LKW327683 LUR327683:LUS327683 MEN327683:MEO327683 MOJ327683:MOK327683 MYF327683:MYG327683 NIB327683:NIC327683 NRX327683:NRY327683 OBT327683:OBU327683 OLP327683:OLQ327683 OVL327683:OVM327683 PFH327683:PFI327683 PPD327683:PPE327683 PYZ327683:PZA327683 QIV327683:QIW327683 QSR327683:QSS327683 RCN327683:RCO327683 RMJ327683:RMK327683 RWF327683:RWG327683 SGB327683:SGC327683 SPX327683:SPY327683 SZT327683:SZU327683 TJP327683:TJQ327683 TTL327683:TTM327683 UDH327683:UDI327683 UND327683:UNE327683 UWZ327683:UXA327683 VGV327683:VGW327683 VQR327683:VQS327683 WAN327683:WAO327683 WKJ327683:WKK327683 WUF327683:WUG327683 HT393219:HU393219 RP393219:RQ393219 ABL393219:ABM393219 ALH393219:ALI393219 AVD393219:AVE393219 BEZ393219:BFA393219 BOV393219:BOW393219 BYR393219:BYS393219 CIN393219:CIO393219 CSJ393219:CSK393219 DCF393219:DCG393219 DMB393219:DMC393219 DVX393219:DVY393219 EFT393219:EFU393219 EPP393219:EPQ393219 EZL393219:EZM393219 FJH393219:FJI393219 FTD393219:FTE393219 GCZ393219:GDA393219 GMV393219:GMW393219 GWR393219:GWS393219 HGN393219:HGO393219 HQJ393219:HQK393219 IAF393219:IAG393219 IKB393219:IKC393219 ITX393219:ITY393219 JDT393219:JDU393219 JNP393219:JNQ393219 JXL393219:JXM393219 KHH393219:KHI393219 KRD393219:KRE393219 LAZ393219:LBA393219 LKV393219:LKW393219 LUR393219:LUS393219 MEN393219:MEO393219 MOJ393219:MOK393219 MYF393219:MYG393219 NIB393219:NIC393219 NRX393219:NRY393219 OBT393219:OBU393219 OLP393219:OLQ393219 OVL393219:OVM393219 PFH393219:PFI393219 PPD393219:PPE393219 PYZ393219:PZA393219 QIV393219:QIW393219 QSR393219:QSS393219 RCN393219:RCO393219 RMJ393219:RMK393219 RWF393219:RWG393219 SGB393219:SGC393219 SPX393219:SPY393219 SZT393219:SZU393219 TJP393219:TJQ393219 TTL393219:TTM393219 UDH393219:UDI393219 UND393219:UNE393219 UWZ393219:UXA393219 VGV393219:VGW393219 VQR393219:VQS393219 WAN393219:WAO393219 WKJ393219:WKK393219 WUF393219:WUG393219 HT458755:HU458755 RP458755:RQ458755 ABL458755:ABM458755 ALH458755:ALI458755 AVD458755:AVE458755 BEZ458755:BFA458755 BOV458755:BOW458755 BYR458755:BYS458755 CIN458755:CIO458755 CSJ458755:CSK458755 DCF458755:DCG458755 DMB458755:DMC458755 DVX458755:DVY458755 EFT458755:EFU458755 EPP458755:EPQ458755 EZL458755:EZM458755 FJH458755:FJI458755 FTD458755:FTE458755 GCZ458755:GDA458755 GMV458755:GMW458755 GWR458755:GWS458755 HGN458755:HGO458755 HQJ458755:HQK458755 IAF458755:IAG458755 IKB458755:IKC458755 ITX458755:ITY458755 JDT458755:JDU458755 JNP458755:JNQ458755 JXL458755:JXM458755 KHH458755:KHI458755 KRD458755:KRE458755 LAZ458755:LBA458755 LKV458755:LKW458755 LUR458755:LUS458755 MEN458755:MEO458755 MOJ458755:MOK458755 MYF458755:MYG458755 NIB458755:NIC458755 NRX458755:NRY458755 OBT458755:OBU458755 OLP458755:OLQ458755 OVL458755:OVM458755 PFH458755:PFI458755 PPD458755:PPE458755 PYZ458755:PZA458755 QIV458755:QIW458755 QSR458755:QSS458755 RCN458755:RCO458755 RMJ458755:RMK458755 RWF458755:RWG458755 SGB458755:SGC458755 SPX458755:SPY458755 SZT458755:SZU458755 TJP458755:TJQ458755 TTL458755:TTM458755 UDH458755:UDI458755 UND458755:UNE458755 UWZ458755:UXA458755 VGV458755:VGW458755 VQR458755:VQS458755 WAN458755:WAO458755 WKJ458755:WKK458755 WUF458755:WUG458755 HT524291:HU524291 RP524291:RQ524291 ABL524291:ABM524291 ALH524291:ALI524291 AVD524291:AVE524291 BEZ524291:BFA524291 BOV524291:BOW524291 BYR524291:BYS524291 CIN524291:CIO524291 CSJ524291:CSK524291 DCF524291:DCG524291 DMB524291:DMC524291 DVX524291:DVY524291 EFT524291:EFU524291 EPP524291:EPQ524291 EZL524291:EZM524291 FJH524291:FJI524291 FTD524291:FTE524291 GCZ524291:GDA524291 GMV524291:GMW524291 GWR524291:GWS524291 HGN524291:HGO524291 HQJ524291:HQK524291 IAF524291:IAG524291 IKB524291:IKC524291 ITX524291:ITY524291 JDT524291:JDU524291 JNP524291:JNQ524291 JXL524291:JXM524291 KHH524291:KHI524291 KRD524291:KRE524291 LAZ524291:LBA524291 LKV524291:LKW524291 LUR524291:LUS524291 MEN524291:MEO524291 MOJ524291:MOK524291 MYF524291:MYG524291 NIB524291:NIC524291 NRX524291:NRY524291 OBT524291:OBU524291 OLP524291:OLQ524291 OVL524291:OVM524291 PFH524291:PFI524291 PPD524291:PPE524291 PYZ524291:PZA524291 QIV524291:QIW524291 QSR524291:QSS524291 RCN524291:RCO524291 RMJ524291:RMK524291 RWF524291:RWG524291 SGB524291:SGC524291 SPX524291:SPY524291 SZT524291:SZU524291 TJP524291:TJQ524291 TTL524291:TTM524291 UDH524291:UDI524291 UND524291:UNE524291 UWZ524291:UXA524291 VGV524291:VGW524291 VQR524291:VQS524291 WAN524291:WAO524291 WKJ524291:WKK524291 WUF524291:WUG524291 HT589827:HU589827 RP589827:RQ589827 ABL589827:ABM589827 ALH589827:ALI589827 AVD589827:AVE589827 BEZ589827:BFA589827 BOV589827:BOW589827 BYR589827:BYS589827 CIN589827:CIO589827 CSJ589827:CSK589827 DCF589827:DCG589827 DMB589827:DMC589827 DVX589827:DVY589827 EFT589827:EFU589827 EPP589827:EPQ589827 EZL589827:EZM589827 FJH589827:FJI589827 FTD589827:FTE589827 GCZ589827:GDA589827 GMV589827:GMW589827 GWR589827:GWS589827 HGN589827:HGO589827 HQJ589827:HQK589827 IAF589827:IAG589827 IKB589827:IKC589827 ITX589827:ITY589827 JDT589827:JDU589827 JNP589827:JNQ589827 JXL589827:JXM589827 KHH589827:KHI589827 KRD589827:KRE589827 LAZ589827:LBA589827 LKV589827:LKW589827 LUR589827:LUS589827 MEN589827:MEO589827 MOJ589827:MOK589827 MYF589827:MYG589827 NIB589827:NIC589827 NRX589827:NRY589827 OBT589827:OBU589827 OLP589827:OLQ589827 OVL589827:OVM589827 PFH589827:PFI589827 PPD589827:PPE589827 PYZ589827:PZA589827 QIV589827:QIW589827 QSR589827:QSS589827 RCN589827:RCO589827 RMJ589827:RMK589827 RWF589827:RWG589827 SGB589827:SGC589827 SPX589827:SPY589827 SZT589827:SZU589827 TJP589827:TJQ589827 TTL589827:TTM589827 UDH589827:UDI589827 UND589827:UNE589827 UWZ589827:UXA589827 VGV589827:VGW589827 VQR589827:VQS589827 WAN589827:WAO589827 WKJ589827:WKK589827 WUF589827:WUG589827 HT655363:HU655363 RP655363:RQ655363 ABL655363:ABM655363 ALH655363:ALI655363 AVD655363:AVE655363 BEZ655363:BFA655363 BOV655363:BOW655363 BYR655363:BYS655363 CIN655363:CIO655363 CSJ655363:CSK655363 DCF655363:DCG655363 DMB655363:DMC655363 DVX655363:DVY655363 EFT655363:EFU655363 EPP655363:EPQ655363 EZL655363:EZM655363 FJH655363:FJI655363 FTD655363:FTE655363 GCZ655363:GDA655363 GMV655363:GMW655363 GWR655363:GWS655363 HGN655363:HGO655363 HQJ655363:HQK655363 IAF655363:IAG655363 IKB655363:IKC655363 ITX655363:ITY655363 JDT655363:JDU655363 JNP655363:JNQ655363 JXL655363:JXM655363 KHH655363:KHI655363 KRD655363:KRE655363 LAZ655363:LBA655363 LKV655363:LKW655363 LUR655363:LUS655363 MEN655363:MEO655363 MOJ655363:MOK655363 MYF655363:MYG655363 NIB655363:NIC655363 NRX655363:NRY655363 OBT655363:OBU655363 OLP655363:OLQ655363 OVL655363:OVM655363 PFH655363:PFI655363 PPD655363:PPE655363 PYZ655363:PZA655363 QIV655363:QIW655363 QSR655363:QSS655363 RCN655363:RCO655363 RMJ655363:RMK655363 RWF655363:RWG655363 SGB655363:SGC655363 SPX655363:SPY655363 SZT655363:SZU655363 TJP655363:TJQ655363 TTL655363:TTM655363 UDH655363:UDI655363 UND655363:UNE655363 UWZ655363:UXA655363 VGV655363:VGW655363 VQR655363:VQS655363 WAN655363:WAO655363 WKJ655363:WKK655363 WUF655363:WUG655363 HT720899:HU720899 RP720899:RQ720899 ABL720899:ABM720899 ALH720899:ALI720899 AVD720899:AVE720899 BEZ720899:BFA720899 BOV720899:BOW720899 BYR720899:BYS720899 CIN720899:CIO720899 CSJ720899:CSK720899 DCF720899:DCG720899 DMB720899:DMC720899 DVX720899:DVY720899 EFT720899:EFU720899 EPP720899:EPQ720899 EZL720899:EZM720899 FJH720899:FJI720899 FTD720899:FTE720899 GCZ720899:GDA720899 GMV720899:GMW720899 GWR720899:GWS720899 HGN720899:HGO720899 HQJ720899:HQK720899 IAF720899:IAG720899 IKB720899:IKC720899 ITX720899:ITY720899 JDT720899:JDU720899 JNP720899:JNQ720899 JXL720899:JXM720899 KHH720899:KHI720899 KRD720899:KRE720899 LAZ720899:LBA720899 LKV720899:LKW720899 LUR720899:LUS720899 MEN720899:MEO720899 MOJ720899:MOK720899 MYF720899:MYG720899 NIB720899:NIC720899 NRX720899:NRY720899 OBT720899:OBU720899 OLP720899:OLQ720899 OVL720899:OVM720899 PFH720899:PFI720899 PPD720899:PPE720899 PYZ720899:PZA720899 QIV720899:QIW720899 QSR720899:QSS720899 RCN720899:RCO720899 RMJ720899:RMK720899 RWF720899:RWG720899 SGB720899:SGC720899 SPX720899:SPY720899 SZT720899:SZU720899 TJP720899:TJQ720899 TTL720899:TTM720899 UDH720899:UDI720899 UND720899:UNE720899 UWZ720899:UXA720899 VGV720899:VGW720899 VQR720899:VQS720899 WAN720899:WAO720899 WKJ720899:WKK720899 WUF720899:WUG720899 HT786435:HU786435 RP786435:RQ786435 ABL786435:ABM786435 ALH786435:ALI786435 AVD786435:AVE786435 BEZ786435:BFA786435 BOV786435:BOW786435 BYR786435:BYS786435 CIN786435:CIO786435 CSJ786435:CSK786435 DCF786435:DCG786435 DMB786435:DMC786435 DVX786435:DVY786435 EFT786435:EFU786435 EPP786435:EPQ786435 EZL786435:EZM786435 FJH786435:FJI786435 FTD786435:FTE786435 GCZ786435:GDA786435 GMV786435:GMW786435 GWR786435:GWS786435 HGN786435:HGO786435 HQJ786435:HQK786435 IAF786435:IAG786435 IKB786435:IKC786435 ITX786435:ITY786435 JDT786435:JDU786435 JNP786435:JNQ786435 JXL786435:JXM786435 KHH786435:KHI786435 KRD786435:KRE786435 LAZ786435:LBA786435 LKV786435:LKW786435 LUR786435:LUS786435 MEN786435:MEO786435 MOJ786435:MOK786435 MYF786435:MYG786435 NIB786435:NIC786435 NRX786435:NRY786435 OBT786435:OBU786435 OLP786435:OLQ786435 OVL786435:OVM786435 PFH786435:PFI786435 PPD786435:PPE786435 PYZ786435:PZA786435 QIV786435:QIW786435 QSR786435:QSS786435 RCN786435:RCO786435 RMJ786435:RMK786435 RWF786435:RWG786435 SGB786435:SGC786435 SPX786435:SPY786435 SZT786435:SZU786435 TJP786435:TJQ786435 TTL786435:TTM786435 UDH786435:UDI786435 UND786435:UNE786435 UWZ786435:UXA786435 VGV786435:VGW786435 VQR786435:VQS786435 WAN786435:WAO786435 WKJ786435:WKK786435 WUF786435:WUG786435 HT851971:HU851971 RP851971:RQ851971 ABL851971:ABM851971 ALH851971:ALI851971 AVD851971:AVE851971 BEZ851971:BFA851971 BOV851971:BOW851971 BYR851971:BYS851971 CIN851971:CIO851971 CSJ851971:CSK851971 DCF851971:DCG851971 DMB851971:DMC851971 DVX851971:DVY851971 EFT851971:EFU851971 EPP851971:EPQ851971 EZL851971:EZM851971 FJH851971:FJI851971 FTD851971:FTE851971 GCZ851971:GDA851971 GMV851971:GMW851971 GWR851971:GWS851971 HGN851971:HGO851971 HQJ851971:HQK851971 IAF851971:IAG851971 IKB851971:IKC851971 ITX851971:ITY851971 JDT851971:JDU851971 JNP851971:JNQ851971 JXL851971:JXM851971 KHH851971:KHI851971 KRD851971:KRE851971 LAZ851971:LBA851971 LKV851971:LKW851971 LUR851971:LUS851971 MEN851971:MEO851971 MOJ851971:MOK851971 MYF851971:MYG851971 NIB851971:NIC851971 NRX851971:NRY851971 OBT851971:OBU851971 OLP851971:OLQ851971 OVL851971:OVM851971 PFH851971:PFI851971 PPD851971:PPE851971 PYZ851971:PZA851971 QIV851971:QIW851971 QSR851971:QSS851971 RCN851971:RCO851971 RMJ851971:RMK851971 RWF851971:RWG851971 SGB851971:SGC851971 SPX851971:SPY851971 SZT851971:SZU851971 TJP851971:TJQ851971 TTL851971:TTM851971 UDH851971:UDI851971 UND851971:UNE851971 UWZ851971:UXA851971 VGV851971:VGW851971 VQR851971:VQS851971 WAN851971:WAO851971 WKJ851971:WKK851971 WUF851971:WUG851971 HT917507:HU917507 RP917507:RQ917507 ABL917507:ABM917507 ALH917507:ALI917507 AVD917507:AVE917507 BEZ917507:BFA917507 BOV917507:BOW917507 BYR917507:BYS917507 CIN917507:CIO917507 CSJ917507:CSK917507 DCF917507:DCG917507 DMB917507:DMC917507 DVX917507:DVY917507 EFT917507:EFU917507 EPP917507:EPQ917507 EZL917507:EZM917507 FJH917507:FJI917507 FTD917507:FTE917507 GCZ917507:GDA917507 GMV917507:GMW917507 GWR917507:GWS917507 HGN917507:HGO917507 HQJ917507:HQK917507 IAF917507:IAG917507 IKB917507:IKC917507 ITX917507:ITY917507 JDT917507:JDU917507 JNP917507:JNQ917507 JXL917507:JXM917507 KHH917507:KHI917507 KRD917507:KRE917507 LAZ917507:LBA917507 LKV917507:LKW917507 LUR917507:LUS917507 MEN917507:MEO917507 MOJ917507:MOK917507 MYF917507:MYG917507 NIB917507:NIC917507 NRX917507:NRY917507 OBT917507:OBU917507 OLP917507:OLQ917507 OVL917507:OVM917507 PFH917507:PFI917507 PPD917507:PPE917507 PYZ917507:PZA917507 QIV917507:QIW917507 QSR917507:QSS917507 RCN917507:RCO917507 RMJ917507:RMK917507 RWF917507:RWG917507 SGB917507:SGC917507 SPX917507:SPY917507 SZT917507:SZU917507 TJP917507:TJQ917507 TTL917507:TTM917507 UDH917507:UDI917507 UND917507:UNE917507 UWZ917507:UXA917507 VGV917507:VGW917507 VQR917507:VQS917507 WAN917507:WAO917507 WKJ917507:WKK917507 WUF917507:WUG917507 HT983043:HU983043 RP983043:RQ983043 ABL983043:ABM983043 ALH983043:ALI983043 AVD983043:AVE983043 BEZ983043:BFA983043 BOV983043:BOW983043 BYR983043:BYS983043 CIN983043:CIO983043 CSJ983043:CSK983043 DCF983043:DCG983043 DMB983043:DMC983043 DVX983043:DVY983043 EFT983043:EFU983043 EPP983043:EPQ983043 EZL983043:EZM983043 FJH983043:FJI983043 FTD983043:FTE983043 GCZ983043:GDA983043 GMV983043:GMW983043 GWR983043:GWS983043 HGN983043:HGO983043 HQJ983043:HQK983043 IAF983043:IAG983043 IKB983043:IKC983043 ITX983043:ITY983043 JDT983043:JDU983043 JNP983043:JNQ983043 JXL983043:JXM983043 KHH983043:KHI983043 KRD983043:KRE983043 LAZ983043:LBA983043 LKV983043:LKW983043 LUR983043:LUS983043 MEN983043:MEO983043 MOJ983043:MOK983043 MYF983043:MYG983043 NIB983043:NIC983043 NRX983043:NRY983043 OBT983043:OBU983043 OLP983043:OLQ983043 OVL983043:OVM983043 PFH983043:PFI983043 PPD983043:PPE983043 PYZ983043:PZA983043 QIV983043:QIW983043 QSR983043:QSS983043 RCN983043:RCO983043 RMJ983043:RMK983043 RWF983043:RWG983043 SGB983043:SGC983043 SPX983043:SPY983043 SZT983043:SZU983043 TJP983043:TJQ983043 TTL983043:TTM983043 UDH983043:UDI983043 UND983043:UNE983043 UWZ983043:UXA983043 VGV983043:VGW983043 VQR983043:VQS983043 WAN983043:WAO983043 WKJ983043:WKK983043 WUF983043:WUG983043 HW65539:HX65539 RS65539:RT65539 ABO65539:ABP65539 ALK65539:ALL65539 AVG65539:AVH65539 BFC65539:BFD65539 BOY65539:BOZ65539 BYU65539:BYV65539 CIQ65539:CIR65539 CSM65539:CSN65539 DCI65539:DCJ65539 DME65539:DMF65539 DWA65539:DWB65539 EFW65539:EFX65539 EPS65539:EPT65539 EZO65539:EZP65539 FJK65539:FJL65539 FTG65539:FTH65539 GDC65539:GDD65539 GMY65539:GMZ65539 GWU65539:GWV65539 HGQ65539:HGR65539 HQM65539:HQN65539 IAI65539:IAJ65539 IKE65539:IKF65539 IUA65539:IUB65539 JDW65539:JDX65539 JNS65539:JNT65539 JXO65539:JXP65539 KHK65539:KHL65539 KRG65539:KRH65539 LBC65539:LBD65539 LKY65539:LKZ65539 LUU65539:LUV65539 MEQ65539:MER65539 MOM65539:MON65539 MYI65539:MYJ65539 NIE65539:NIF65539 NSA65539:NSB65539 OBW65539:OBX65539 OLS65539:OLT65539 OVO65539:OVP65539 PFK65539:PFL65539 PPG65539:PPH65539 PZC65539:PZD65539 QIY65539:QIZ65539 QSU65539:QSV65539 RCQ65539:RCR65539 RMM65539:RMN65539 RWI65539:RWJ65539 SGE65539:SGF65539 SQA65539:SQB65539 SZW65539:SZX65539 TJS65539:TJT65539 TTO65539:TTP65539 UDK65539:UDL65539 UNG65539:UNH65539 UXC65539:UXD65539 VGY65539:VGZ65539 VQU65539:VQV65539 WAQ65539:WAR65539 WKM65539:WKN65539 WUI65539:WUJ65539 HW131075:HX131075 RS131075:RT131075 ABO131075:ABP131075 ALK131075:ALL131075 AVG131075:AVH131075 BFC131075:BFD131075 BOY131075:BOZ131075 BYU131075:BYV131075 CIQ131075:CIR131075 CSM131075:CSN131075 DCI131075:DCJ131075 DME131075:DMF131075 DWA131075:DWB131075 EFW131075:EFX131075 EPS131075:EPT131075 EZO131075:EZP131075 FJK131075:FJL131075 FTG131075:FTH131075 GDC131075:GDD131075 GMY131075:GMZ131075 GWU131075:GWV131075 HGQ131075:HGR131075 HQM131075:HQN131075 IAI131075:IAJ131075 IKE131075:IKF131075 IUA131075:IUB131075 JDW131075:JDX131075 JNS131075:JNT131075 JXO131075:JXP131075 KHK131075:KHL131075 KRG131075:KRH131075 LBC131075:LBD131075 LKY131075:LKZ131075 LUU131075:LUV131075 MEQ131075:MER131075 MOM131075:MON131075 MYI131075:MYJ131075 NIE131075:NIF131075 NSA131075:NSB131075 OBW131075:OBX131075 OLS131075:OLT131075 OVO131075:OVP131075 PFK131075:PFL131075 PPG131075:PPH131075 PZC131075:PZD131075 QIY131075:QIZ131075 QSU131075:QSV131075 RCQ131075:RCR131075 RMM131075:RMN131075 RWI131075:RWJ131075 SGE131075:SGF131075 SQA131075:SQB131075 SZW131075:SZX131075 TJS131075:TJT131075 TTO131075:TTP131075 UDK131075:UDL131075 UNG131075:UNH131075 UXC131075:UXD131075 VGY131075:VGZ131075 VQU131075:VQV131075 WAQ131075:WAR131075 WKM131075:WKN131075 WUI131075:WUJ131075 HW196611:HX196611 RS196611:RT196611 ABO196611:ABP196611 ALK196611:ALL196611 AVG196611:AVH196611 BFC196611:BFD196611 BOY196611:BOZ196611 BYU196611:BYV196611 CIQ196611:CIR196611 CSM196611:CSN196611 DCI196611:DCJ196611 DME196611:DMF196611 DWA196611:DWB196611 EFW196611:EFX196611 EPS196611:EPT196611 EZO196611:EZP196611 FJK196611:FJL196611 FTG196611:FTH196611 GDC196611:GDD196611 GMY196611:GMZ196611 GWU196611:GWV196611 HGQ196611:HGR196611 HQM196611:HQN196611 IAI196611:IAJ196611 IKE196611:IKF196611 IUA196611:IUB196611 JDW196611:JDX196611 JNS196611:JNT196611 JXO196611:JXP196611 KHK196611:KHL196611 KRG196611:KRH196611 LBC196611:LBD196611 LKY196611:LKZ196611 LUU196611:LUV196611 MEQ196611:MER196611 MOM196611:MON196611 MYI196611:MYJ196611 NIE196611:NIF196611 NSA196611:NSB196611 OBW196611:OBX196611 OLS196611:OLT196611 OVO196611:OVP196611 PFK196611:PFL196611 PPG196611:PPH196611 PZC196611:PZD196611 QIY196611:QIZ196611 QSU196611:QSV196611 RCQ196611:RCR196611 RMM196611:RMN196611 RWI196611:RWJ196611 SGE196611:SGF196611 SQA196611:SQB196611 SZW196611:SZX196611 TJS196611:TJT196611 TTO196611:TTP196611 UDK196611:UDL196611 UNG196611:UNH196611 UXC196611:UXD196611 VGY196611:VGZ196611 VQU196611:VQV196611 WAQ196611:WAR196611 WKM196611:WKN196611 WUI196611:WUJ196611 HW262147:HX262147 RS262147:RT262147 ABO262147:ABP262147 ALK262147:ALL262147 AVG262147:AVH262147 BFC262147:BFD262147 BOY262147:BOZ262147 BYU262147:BYV262147 CIQ262147:CIR262147 CSM262147:CSN262147 DCI262147:DCJ262147 DME262147:DMF262147 DWA262147:DWB262147 EFW262147:EFX262147 EPS262147:EPT262147 EZO262147:EZP262147 FJK262147:FJL262147 FTG262147:FTH262147 GDC262147:GDD262147 GMY262147:GMZ262147 GWU262147:GWV262147 HGQ262147:HGR262147 HQM262147:HQN262147 IAI262147:IAJ262147 IKE262147:IKF262147 IUA262147:IUB262147 JDW262147:JDX262147 JNS262147:JNT262147 JXO262147:JXP262147 KHK262147:KHL262147 KRG262147:KRH262147 LBC262147:LBD262147 LKY262147:LKZ262147 LUU262147:LUV262147 MEQ262147:MER262147 MOM262147:MON262147 MYI262147:MYJ262147 NIE262147:NIF262147 NSA262147:NSB262147 OBW262147:OBX262147 OLS262147:OLT262147 OVO262147:OVP262147 PFK262147:PFL262147 PPG262147:PPH262147 PZC262147:PZD262147 QIY262147:QIZ262147 QSU262147:QSV262147 RCQ262147:RCR262147 RMM262147:RMN262147 RWI262147:RWJ262147 SGE262147:SGF262147 SQA262147:SQB262147 SZW262147:SZX262147 TJS262147:TJT262147 TTO262147:TTP262147 UDK262147:UDL262147 UNG262147:UNH262147 UXC262147:UXD262147 VGY262147:VGZ262147 VQU262147:VQV262147 WAQ262147:WAR262147 WKM262147:WKN262147 WUI262147:WUJ262147 HW327683:HX327683 RS327683:RT327683 ABO327683:ABP327683 ALK327683:ALL327683 AVG327683:AVH327683 BFC327683:BFD327683 BOY327683:BOZ327683 BYU327683:BYV327683 CIQ327683:CIR327683 CSM327683:CSN327683 DCI327683:DCJ327683 DME327683:DMF327683 DWA327683:DWB327683 EFW327683:EFX327683 EPS327683:EPT327683 EZO327683:EZP327683 FJK327683:FJL327683 FTG327683:FTH327683 GDC327683:GDD327683 GMY327683:GMZ327683 GWU327683:GWV327683 HGQ327683:HGR327683 HQM327683:HQN327683 IAI327683:IAJ327683 IKE327683:IKF327683 IUA327683:IUB327683 JDW327683:JDX327683 JNS327683:JNT327683 JXO327683:JXP327683 KHK327683:KHL327683 KRG327683:KRH327683 LBC327683:LBD327683 LKY327683:LKZ327683 LUU327683:LUV327683 MEQ327683:MER327683 MOM327683:MON327683 MYI327683:MYJ327683 NIE327683:NIF327683 NSA327683:NSB327683 OBW327683:OBX327683 OLS327683:OLT327683 OVO327683:OVP327683 PFK327683:PFL327683 PPG327683:PPH327683 PZC327683:PZD327683 QIY327683:QIZ327683 QSU327683:QSV327683 RCQ327683:RCR327683 RMM327683:RMN327683 RWI327683:RWJ327683 SGE327683:SGF327683 SQA327683:SQB327683 SZW327683:SZX327683 TJS327683:TJT327683 TTO327683:TTP327683 UDK327683:UDL327683 UNG327683:UNH327683 UXC327683:UXD327683 VGY327683:VGZ327683 VQU327683:VQV327683 WAQ327683:WAR327683 WKM327683:WKN327683 WUI327683:WUJ327683 HW393219:HX393219 RS393219:RT393219 ABO393219:ABP393219 ALK393219:ALL393219 AVG393219:AVH393219 BFC393219:BFD393219 BOY393219:BOZ393219 BYU393219:BYV393219 CIQ393219:CIR393219 CSM393219:CSN393219 DCI393219:DCJ393219 DME393219:DMF393219 DWA393219:DWB393219 EFW393219:EFX393219 EPS393219:EPT393219 EZO393219:EZP393219 FJK393219:FJL393219 FTG393219:FTH393219 GDC393219:GDD393219 GMY393219:GMZ393219 GWU393219:GWV393219 HGQ393219:HGR393219 HQM393219:HQN393219 IAI393219:IAJ393219 IKE393219:IKF393219 IUA393219:IUB393219 JDW393219:JDX393219 JNS393219:JNT393219 JXO393219:JXP393219 KHK393219:KHL393219 KRG393219:KRH393219 LBC393219:LBD393219 LKY393219:LKZ393219 LUU393219:LUV393219 MEQ393219:MER393219 MOM393219:MON393219 MYI393219:MYJ393219 NIE393219:NIF393219 NSA393219:NSB393219 OBW393219:OBX393219 OLS393219:OLT393219 OVO393219:OVP393219 PFK393219:PFL393219 PPG393219:PPH393219 PZC393219:PZD393219 QIY393219:QIZ393219 QSU393219:QSV393219 RCQ393219:RCR393219 RMM393219:RMN393219 RWI393219:RWJ393219 SGE393219:SGF393219 SQA393219:SQB393219 SZW393219:SZX393219 TJS393219:TJT393219 TTO393219:TTP393219 UDK393219:UDL393219 UNG393219:UNH393219 UXC393219:UXD393219 VGY393219:VGZ393219 VQU393219:VQV393219 WAQ393219:WAR393219 WKM393219:WKN393219 WUI393219:WUJ393219 HW458755:HX458755 RS458755:RT458755 ABO458755:ABP458755 ALK458755:ALL458755 AVG458755:AVH458755 BFC458755:BFD458755 BOY458755:BOZ458755 BYU458755:BYV458755 CIQ458755:CIR458755 CSM458755:CSN458755 DCI458755:DCJ458755 DME458755:DMF458755 DWA458755:DWB458755 EFW458755:EFX458755 EPS458755:EPT458755 EZO458755:EZP458755 FJK458755:FJL458755 FTG458755:FTH458755 GDC458755:GDD458755 GMY458755:GMZ458755 GWU458755:GWV458755 HGQ458755:HGR458755 HQM458755:HQN458755 IAI458755:IAJ458755 IKE458755:IKF458755 IUA458755:IUB458755 JDW458755:JDX458755 JNS458755:JNT458755 JXO458755:JXP458755 KHK458755:KHL458755 KRG458755:KRH458755 LBC458755:LBD458755 LKY458755:LKZ458755 LUU458755:LUV458755 MEQ458755:MER458755 MOM458755:MON458755 MYI458755:MYJ458755 NIE458755:NIF458755 NSA458755:NSB458755 OBW458755:OBX458755 OLS458755:OLT458755 OVO458755:OVP458755 PFK458755:PFL458755 PPG458755:PPH458755 PZC458755:PZD458755 QIY458755:QIZ458755 QSU458755:QSV458755 RCQ458755:RCR458755 RMM458755:RMN458755 RWI458755:RWJ458755 SGE458755:SGF458755 SQA458755:SQB458755 SZW458755:SZX458755 TJS458755:TJT458755 TTO458755:TTP458755 UDK458755:UDL458755 UNG458755:UNH458755 UXC458755:UXD458755 VGY458755:VGZ458755 VQU458755:VQV458755 WAQ458755:WAR458755 WKM458755:WKN458755 WUI458755:WUJ458755 HW524291:HX524291 RS524291:RT524291 ABO524291:ABP524291 ALK524291:ALL524291 AVG524291:AVH524291 BFC524291:BFD524291 BOY524291:BOZ524291 BYU524291:BYV524291 CIQ524291:CIR524291 CSM524291:CSN524291 DCI524291:DCJ524291 DME524291:DMF524291 DWA524291:DWB524291 EFW524291:EFX524291 EPS524291:EPT524291 EZO524291:EZP524291 FJK524291:FJL524291 FTG524291:FTH524291 GDC524291:GDD524291 GMY524291:GMZ524291 GWU524291:GWV524291 HGQ524291:HGR524291 HQM524291:HQN524291 IAI524291:IAJ524291 IKE524291:IKF524291 IUA524291:IUB524291 JDW524291:JDX524291 JNS524291:JNT524291 JXO524291:JXP524291 KHK524291:KHL524291 KRG524291:KRH524291 LBC524291:LBD524291 LKY524291:LKZ524291 LUU524291:LUV524291 MEQ524291:MER524291 MOM524291:MON524291 MYI524291:MYJ524291 NIE524291:NIF524291 NSA524291:NSB524291 OBW524291:OBX524291 OLS524291:OLT524291 OVO524291:OVP524291 PFK524291:PFL524291 PPG524291:PPH524291 PZC524291:PZD524291 QIY524291:QIZ524291 QSU524291:QSV524291 RCQ524291:RCR524291 RMM524291:RMN524291 RWI524291:RWJ524291 SGE524291:SGF524291 SQA524291:SQB524291 SZW524291:SZX524291 TJS524291:TJT524291 TTO524291:TTP524291 UDK524291:UDL524291 UNG524291:UNH524291 UXC524291:UXD524291 VGY524291:VGZ524291 VQU524291:VQV524291 WAQ524291:WAR524291 WKM524291:WKN524291 WUI524291:WUJ524291 HW589827:HX589827 RS589827:RT589827 ABO589827:ABP589827 ALK589827:ALL589827 AVG589827:AVH589827 BFC589827:BFD589827 BOY589827:BOZ589827 BYU589827:BYV589827 CIQ589827:CIR589827 CSM589827:CSN589827 DCI589827:DCJ589827 DME589827:DMF589827 DWA589827:DWB589827 EFW589827:EFX589827 EPS589827:EPT589827 EZO589827:EZP589827 FJK589827:FJL589827 FTG589827:FTH589827 GDC589827:GDD589827 GMY589827:GMZ589827 GWU589827:GWV589827 HGQ589827:HGR589827 HQM589827:HQN589827 IAI589827:IAJ589827 IKE589827:IKF589827 IUA589827:IUB589827 JDW589827:JDX589827 JNS589827:JNT589827 JXO589827:JXP589827 KHK589827:KHL589827 KRG589827:KRH589827 LBC589827:LBD589827 LKY589827:LKZ589827 LUU589827:LUV589827 MEQ589827:MER589827 MOM589827:MON589827 MYI589827:MYJ589827 NIE589827:NIF589827 NSA589827:NSB589827 OBW589827:OBX589827 OLS589827:OLT589827 OVO589827:OVP589827 PFK589827:PFL589827 PPG589827:PPH589827 PZC589827:PZD589827 QIY589827:QIZ589827 QSU589827:QSV589827 RCQ589827:RCR589827 RMM589827:RMN589827 RWI589827:RWJ589827 SGE589827:SGF589827 SQA589827:SQB589827 SZW589827:SZX589827 TJS589827:TJT589827 TTO589827:TTP589827 UDK589827:UDL589827 UNG589827:UNH589827 UXC589827:UXD589827 VGY589827:VGZ589827 VQU589827:VQV589827 WAQ589827:WAR589827 WKM589827:WKN589827 WUI589827:WUJ589827 HW655363:HX655363 RS655363:RT655363 ABO655363:ABP655363 ALK655363:ALL655363 AVG655363:AVH655363 BFC655363:BFD655363 BOY655363:BOZ655363 BYU655363:BYV655363 CIQ655363:CIR655363 CSM655363:CSN655363 DCI655363:DCJ655363 DME655363:DMF655363 DWA655363:DWB655363 EFW655363:EFX655363 EPS655363:EPT655363 EZO655363:EZP655363 FJK655363:FJL655363 FTG655363:FTH655363 GDC655363:GDD655363 GMY655363:GMZ655363 GWU655363:GWV655363 HGQ655363:HGR655363 HQM655363:HQN655363 IAI655363:IAJ655363 IKE655363:IKF655363 IUA655363:IUB655363 JDW655363:JDX655363 JNS655363:JNT655363 JXO655363:JXP655363 KHK655363:KHL655363 KRG655363:KRH655363 LBC655363:LBD655363 LKY655363:LKZ655363 LUU655363:LUV655363 MEQ655363:MER655363 MOM655363:MON655363 MYI655363:MYJ655363 NIE655363:NIF655363 NSA655363:NSB655363 OBW655363:OBX655363 OLS655363:OLT655363 OVO655363:OVP655363 PFK655363:PFL655363 PPG655363:PPH655363 PZC655363:PZD655363 QIY655363:QIZ655363 QSU655363:QSV655363 RCQ655363:RCR655363 RMM655363:RMN655363 RWI655363:RWJ655363 SGE655363:SGF655363 SQA655363:SQB655363 SZW655363:SZX655363 TJS655363:TJT655363 TTO655363:TTP655363 UDK655363:UDL655363 UNG655363:UNH655363 UXC655363:UXD655363 VGY655363:VGZ655363 VQU655363:VQV655363 WAQ655363:WAR655363 WKM655363:WKN655363 WUI655363:WUJ655363 HW720899:HX720899 RS720899:RT720899 ABO720899:ABP720899 ALK720899:ALL720899 AVG720899:AVH720899 BFC720899:BFD720899 BOY720899:BOZ720899 BYU720899:BYV720899 CIQ720899:CIR720899 CSM720899:CSN720899 DCI720899:DCJ720899 DME720899:DMF720899 DWA720899:DWB720899 EFW720899:EFX720899 EPS720899:EPT720899 EZO720899:EZP720899 FJK720899:FJL720899 FTG720899:FTH720899 GDC720899:GDD720899 GMY720899:GMZ720899 GWU720899:GWV720899 HGQ720899:HGR720899 HQM720899:HQN720899 IAI720899:IAJ720899 IKE720899:IKF720899 IUA720899:IUB720899 JDW720899:JDX720899 JNS720899:JNT720899 JXO720899:JXP720899 KHK720899:KHL720899 KRG720899:KRH720899 LBC720899:LBD720899 LKY720899:LKZ720899 LUU720899:LUV720899 MEQ720899:MER720899 MOM720899:MON720899 MYI720899:MYJ720899 NIE720899:NIF720899 NSA720899:NSB720899 OBW720899:OBX720899 OLS720899:OLT720899 OVO720899:OVP720899 PFK720899:PFL720899 PPG720899:PPH720899 PZC720899:PZD720899 QIY720899:QIZ720899 QSU720899:QSV720899 RCQ720899:RCR720899 RMM720899:RMN720899 RWI720899:RWJ720899 SGE720899:SGF720899 SQA720899:SQB720899 SZW720899:SZX720899 TJS720899:TJT720899 TTO720899:TTP720899 UDK720899:UDL720899 UNG720899:UNH720899 UXC720899:UXD720899 VGY720899:VGZ720899 VQU720899:VQV720899 WAQ720899:WAR720899 WKM720899:WKN720899 WUI720899:WUJ720899 HW786435:HX786435 RS786435:RT786435 ABO786435:ABP786435 ALK786435:ALL786435 AVG786435:AVH786435 BFC786435:BFD786435 BOY786435:BOZ786435 BYU786435:BYV786435 CIQ786435:CIR786435 CSM786435:CSN786435 DCI786435:DCJ786435 DME786435:DMF786435 DWA786435:DWB786435 EFW786435:EFX786435 EPS786435:EPT786435 EZO786435:EZP786435 FJK786435:FJL786435 FTG786435:FTH786435 GDC786435:GDD786435 GMY786435:GMZ786435 GWU786435:GWV786435 HGQ786435:HGR786435 HQM786435:HQN786435 IAI786435:IAJ786435 IKE786435:IKF786435 IUA786435:IUB786435 JDW786435:JDX786435 JNS786435:JNT786435 JXO786435:JXP786435 KHK786435:KHL786435 KRG786435:KRH786435 LBC786435:LBD786435 LKY786435:LKZ786435 LUU786435:LUV786435 MEQ786435:MER786435 MOM786435:MON786435 MYI786435:MYJ786435 NIE786435:NIF786435 NSA786435:NSB786435 OBW786435:OBX786435 OLS786435:OLT786435 OVO786435:OVP786435 PFK786435:PFL786435 PPG786435:PPH786435 PZC786435:PZD786435 QIY786435:QIZ786435 QSU786435:QSV786435 RCQ786435:RCR786435 RMM786435:RMN786435 RWI786435:RWJ786435 SGE786435:SGF786435 SQA786435:SQB786435 SZW786435:SZX786435 TJS786435:TJT786435 TTO786435:TTP786435 UDK786435:UDL786435 UNG786435:UNH786435 UXC786435:UXD786435 VGY786435:VGZ786435 VQU786435:VQV786435 WAQ786435:WAR786435 WKM786435:WKN786435 WUI786435:WUJ786435 HW851971:HX851971 RS851971:RT851971 ABO851971:ABP851971 ALK851971:ALL851971 AVG851971:AVH851971 BFC851971:BFD851971 BOY851971:BOZ851971 BYU851971:BYV851971 CIQ851971:CIR851971 CSM851971:CSN851971 DCI851971:DCJ851971 DME851971:DMF851971 DWA851971:DWB851971 EFW851971:EFX851971 EPS851971:EPT851971 EZO851971:EZP851971 FJK851971:FJL851971 FTG851971:FTH851971 GDC851971:GDD851971 GMY851971:GMZ851971 GWU851971:GWV851971 HGQ851971:HGR851971 HQM851971:HQN851971 IAI851971:IAJ851971 IKE851971:IKF851971 IUA851971:IUB851971 JDW851971:JDX851971 JNS851971:JNT851971 JXO851971:JXP851971 KHK851971:KHL851971 KRG851971:KRH851971 LBC851971:LBD851971 LKY851971:LKZ851971 LUU851971:LUV851971 MEQ851971:MER851971 MOM851971:MON851971 MYI851971:MYJ851971 NIE851971:NIF851971 NSA851971:NSB851971 OBW851971:OBX851971 OLS851971:OLT851971 OVO851971:OVP851971 PFK851971:PFL851971 PPG851971:PPH851971 PZC851971:PZD851971 QIY851971:QIZ851971 QSU851971:QSV851971 RCQ851971:RCR851971 RMM851971:RMN851971 RWI851971:RWJ851971 SGE851971:SGF851971 SQA851971:SQB851971 SZW851971:SZX851971 TJS851971:TJT851971 TTO851971:TTP851971 UDK851971:UDL851971 UNG851971:UNH851971 UXC851971:UXD851971 VGY851971:VGZ851971 VQU851971:VQV851971 WAQ851971:WAR851971 WKM851971:WKN851971 WUI851971:WUJ851971 HW917507:HX917507 RS917507:RT917507 ABO917507:ABP917507 ALK917507:ALL917507 AVG917507:AVH917507 BFC917507:BFD917507 BOY917507:BOZ917507 BYU917507:BYV917507 CIQ917507:CIR917507 CSM917507:CSN917507 DCI917507:DCJ917507 DME917507:DMF917507 DWA917507:DWB917507 EFW917507:EFX917507 EPS917507:EPT917507 EZO917507:EZP917507 FJK917507:FJL917507 FTG917507:FTH917507 GDC917507:GDD917507 GMY917507:GMZ917507 GWU917507:GWV917507 HGQ917507:HGR917507 HQM917507:HQN917507 IAI917507:IAJ917507 IKE917507:IKF917507 IUA917507:IUB917507 JDW917507:JDX917507 JNS917507:JNT917507 JXO917507:JXP917507 KHK917507:KHL917507 KRG917507:KRH917507 LBC917507:LBD917507 LKY917507:LKZ917507 LUU917507:LUV917507 MEQ917507:MER917507 MOM917507:MON917507 MYI917507:MYJ917507 NIE917507:NIF917507 NSA917507:NSB917507 OBW917507:OBX917507 OLS917507:OLT917507 OVO917507:OVP917507 PFK917507:PFL917507 PPG917507:PPH917507 PZC917507:PZD917507 QIY917507:QIZ917507 QSU917507:QSV917507 RCQ917507:RCR917507 RMM917507:RMN917507 RWI917507:RWJ917507 SGE917507:SGF917507 SQA917507:SQB917507 SZW917507:SZX917507 TJS917507:TJT917507 TTO917507:TTP917507 UDK917507:UDL917507 UNG917507:UNH917507 UXC917507:UXD917507 VGY917507:VGZ917507 VQU917507:VQV917507 WAQ917507:WAR917507 WKM917507:WKN917507 WUI917507:WUJ917507 HW983043:HX983043 RS983043:RT983043 ABO983043:ABP983043 ALK983043:ALL983043 AVG983043:AVH983043 BFC983043:BFD983043 BOY983043:BOZ983043 BYU983043:BYV983043 CIQ983043:CIR983043 CSM983043:CSN983043 DCI983043:DCJ983043 DME983043:DMF983043 DWA983043:DWB983043 EFW983043:EFX983043 EPS983043:EPT983043 EZO983043:EZP983043 FJK983043:FJL983043 FTG983043:FTH983043 GDC983043:GDD983043 GMY983043:GMZ983043 GWU983043:GWV983043 HGQ983043:HGR983043 HQM983043:HQN983043 IAI983043:IAJ983043 IKE983043:IKF983043 IUA983043:IUB983043 JDW983043:JDX983043 JNS983043:JNT983043 JXO983043:JXP983043 KHK983043:KHL983043 KRG983043:KRH983043 LBC983043:LBD983043 LKY983043:LKZ983043 LUU983043:LUV983043 MEQ983043:MER983043 MOM983043:MON983043 MYI983043:MYJ983043 NIE983043:NIF983043 NSA983043:NSB983043 OBW983043:OBX983043 OLS983043:OLT983043 OVO983043:OVP983043 PFK983043:PFL983043 PPG983043:PPH983043 PZC983043:PZD983043 QIY983043:QIZ983043 QSU983043:QSV983043 RCQ983043:RCR983043 RMM983043:RMN983043 RWI983043:RWJ983043 SGE983043:SGF983043 SQA983043:SQB983043 SZW983043:SZX983043 TJS983043:TJT983043 TTO983043:TTP983043 UDK983043:UDL983043 UNG983043:UNH983043 UXC983043:UXD983043 VGY983043:VGZ983043 VQU983043:VQV983043 WAQ983043:WAR983043 WKM983043:WKN983043 WUI983043:WUJ983043 HZ65539:IA65539 RV65539:RW65539 ABR65539:ABS65539 ALN65539:ALO65539 AVJ65539:AVK65539 BFF65539:BFG65539 BPB65539:BPC65539 BYX65539:BYY65539 CIT65539:CIU65539 CSP65539:CSQ65539 DCL65539:DCM65539 DMH65539:DMI65539 DWD65539:DWE65539 EFZ65539:EGA65539 EPV65539:EPW65539 EZR65539:EZS65539 FJN65539:FJO65539 FTJ65539:FTK65539 GDF65539:GDG65539 GNB65539:GNC65539 GWX65539:GWY65539 HGT65539:HGU65539 HQP65539:HQQ65539 IAL65539:IAM65539 IKH65539:IKI65539 IUD65539:IUE65539 JDZ65539:JEA65539 JNV65539:JNW65539 JXR65539:JXS65539 KHN65539:KHO65539 KRJ65539:KRK65539 LBF65539:LBG65539 LLB65539:LLC65539 LUX65539:LUY65539 MET65539:MEU65539 MOP65539:MOQ65539 MYL65539:MYM65539 NIH65539:NII65539 NSD65539:NSE65539 OBZ65539:OCA65539 OLV65539:OLW65539 OVR65539:OVS65539 PFN65539:PFO65539 PPJ65539:PPK65539 PZF65539:PZG65539 QJB65539:QJC65539 QSX65539:QSY65539 RCT65539:RCU65539 RMP65539:RMQ65539 RWL65539:RWM65539 SGH65539:SGI65539 SQD65539:SQE65539 SZZ65539:TAA65539 TJV65539:TJW65539 TTR65539:TTS65539 UDN65539:UDO65539 UNJ65539:UNK65539 UXF65539:UXG65539 VHB65539:VHC65539 VQX65539:VQY65539 WAT65539:WAU65539 WKP65539:WKQ65539 WUL65539:WUM65539 HZ131075:IA131075 RV131075:RW131075 ABR131075:ABS131075 ALN131075:ALO131075 AVJ131075:AVK131075 BFF131075:BFG131075 BPB131075:BPC131075 BYX131075:BYY131075 CIT131075:CIU131075 CSP131075:CSQ131075 DCL131075:DCM131075 DMH131075:DMI131075 DWD131075:DWE131075 EFZ131075:EGA131075 EPV131075:EPW131075 EZR131075:EZS131075 FJN131075:FJO131075 FTJ131075:FTK131075 GDF131075:GDG131075 GNB131075:GNC131075 GWX131075:GWY131075 HGT131075:HGU131075 HQP131075:HQQ131075 IAL131075:IAM131075 IKH131075:IKI131075 IUD131075:IUE131075 JDZ131075:JEA131075 JNV131075:JNW131075 JXR131075:JXS131075 KHN131075:KHO131075 KRJ131075:KRK131075 LBF131075:LBG131075 LLB131075:LLC131075 LUX131075:LUY131075 MET131075:MEU131075 MOP131075:MOQ131075 MYL131075:MYM131075 NIH131075:NII131075 NSD131075:NSE131075 OBZ131075:OCA131075 OLV131075:OLW131075 OVR131075:OVS131075 PFN131075:PFO131075 PPJ131075:PPK131075 PZF131075:PZG131075 QJB131075:QJC131075 QSX131075:QSY131075 RCT131075:RCU131075 RMP131075:RMQ131075 RWL131075:RWM131075 SGH131075:SGI131075 SQD131075:SQE131075 SZZ131075:TAA131075 TJV131075:TJW131075 TTR131075:TTS131075 UDN131075:UDO131075 UNJ131075:UNK131075 UXF131075:UXG131075 VHB131075:VHC131075 VQX131075:VQY131075 WAT131075:WAU131075 WKP131075:WKQ131075 WUL131075:WUM131075 HZ196611:IA196611 RV196611:RW196611 ABR196611:ABS196611 ALN196611:ALO196611 AVJ196611:AVK196611 BFF196611:BFG196611 BPB196611:BPC196611 BYX196611:BYY196611 CIT196611:CIU196611 CSP196611:CSQ196611 DCL196611:DCM196611 DMH196611:DMI196611 DWD196611:DWE196611 EFZ196611:EGA196611 EPV196611:EPW196611 EZR196611:EZS196611 FJN196611:FJO196611 FTJ196611:FTK196611 GDF196611:GDG196611 GNB196611:GNC196611 GWX196611:GWY196611 HGT196611:HGU196611 HQP196611:HQQ196611 IAL196611:IAM196611 IKH196611:IKI196611 IUD196611:IUE196611 JDZ196611:JEA196611 JNV196611:JNW196611 JXR196611:JXS196611 KHN196611:KHO196611 KRJ196611:KRK196611 LBF196611:LBG196611 LLB196611:LLC196611 LUX196611:LUY196611 MET196611:MEU196611 MOP196611:MOQ196611 MYL196611:MYM196611 NIH196611:NII196611 NSD196611:NSE196611 OBZ196611:OCA196611 OLV196611:OLW196611 OVR196611:OVS196611 PFN196611:PFO196611 PPJ196611:PPK196611 PZF196611:PZG196611 QJB196611:QJC196611 QSX196611:QSY196611 RCT196611:RCU196611 RMP196611:RMQ196611 RWL196611:RWM196611 SGH196611:SGI196611 SQD196611:SQE196611 SZZ196611:TAA196611 TJV196611:TJW196611 TTR196611:TTS196611 UDN196611:UDO196611 UNJ196611:UNK196611 UXF196611:UXG196611 VHB196611:VHC196611 VQX196611:VQY196611 WAT196611:WAU196611 WKP196611:WKQ196611 WUL196611:WUM196611 HZ262147:IA262147 RV262147:RW262147 ABR262147:ABS262147 ALN262147:ALO262147 AVJ262147:AVK262147 BFF262147:BFG262147 BPB262147:BPC262147 BYX262147:BYY262147 CIT262147:CIU262147 CSP262147:CSQ262147 DCL262147:DCM262147 DMH262147:DMI262147 DWD262147:DWE262147 EFZ262147:EGA262147 EPV262147:EPW262147 EZR262147:EZS262147 FJN262147:FJO262147 FTJ262147:FTK262147 GDF262147:GDG262147 GNB262147:GNC262147 GWX262147:GWY262147 HGT262147:HGU262147 HQP262147:HQQ262147 IAL262147:IAM262147 IKH262147:IKI262147 IUD262147:IUE262147 JDZ262147:JEA262147 JNV262147:JNW262147 JXR262147:JXS262147 KHN262147:KHO262147 KRJ262147:KRK262147 LBF262147:LBG262147 LLB262147:LLC262147 LUX262147:LUY262147 MET262147:MEU262147 MOP262147:MOQ262147 MYL262147:MYM262147 NIH262147:NII262147 NSD262147:NSE262147 OBZ262147:OCA262147 OLV262147:OLW262147 OVR262147:OVS262147 PFN262147:PFO262147 PPJ262147:PPK262147 PZF262147:PZG262147 QJB262147:QJC262147 QSX262147:QSY262147 RCT262147:RCU262147 RMP262147:RMQ262147 RWL262147:RWM262147 SGH262147:SGI262147 SQD262147:SQE262147 SZZ262147:TAA262147 TJV262147:TJW262147 TTR262147:TTS262147 UDN262147:UDO262147 UNJ262147:UNK262147 UXF262147:UXG262147 VHB262147:VHC262147 VQX262147:VQY262147 WAT262147:WAU262147 WKP262147:WKQ262147 WUL262147:WUM262147 HZ327683:IA327683 RV327683:RW327683 ABR327683:ABS327683 ALN327683:ALO327683 AVJ327683:AVK327683 BFF327683:BFG327683 BPB327683:BPC327683 BYX327683:BYY327683 CIT327683:CIU327683 CSP327683:CSQ327683 DCL327683:DCM327683 DMH327683:DMI327683 DWD327683:DWE327683 EFZ327683:EGA327683 EPV327683:EPW327683 EZR327683:EZS327683 FJN327683:FJO327683 FTJ327683:FTK327683 GDF327683:GDG327683 GNB327683:GNC327683 GWX327683:GWY327683 HGT327683:HGU327683 HQP327683:HQQ327683 IAL327683:IAM327683 IKH327683:IKI327683 IUD327683:IUE327683 JDZ327683:JEA327683 JNV327683:JNW327683 JXR327683:JXS327683 KHN327683:KHO327683 KRJ327683:KRK327683 LBF327683:LBG327683 LLB327683:LLC327683 LUX327683:LUY327683 MET327683:MEU327683 MOP327683:MOQ327683 MYL327683:MYM327683 NIH327683:NII327683 NSD327683:NSE327683 OBZ327683:OCA327683 OLV327683:OLW327683 OVR327683:OVS327683 PFN327683:PFO327683 PPJ327683:PPK327683 PZF327683:PZG327683 QJB327683:QJC327683 QSX327683:QSY327683 RCT327683:RCU327683 RMP327683:RMQ327683 RWL327683:RWM327683 SGH327683:SGI327683 SQD327683:SQE327683 SZZ327683:TAA327683 TJV327683:TJW327683 TTR327683:TTS327683 UDN327683:UDO327683 UNJ327683:UNK327683 UXF327683:UXG327683 VHB327683:VHC327683 VQX327683:VQY327683 WAT327683:WAU327683 WKP327683:WKQ327683 WUL327683:WUM327683 HZ393219:IA393219 RV393219:RW393219 ABR393219:ABS393219 ALN393219:ALO393219 AVJ393219:AVK393219 BFF393219:BFG393219 BPB393219:BPC393219 BYX393219:BYY393219 CIT393219:CIU393219 CSP393219:CSQ393219 DCL393219:DCM393219 DMH393219:DMI393219 DWD393219:DWE393219 EFZ393219:EGA393219 EPV393219:EPW393219 EZR393219:EZS393219 FJN393219:FJO393219 FTJ393219:FTK393219 GDF393219:GDG393219 GNB393219:GNC393219 GWX393219:GWY393219 HGT393219:HGU393219 HQP393219:HQQ393219 IAL393219:IAM393219 IKH393219:IKI393219 IUD393219:IUE393219 JDZ393219:JEA393219 JNV393219:JNW393219 JXR393219:JXS393219 KHN393219:KHO393219 KRJ393219:KRK393219 LBF393219:LBG393219 LLB393219:LLC393219 LUX393219:LUY393219 MET393219:MEU393219 MOP393219:MOQ393219 MYL393219:MYM393219 NIH393219:NII393219 NSD393219:NSE393219 OBZ393219:OCA393219 OLV393219:OLW393219 OVR393219:OVS393219 PFN393219:PFO393219 PPJ393219:PPK393219 PZF393219:PZG393219 QJB393219:QJC393219 QSX393219:QSY393219 RCT393219:RCU393219 RMP393219:RMQ393219 RWL393219:RWM393219 SGH393219:SGI393219 SQD393219:SQE393219 SZZ393219:TAA393219 TJV393219:TJW393219 TTR393219:TTS393219 UDN393219:UDO393219 UNJ393219:UNK393219 UXF393219:UXG393219 VHB393219:VHC393219 VQX393219:VQY393219 WAT393219:WAU393219 WKP393219:WKQ393219 WUL393219:WUM393219 HZ458755:IA458755 RV458755:RW458755 ABR458755:ABS458755 ALN458755:ALO458755 AVJ458755:AVK458755 BFF458755:BFG458755 BPB458755:BPC458755 BYX458755:BYY458755 CIT458755:CIU458755 CSP458755:CSQ458755 DCL458755:DCM458755 DMH458755:DMI458755 DWD458755:DWE458755 EFZ458755:EGA458755 EPV458755:EPW458755 EZR458755:EZS458755 FJN458755:FJO458755 FTJ458755:FTK458755 GDF458755:GDG458755 GNB458755:GNC458755 GWX458755:GWY458755 HGT458755:HGU458755 HQP458755:HQQ458755 IAL458755:IAM458755 IKH458755:IKI458755 IUD458755:IUE458755 JDZ458755:JEA458755 JNV458755:JNW458755 JXR458755:JXS458755 KHN458755:KHO458755 KRJ458755:KRK458755 LBF458755:LBG458755 LLB458755:LLC458755 LUX458755:LUY458755 MET458755:MEU458755 MOP458755:MOQ458755 MYL458755:MYM458755 NIH458755:NII458755 NSD458755:NSE458755 OBZ458755:OCA458755 OLV458755:OLW458755 OVR458755:OVS458755 PFN458755:PFO458755 PPJ458755:PPK458755 PZF458755:PZG458755 QJB458755:QJC458755 QSX458755:QSY458755 RCT458755:RCU458755 RMP458755:RMQ458755 RWL458755:RWM458755 SGH458755:SGI458755 SQD458755:SQE458755 SZZ458755:TAA458755 TJV458755:TJW458755 TTR458755:TTS458755 UDN458755:UDO458755 UNJ458755:UNK458755 UXF458755:UXG458755 VHB458755:VHC458755 VQX458755:VQY458755 WAT458755:WAU458755 WKP458755:WKQ458755 WUL458755:WUM458755 HZ524291:IA524291 RV524291:RW524291 ABR524291:ABS524291 ALN524291:ALO524291 AVJ524291:AVK524291 BFF524291:BFG524291 BPB524291:BPC524291 BYX524291:BYY524291 CIT524291:CIU524291 CSP524291:CSQ524291 DCL524291:DCM524291 DMH524291:DMI524291 DWD524291:DWE524291 EFZ524291:EGA524291 EPV524291:EPW524291 EZR524291:EZS524291 FJN524291:FJO524291 FTJ524291:FTK524291 GDF524291:GDG524291 GNB524291:GNC524291 GWX524291:GWY524291 HGT524291:HGU524291 HQP524291:HQQ524291 IAL524291:IAM524291 IKH524291:IKI524291 IUD524291:IUE524291 JDZ524291:JEA524291 JNV524291:JNW524291 JXR524291:JXS524291 KHN524291:KHO524291 KRJ524291:KRK524291 LBF524291:LBG524291 LLB524291:LLC524291 LUX524291:LUY524291 MET524291:MEU524291 MOP524291:MOQ524291 MYL524291:MYM524291 NIH524291:NII524291 NSD524291:NSE524291 OBZ524291:OCA524291 OLV524291:OLW524291 OVR524291:OVS524291 PFN524291:PFO524291 PPJ524291:PPK524291 PZF524291:PZG524291 QJB524291:QJC524291 QSX524291:QSY524291 RCT524291:RCU524291 RMP524291:RMQ524291 RWL524291:RWM524291 SGH524291:SGI524291 SQD524291:SQE524291 SZZ524291:TAA524291 TJV524291:TJW524291 TTR524291:TTS524291 UDN524291:UDO524291 UNJ524291:UNK524291 UXF524291:UXG524291 VHB524291:VHC524291 VQX524291:VQY524291 WAT524291:WAU524291 WKP524291:WKQ524291 WUL524291:WUM524291 HZ589827:IA589827 RV589827:RW589827 ABR589827:ABS589827 ALN589827:ALO589827 AVJ589827:AVK589827 BFF589827:BFG589827 BPB589827:BPC589827 BYX589827:BYY589827 CIT589827:CIU589827 CSP589827:CSQ589827 DCL589827:DCM589827 DMH589827:DMI589827 DWD589827:DWE589827 EFZ589827:EGA589827 EPV589827:EPW589827 EZR589827:EZS589827 FJN589827:FJO589827 FTJ589827:FTK589827 GDF589827:GDG589827 GNB589827:GNC589827 GWX589827:GWY589827 HGT589827:HGU589827 HQP589827:HQQ589827 IAL589827:IAM589827 IKH589827:IKI589827 IUD589827:IUE589827 JDZ589827:JEA589827 JNV589827:JNW589827 JXR589827:JXS589827 KHN589827:KHO589827 KRJ589827:KRK589827 LBF589827:LBG589827 LLB589827:LLC589827 LUX589827:LUY589827 MET589827:MEU589827 MOP589827:MOQ589827 MYL589827:MYM589827 NIH589827:NII589827 NSD589827:NSE589827 OBZ589827:OCA589827 OLV589827:OLW589827 OVR589827:OVS589827 PFN589827:PFO589827 PPJ589827:PPK589827 PZF589827:PZG589827 QJB589827:QJC589827 QSX589827:QSY589827 RCT589827:RCU589827 RMP589827:RMQ589827 RWL589827:RWM589827 SGH589827:SGI589827 SQD589827:SQE589827 SZZ589827:TAA589827 TJV589827:TJW589827 TTR589827:TTS589827 UDN589827:UDO589827 UNJ589827:UNK589827 UXF589827:UXG589827 VHB589827:VHC589827 VQX589827:VQY589827 WAT589827:WAU589827 WKP589827:WKQ589827 WUL589827:WUM589827 HZ655363:IA655363 RV655363:RW655363 ABR655363:ABS655363 ALN655363:ALO655363 AVJ655363:AVK655363 BFF655363:BFG655363 BPB655363:BPC655363 BYX655363:BYY655363 CIT655363:CIU655363 CSP655363:CSQ655363 DCL655363:DCM655363 DMH655363:DMI655363 DWD655363:DWE655363 EFZ655363:EGA655363 EPV655363:EPW655363 EZR655363:EZS655363 FJN655363:FJO655363 FTJ655363:FTK655363 GDF655363:GDG655363 GNB655363:GNC655363 GWX655363:GWY655363 HGT655363:HGU655363 HQP655363:HQQ655363 IAL655363:IAM655363 IKH655363:IKI655363 IUD655363:IUE655363 JDZ655363:JEA655363 JNV655363:JNW655363 JXR655363:JXS655363 KHN655363:KHO655363 KRJ655363:KRK655363 LBF655363:LBG655363 LLB655363:LLC655363 LUX655363:LUY655363 MET655363:MEU655363 MOP655363:MOQ655363 MYL655363:MYM655363 NIH655363:NII655363 NSD655363:NSE655363 OBZ655363:OCA655363 OLV655363:OLW655363 OVR655363:OVS655363 PFN655363:PFO655363 PPJ655363:PPK655363 PZF655363:PZG655363 QJB655363:QJC655363 QSX655363:QSY655363 RCT655363:RCU655363 RMP655363:RMQ655363 RWL655363:RWM655363 SGH655363:SGI655363 SQD655363:SQE655363 SZZ655363:TAA655363 TJV655363:TJW655363 TTR655363:TTS655363 UDN655363:UDO655363 UNJ655363:UNK655363 UXF655363:UXG655363 VHB655363:VHC655363 VQX655363:VQY655363 WAT655363:WAU655363 WKP655363:WKQ655363 WUL655363:WUM655363 HZ720899:IA720899 RV720899:RW720899 ABR720899:ABS720899 ALN720899:ALO720899 AVJ720899:AVK720899 BFF720899:BFG720899 BPB720899:BPC720899 BYX720899:BYY720899 CIT720899:CIU720899 CSP720899:CSQ720899 DCL720899:DCM720899 DMH720899:DMI720899 DWD720899:DWE720899 EFZ720899:EGA720899 EPV720899:EPW720899 EZR720899:EZS720899 FJN720899:FJO720899 FTJ720899:FTK720899 GDF720899:GDG720899 GNB720899:GNC720899 GWX720899:GWY720899 HGT720899:HGU720899 HQP720899:HQQ720899 IAL720899:IAM720899 IKH720899:IKI720899 IUD720899:IUE720899 JDZ720899:JEA720899 JNV720899:JNW720899 JXR720899:JXS720899 KHN720899:KHO720899 KRJ720899:KRK720899 LBF720899:LBG720899 LLB720899:LLC720899 LUX720899:LUY720899 MET720899:MEU720899 MOP720899:MOQ720899 MYL720899:MYM720899 NIH720899:NII720899 NSD720899:NSE720899 OBZ720899:OCA720899 OLV720899:OLW720899 OVR720899:OVS720899 PFN720899:PFO720899 PPJ720899:PPK720899 PZF720899:PZG720899 QJB720899:QJC720899 QSX720899:QSY720899 RCT720899:RCU720899 RMP720899:RMQ720899 RWL720899:RWM720899 SGH720899:SGI720899 SQD720899:SQE720899 SZZ720899:TAA720899 TJV720899:TJW720899 TTR720899:TTS720899 UDN720899:UDO720899 UNJ720899:UNK720899 UXF720899:UXG720899 VHB720899:VHC720899 VQX720899:VQY720899 WAT720899:WAU720899 WKP720899:WKQ720899 WUL720899:WUM720899 HZ786435:IA786435 RV786435:RW786435 ABR786435:ABS786435 ALN786435:ALO786435 AVJ786435:AVK786435 BFF786435:BFG786435 BPB786435:BPC786435 BYX786435:BYY786435 CIT786435:CIU786435 CSP786435:CSQ786435 DCL786435:DCM786435 DMH786435:DMI786435 DWD786435:DWE786435 EFZ786435:EGA786435 EPV786435:EPW786435 EZR786435:EZS786435 FJN786435:FJO786435 FTJ786435:FTK786435 GDF786435:GDG786435 GNB786435:GNC786435 GWX786435:GWY786435 HGT786435:HGU786435 HQP786435:HQQ786435 IAL786435:IAM786435 IKH786435:IKI786435 IUD786435:IUE786435 JDZ786435:JEA786435 JNV786435:JNW786435 JXR786435:JXS786435 KHN786435:KHO786435 KRJ786435:KRK786435 LBF786435:LBG786435 LLB786435:LLC786435 LUX786435:LUY786435 MET786435:MEU786435 MOP786435:MOQ786435 MYL786435:MYM786435 NIH786435:NII786435 NSD786435:NSE786435 OBZ786435:OCA786435 OLV786435:OLW786435 OVR786435:OVS786435 PFN786435:PFO786435 PPJ786435:PPK786435 PZF786435:PZG786435 QJB786435:QJC786435 QSX786435:QSY786435 RCT786435:RCU786435 RMP786435:RMQ786435 RWL786435:RWM786435 SGH786435:SGI786435 SQD786435:SQE786435 SZZ786435:TAA786435 TJV786435:TJW786435 TTR786435:TTS786435 UDN786435:UDO786435 UNJ786435:UNK786435 UXF786435:UXG786435 VHB786435:VHC786435 VQX786435:VQY786435 WAT786435:WAU786435 WKP786435:WKQ786435 WUL786435:WUM786435 HZ851971:IA851971 RV851971:RW851971 ABR851971:ABS851971 ALN851971:ALO851971 AVJ851971:AVK851971 BFF851971:BFG851971 BPB851971:BPC851971 BYX851971:BYY851971 CIT851971:CIU851971 CSP851971:CSQ851971 DCL851971:DCM851971 DMH851971:DMI851971 DWD851971:DWE851971 EFZ851971:EGA851971 EPV851971:EPW851971 EZR851971:EZS851971 FJN851971:FJO851971 FTJ851971:FTK851971 GDF851971:GDG851971 GNB851971:GNC851971 GWX851971:GWY851971 HGT851971:HGU851971 HQP851971:HQQ851971 IAL851971:IAM851971 IKH851971:IKI851971 IUD851971:IUE851971 JDZ851971:JEA851971 JNV851971:JNW851971 JXR851971:JXS851971 KHN851971:KHO851971 KRJ851971:KRK851971 LBF851971:LBG851971 LLB851971:LLC851971 LUX851971:LUY851971 MET851971:MEU851971 MOP851971:MOQ851971 MYL851971:MYM851971 NIH851971:NII851971 NSD851971:NSE851971 OBZ851971:OCA851971 OLV851971:OLW851971 OVR851971:OVS851971 PFN851971:PFO851971 PPJ851971:PPK851971 PZF851971:PZG851971 QJB851971:QJC851971 QSX851971:QSY851971 RCT851971:RCU851971 RMP851971:RMQ851971 RWL851971:RWM851971 SGH851971:SGI851971 SQD851971:SQE851971 SZZ851971:TAA851971 TJV851971:TJW851971 TTR851971:TTS851971 UDN851971:UDO851971 UNJ851971:UNK851971 UXF851971:UXG851971 VHB851971:VHC851971 VQX851971:VQY851971 WAT851971:WAU851971 WKP851971:WKQ851971 WUL851971:WUM851971 HZ917507:IA917507 RV917507:RW917507 ABR917507:ABS917507 ALN917507:ALO917507 AVJ917507:AVK917507 BFF917507:BFG917507 BPB917507:BPC917507 BYX917507:BYY917507 CIT917507:CIU917507 CSP917507:CSQ917507 DCL917507:DCM917507 DMH917507:DMI917507 DWD917507:DWE917507 EFZ917507:EGA917507 EPV917507:EPW917507 EZR917507:EZS917507 FJN917507:FJO917507 FTJ917507:FTK917507 GDF917507:GDG917507 GNB917507:GNC917507 GWX917507:GWY917507 HGT917507:HGU917507 HQP917507:HQQ917507 IAL917507:IAM917507 IKH917507:IKI917507 IUD917507:IUE917507 JDZ917507:JEA917507 JNV917507:JNW917507 JXR917507:JXS917507 KHN917507:KHO917507 KRJ917507:KRK917507 LBF917507:LBG917507 LLB917507:LLC917507 LUX917507:LUY917507 MET917507:MEU917507 MOP917507:MOQ917507 MYL917507:MYM917507 NIH917507:NII917507 NSD917507:NSE917507 OBZ917507:OCA917507 OLV917507:OLW917507 OVR917507:OVS917507 PFN917507:PFO917507 PPJ917507:PPK917507 PZF917507:PZG917507 QJB917507:QJC917507 QSX917507:QSY917507 RCT917507:RCU917507 RMP917507:RMQ917507 RWL917507:RWM917507 SGH917507:SGI917507 SQD917507:SQE917507 SZZ917507:TAA917507 TJV917507:TJW917507 TTR917507:TTS917507 UDN917507:UDO917507 UNJ917507:UNK917507 UXF917507:UXG917507 VHB917507:VHC917507 VQX917507:VQY917507 WAT917507:WAU917507 WKP917507:WKQ917507 WUL917507:WUM917507 HZ983043:IA983043 RV983043:RW983043 ABR983043:ABS983043 ALN983043:ALO983043 AVJ983043:AVK983043 BFF983043:BFG983043 BPB983043:BPC983043 BYX983043:BYY983043 CIT983043:CIU983043 CSP983043:CSQ983043 DCL983043:DCM983043 DMH983043:DMI983043 DWD983043:DWE983043 EFZ983043:EGA983043 EPV983043:EPW983043 EZR983043:EZS983043 FJN983043:FJO983043 FTJ983043:FTK983043 GDF983043:GDG983043 GNB983043:GNC983043 GWX983043:GWY983043 HGT983043:HGU983043 HQP983043:HQQ983043 IAL983043:IAM983043 IKH983043:IKI983043 IUD983043:IUE983043 JDZ983043:JEA983043 JNV983043:JNW983043 JXR983043:JXS983043 KHN983043:KHO983043 KRJ983043:KRK983043 LBF983043:LBG983043 LLB983043:LLC983043 LUX983043:LUY983043 MET983043:MEU983043 MOP983043:MOQ983043 MYL983043:MYM983043 NIH983043:NII983043 NSD983043:NSE983043 OBZ983043:OCA983043 OLV983043:OLW983043 OVR983043:OVS983043 PFN983043:PFO983043 PPJ983043:PPK983043 PZF983043:PZG983043 QJB983043:QJC983043 QSX983043:QSY983043 RCT983043:RCU983043 RMP983043:RMQ983043 RWL983043:RWM983043 SGH983043:SGI983043 SQD983043:SQE983043 SZZ983043:TAA983043 TJV983043:TJW983043 TTR983043:TTS983043 UDN983043:UDO983043 UNJ983043:UNK983043 UXF983043:UXG983043 VHB983043:VHC983043 VQX983043:VQY983043 WAT983043:WAU983043 WKP983043:WKQ983043 WUL983043:WUM983043 IF65539:IG65539 SB65539:SC65539 ABX65539:ABY65539 ALT65539:ALU65539 AVP65539:AVQ65539 BFL65539:BFM65539 BPH65539:BPI65539 BZD65539:BZE65539 CIZ65539:CJA65539 CSV65539:CSW65539 DCR65539:DCS65539 DMN65539:DMO65539 DWJ65539:DWK65539 EGF65539:EGG65539 EQB65539:EQC65539 EZX65539:EZY65539 FJT65539:FJU65539 FTP65539:FTQ65539 GDL65539:GDM65539 GNH65539:GNI65539 GXD65539:GXE65539 HGZ65539:HHA65539 HQV65539:HQW65539 IAR65539:IAS65539 IKN65539:IKO65539 IUJ65539:IUK65539 JEF65539:JEG65539 JOB65539:JOC65539 JXX65539:JXY65539 KHT65539:KHU65539 KRP65539:KRQ65539 LBL65539:LBM65539 LLH65539:LLI65539 LVD65539:LVE65539 MEZ65539:MFA65539 MOV65539:MOW65539 MYR65539:MYS65539 NIN65539:NIO65539 NSJ65539:NSK65539 OCF65539:OCG65539 OMB65539:OMC65539 OVX65539:OVY65539 PFT65539:PFU65539 PPP65539:PPQ65539 PZL65539:PZM65539 QJH65539:QJI65539 QTD65539:QTE65539 RCZ65539:RDA65539 RMV65539:RMW65539 RWR65539:RWS65539 SGN65539:SGO65539 SQJ65539:SQK65539 TAF65539:TAG65539 TKB65539:TKC65539 TTX65539:TTY65539 UDT65539:UDU65539 UNP65539:UNQ65539 UXL65539:UXM65539 VHH65539:VHI65539 VRD65539:VRE65539 WAZ65539:WBA65539 WKV65539:WKW65539 WUR65539:WUS65539 IF131075:IG131075 SB131075:SC131075 ABX131075:ABY131075 ALT131075:ALU131075 AVP131075:AVQ131075 BFL131075:BFM131075 BPH131075:BPI131075 BZD131075:BZE131075 CIZ131075:CJA131075 CSV131075:CSW131075 DCR131075:DCS131075 DMN131075:DMO131075 DWJ131075:DWK131075 EGF131075:EGG131075 EQB131075:EQC131075 EZX131075:EZY131075 FJT131075:FJU131075 FTP131075:FTQ131075 GDL131075:GDM131075 GNH131075:GNI131075 GXD131075:GXE131075 HGZ131075:HHA131075 HQV131075:HQW131075 IAR131075:IAS131075 IKN131075:IKO131075 IUJ131075:IUK131075 JEF131075:JEG131075 JOB131075:JOC131075 JXX131075:JXY131075 KHT131075:KHU131075 KRP131075:KRQ131075 LBL131075:LBM131075 LLH131075:LLI131075 LVD131075:LVE131075 MEZ131075:MFA131075 MOV131075:MOW131075 MYR131075:MYS131075 NIN131075:NIO131075 NSJ131075:NSK131075 OCF131075:OCG131075 OMB131075:OMC131075 OVX131075:OVY131075 PFT131075:PFU131075 PPP131075:PPQ131075 PZL131075:PZM131075 QJH131075:QJI131075 QTD131075:QTE131075 RCZ131075:RDA131075 RMV131075:RMW131075 RWR131075:RWS131075 SGN131075:SGO131075 SQJ131075:SQK131075 TAF131075:TAG131075 TKB131075:TKC131075 TTX131075:TTY131075 UDT131075:UDU131075 UNP131075:UNQ131075 UXL131075:UXM131075 VHH131075:VHI131075 VRD131075:VRE131075 WAZ131075:WBA131075 WKV131075:WKW131075 WUR131075:WUS131075 IF196611:IG196611 SB196611:SC196611 ABX196611:ABY196611 ALT196611:ALU196611 AVP196611:AVQ196611 BFL196611:BFM196611 BPH196611:BPI196611 BZD196611:BZE196611 CIZ196611:CJA196611 CSV196611:CSW196611 DCR196611:DCS196611 DMN196611:DMO196611 DWJ196611:DWK196611 EGF196611:EGG196611 EQB196611:EQC196611 EZX196611:EZY196611 FJT196611:FJU196611 FTP196611:FTQ196611 GDL196611:GDM196611 GNH196611:GNI196611 GXD196611:GXE196611 HGZ196611:HHA196611 HQV196611:HQW196611 IAR196611:IAS196611 IKN196611:IKO196611 IUJ196611:IUK196611 JEF196611:JEG196611 JOB196611:JOC196611 JXX196611:JXY196611 KHT196611:KHU196611 KRP196611:KRQ196611 LBL196611:LBM196611 LLH196611:LLI196611 LVD196611:LVE196611 MEZ196611:MFA196611 MOV196611:MOW196611 MYR196611:MYS196611 NIN196611:NIO196611 NSJ196611:NSK196611 OCF196611:OCG196611 OMB196611:OMC196611 OVX196611:OVY196611 PFT196611:PFU196611 PPP196611:PPQ196611 PZL196611:PZM196611 QJH196611:QJI196611 QTD196611:QTE196611 RCZ196611:RDA196611 RMV196611:RMW196611 RWR196611:RWS196611 SGN196611:SGO196611 SQJ196611:SQK196611 TAF196611:TAG196611 TKB196611:TKC196611 TTX196611:TTY196611 UDT196611:UDU196611 UNP196611:UNQ196611 UXL196611:UXM196611 VHH196611:VHI196611 VRD196611:VRE196611 WAZ196611:WBA196611 WKV196611:WKW196611 WUR196611:WUS196611 IF262147:IG262147 SB262147:SC262147 ABX262147:ABY262147 ALT262147:ALU262147 AVP262147:AVQ262147 BFL262147:BFM262147 BPH262147:BPI262147 BZD262147:BZE262147 CIZ262147:CJA262147 CSV262147:CSW262147 DCR262147:DCS262147 DMN262147:DMO262147 DWJ262147:DWK262147 EGF262147:EGG262147 EQB262147:EQC262147 EZX262147:EZY262147 FJT262147:FJU262147 FTP262147:FTQ262147 GDL262147:GDM262147 GNH262147:GNI262147 GXD262147:GXE262147 HGZ262147:HHA262147 HQV262147:HQW262147 IAR262147:IAS262147 IKN262147:IKO262147 IUJ262147:IUK262147 JEF262147:JEG262147 JOB262147:JOC262147 JXX262147:JXY262147 KHT262147:KHU262147 KRP262147:KRQ262147 LBL262147:LBM262147 LLH262147:LLI262147 LVD262147:LVE262147 MEZ262147:MFA262147 MOV262147:MOW262147 MYR262147:MYS262147 NIN262147:NIO262147 NSJ262147:NSK262147 OCF262147:OCG262147 OMB262147:OMC262147 OVX262147:OVY262147 PFT262147:PFU262147 PPP262147:PPQ262147 PZL262147:PZM262147 QJH262147:QJI262147 QTD262147:QTE262147 RCZ262147:RDA262147 RMV262147:RMW262147 RWR262147:RWS262147 SGN262147:SGO262147 SQJ262147:SQK262147 TAF262147:TAG262147 TKB262147:TKC262147 TTX262147:TTY262147 UDT262147:UDU262147 UNP262147:UNQ262147 UXL262147:UXM262147 VHH262147:VHI262147 VRD262147:VRE262147 WAZ262147:WBA262147 WKV262147:WKW262147 WUR262147:WUS262147 IF327683:IG327683 SB327683:SC327683 ABX327683:ABY327683 ALT327683:ALU327683 AVP327683:AVQ327683 BFL327683:BFM327683 BPH327683:BPI327683 BZD327683:BZE327683 CIZ327683:CJA327683 CSV327683:CSW327683 DCR327683:DCS327683 DMN327683:DMO327683 DWJ327683:DWK327683 EGF327683:EGG327683 EQB327683:EQC327683 EZX327683:EZY327683 FJT327683:FJU327683 FTP327683:FTQ327683 GDL327683:GDM327683 GNH327683:GNI327683 GXD327683:GXE327683 HGZ327683:HHA327683 HQV327683:HQW327683 IAR327683:IAS327683 IKN327683:IKO327683 IUJ327683:IUK327683 JEF327683:JEG327683 JOB327683:JOC327683 JXX327683:JXY327683 KHT327683:KHU327683 KRP327683:KRQ327683 LBL327683:LBM327683 LLH327683:LLI327683 LVD327683:LVE327683 MEZ327683:MFA327683 MOV327683:MOW327683 MYR327683:MYS327683 NIN327683:NIO327683 NSJ327683:NSK327683 OCF327683:OCG327683 OMB327683:OMC327683 OVX327683:OVY327683 PFT327683:PFU327683 PPP327683:PPQ327683 PZL327683:PZM327683 QJH327683:QJI327683 QTD327683:QTE327683 RCZ327683:RDA327683 RMV327683:RMW327683 RWR327683:RWS327683 SGN327683:SGO327683 SQJ327683:SQK327683 TAF327683:TAG327683 TKB327683:TKC327683 TTX327683:TTY327683 UDT327683:UDU327683 UNP327683:UNQ327683 UXL327683:UXM327683 VHH327683:VHI327683 VRD327683:VRE327683 WAZ327683:WBA327683 WKV327683:WKW327683 WUR327683:WUS327683 IF393219:IG393219 SB393219:SC393219 ABX393219:ABY393219 ALT393219:ALU393219 AVP393219:AVQ393219 BFL393219:BFM393219 BPH393219:BPI393219 BZD393219:BZE393219 CIZ393219:CJA393219 CSV393219:CSW393219 DCR393219:DCS393219 DMN393219:DMO393219 DWJ393219:DWK393219 EGF393219:EGG393219 EQB393219:EQC393219 EZX393219:EZY393219 FJT393219:FJU393219 FTP393219:FTQ393219 GDL393219:GDM393219 GNH393219:GNI393219 GXD393219:GXE393219 HGZ393219:HHA393219 HQV393219:HQW393219 IAR393219:IAS393219 IKN393219:IKO393219 IUJ393219:IUK393219 JEF393219:JEG393219 JOB393219:JOC393219 JXX393219:JXY393219 KHT393219:KHU393219 KRP393219:KRQ393219 LBL393219:LBM393219 LLH393219:LLI393219 LVD393219:LVE393219 MEZ393219:MFA393219 MOV393219:MOW393219 MYR393219:MYS393219 NIN393219:NIO393219 NSJ393219:NSK393219 OCF393219:OCG393219 OMB393219:OMC393219 OVX393219:OVY393219 PFT393219:PFU393219 PPP393219:PPQ393219 PZL393219:PZM393219 QJH393219:QJI393219 QTD393219:QTE393219 RCZ393219:RDA393219 RMV393219:RMW393219 RWR393219:RWS393219 SGN393219:SGO393219 SQJ393219:SQK393219 TAF393219:TAG393219 TKB393219:TKC393219 TTX393219:TTY393219 UDT393219:UDU393219 UNP393219:UNQ393219 UXL393219:UXM393219 VHH393219:VHI393219 VRD393219:VRE393219 WAZ393219:WBA393219 WKV393219:WKW393219 WUR393219:WUS393219 IF458755:IG458755 SB458755:SC458755 ABX458755:ABY458755 ALT458755:ALU458755 AVP458755:AVQ458755 BFL458755:BFM458755 BPH458755:BPI458755 BZD458755:BZE458755 CIZ458755:CJA458755 CSV458755:CSW458755 DCR458755:DCS458755 DMN458755:DMO458755 DWJ458755:DWK458755 EGF458755:EGG458755 EQB458755:EQC458755 EZX458755:EZY458755 FJT458755:FJU458755 FTP458755:FTQ458755 GDL458755:GDM458755 GNH458755:GNI458755 GXD458755:GXE458755 HGZ458755:HHA458755 HQV458755:HQW458755 IAR458755:IAS458755 IKN458755:IKO458755 IUJ458755:IUK458755 JEF458755:JEG458755 JOB458755:JOC458755 JXX458755:JXY458755 KHT458755:KHU458755 KRP458755:KRQ458755 LBL458755:LBM458755 LLH458755:LLI458755 LVD458755:LVE458755 MEZ458755:MFA458755 MOV458755:MOW458755 MYR458755:MYS458755 NIN458755:NIO458755 NSJ458755:NSK458755 OCF458755:OCG458755 OMB458755:OMC458755 OVX458755:OVY458755 PFT458755:PFU458755 PPP458755:PPQ458755 PZL458755:PZM458755 QJH458755:QJI458755 QTD458755:QTE458755 RCZ458755:RDA458755 RMV458755:RMW458755 RWR458755:RWS458755 SGN458755:SGO458755 SQJ458755:SQK458755 TAF458755:TAG458755 TKB458755:TKC458755 TTX458755:TTY458755 UDT458755:UDU458755 UNP458755:UNQ458755 UXL458755:UXM458755 VHH458755:VHI458755 VRD458755:VRE458755 WAZ458755:WBA458755 WKV458755:WKW458755 WUR458755:WUS458755 IF524291:IG524291 SB524291:SC524291 ABX524291:ABY524291 ALT524291:ALU524291 AVP524291:AVQ524291 BFL524291:BFM524291 BPH524291:BPI524291 BZD524291:BZE524291 CIZ524291:CJA524291 CSV524291:CSW524291 DCR524291:DCS524291 DMN524291:DMO524291 DWJ524291:DWK524291 EGF524291:EGG524291 EQB524291:EQC524291 EZX524291:EZY524291 FJT524291:FJU524291 FTP524291:FTQ524291 GDL524291:GDM524291 GNH524291:GNI524291 GXD524291:GXE524291 HGZ524291:HHA524291 HQV524291:HQW524291 IAR524291:IAS524291 IKN524291:IKO524291 IUJ524291:IUK524291 JEF524291:JEG524291 JOB524291:JOC524291 JXX524291:JXY524291 KHT524291:KHU524291 KRP524291:KRQ524291 LBL524291:LBM524291 LLH524291:LLI524291 LVD524291:LVE524291 MEZ524291:MFA524291 MOV524291:MOW524291 MYR524291:MYS524291 NIN524291:NIO524291 NSJ524291:NSK524291 OCF524291:OCG524291 OMB524291:OMC524291 OVX524291:OVY524291 PFT524291:PFU524291 PPP524291:PPQ524291 PZL524291:PZM524291 QJH524291:QJI524291 QTD524291:QTE524291 RCZ524291:RDA524291 RMV524291:RMW524291 RWR524291:RWS524291 SGN524291:SGO524291 SQJ524291:SQK524291 TAF524291:TAG524291 TKB524291:TKC524291 TTX524291:TTY524291 UDT524291:UDU524291 UNP524291:UNQ524291 UXL524291:UXM524291 VHH524291:VHI524291 VRD524291:VRE524291 WAZ524291:WBA524291 WKV524291:WKW524291 WUR524291:WUS524291 IF589827:IG589827 SB589827:SC589827 ABX589827:ABY589827 ALT589827:ALU589827 AVP589827:AVQ589827 BFL589827:BFM589827 BPH589827:BPI589827 BZD589827:BZE589827 CIZ589827:CJA589827 CSV589827:CSW589827 DCR589827:DCS589827 DMN589827:DMO589827 DWJ589827:DWK589827 EGF589827:EGG589827 EQB589827:EQC589827 EZX589827:EZY589827 FJT589827:FJU589827 FTP589827:FTQ589827 GDL589827:GDM589827 GNH589827:GNI589827 GXD589827:GXE589827 HGZ589827:HHA589827 HQV589827:HQW589827 IAR589827:IAS589827 IKN589827:IKO589827 IUJ589827:IUK589827 JEF589827:JEG589827 JOB589827:JOC589827 JXX589827:JXY589827 KHT589827:KHU589827 KRP589827:KRQ589827 LBL589827:LBM589827 LLH589827:LLI589827 LVD589827:LVE589827 MEZ589827:MFA589827 MOV589827:MOW589827 MYR589827:MYS589827 NIN589827:NIO589827 NSJ589827:NSK589827 OCF589827:OCG589827 OMB589827:OMC589827 OVX589827:OVY589827 PFT589827:PFU589827 PPP589827:PPQ589827 PZL589827:PZM589827 QJH589827:QJI589827 QTD589827:QTE589827 RCZ589827:RDA589827 RMV589827:RMW589827 RWR589827:RWS589827 SGN589827:SGO589827 SQJ589827:SQK589827 TAF589827:TAG589827 TKB589827:TKC589827 TTX589827:TTY589827 UDT589827:UDU589827 UNP589827:UNQ589827 UXL589827:UXM589827 VHH589827:VHI589827 VRD589827:VRE589827 WAZ589827:WBA589827 WKV589827:WKW589827 WUR589827:WUS589827 IF655363:IG655363 SB655363:SC655363 ABX655363:ABY655363 ALT655363:ALU655363 AVP655363:AVQ655363 BFL655363:BFM655363 BPH655363:BPI655363 BZD655363:BZE655363 CIZ655363:CJA655363 CSV655363:CSW655363 DCR655363:DCS655363 DMN655363:DMO655363 DWJ655363:DWK655363 EGF655363:EGG655363 EQB655363:EQC655363 EZX655363:EZY655363 FJT655363:FJU655363 FTP655363:FTQ655363 GDL655363:GDM655363 GNH655363:GNI655363 GXD655363:GXE655363 HGZ655363:HHA655363 HQV655363:HQW655363 IAR655363:IAS655363 IKN655363:IKO655363 IUJ655363:IUK655363 JEF655363:JEG655363 JOB655363:JOC655363 JXX655363:JXY655363 KHT655363:KHU655363 KRP655363:KRQ655363 LBL655363:LBM655363 LLH655363:LLI655363 LVD655363:LVE655363 MEZ655363:MFA655363 MOV655363:MOW655363 MYR655363:MYS655363 NIN655363:NIO655363 NSJ655363:NSK655363 OCF655363:OCG655363 OMB655363:OMC655363 OVX655363:OVY655363 PFT655363:PFU655363 PPP655363:PPQ655363 PZL655363:PZM655363 QJH655363:QJI655363 QTD655363:QTE655363 RCZ655363:RDA655363 RMV655363:RMW655363 RWR655363:RWS655363 SGN655363:SGO655363 SQJ655363:SQK655363 TAF655363:TAG655363 TKB655363:TKC655363 TTX655363:TTY655363 UDT655363:UDU655363 UNP655363:UNQ655363 UXL655363:UXM655363 VHH655363:VHI655363 VRD655363:VRE655363 WAZ655363:WBA655363 WKV655363:WKW655363 WUR655363:WUS655363 IF720899:IG720899 SB720899:SC720899 ABX720899:ABY720899 ALT720899:ALU720899 AVP720899:AVQ720899 BFL720899:BFM720899 BPH720899:BPI720899 BZD720899:BZE720899 CIZ720899:CJA720899 CSV720899:CSW720899 DCR720899:DCS720899 DMN720899:DMO720899 DWJ720899:DWK720899 EGF720899:EGG720899 EQB720899:EQC720899 EZX720899:EZY720899 FJT720899:FJU720899 FTP720899:FTQ720899 GDL720899:GDM720899 GNH720899:GNI720899 GXD720899:GXE720899 HGZ720899:HHA720899 HQV720899:HQW720899 IAR720899:IAS720899 IKN720899:IKO720899 IUJ720899:IUK720899 JEF720899:JEG720899 JOB720899:JOC720899 JXX720899:JXY720899 KHT720899:KHU720899 KRP720899:KRQ720899 LBL720899:LBM720899 LLH720899:LLI720899 LVD720899:LVE720899 MEZ720899:MFA720899 MOV720899:MOW720899 MYR720899:MYS720899 NIN720899:NIO720899 NSJ720899:NSK720899 OCF720899:OCG720899 OMB720899:OMC720899 OVX720899:OVY720899 PFT720899:PFU720899 PPP720899:PPQ720899 PZL720899:PZM720899 QJH720899:QJI720899 QTD720899:QTE720899 RCZ720899:RDA720899 RMV720899:RMW720899 RWR720899:RWS720899 SGN720899:SGO720899 SQJ720899:SQK720899 TAF720899:TAG720899 TKB720899:TKC720899 TTX720899:TTY720899 UDT720899:UDU720899 UNP720899:UNQ720899 UXL720899:UXM720899 VHH720899:VHI720899 VRD720899:VRE720899 WAZ720899:WBA720899 WKV720899:WKW720899 WUR720899:WUS720899 IF786435:IG786435 SB786435:SC786435 ABX786435:ABY786435 ALT786435:ALU786435 AVP786435:AVQ786435 BFL786435:BFM786435 BPH786435:BPI786435 BZD786435:BZE786435 CIZ786435:CJA786435 CSV786435:CSW786435 DCR786435:DCS786435 DMN786435:DMO786435 DWJ786435:DWK786435 EGF786435:EGG786435 EQB786435:EQC786435 EZX786435:EZY786435 FJT786435:FJU786435 FTP786435:FTQ786435 GDL786435:GDM786435 GNH786435:GNI786435 GXD786435:GXE786435 HGZ786435:HHA786435 HQV786435:HQW786435 IAR786435:IAS786435 IKN786435:IKO786435 IUJ786435:IUK786435 JEF786435:JEG786435 JOB786435:JOC786435 JXX786435:JXY786435 KHT786435:KHU786435 KRP786435:KRQ786435 LBL786435:LBM786435 LLH786435:LLI786435 LVD786435:LVE786435 MEZ786435:MFA786435 MOV786435:MOW786435 MYR786435:MYS786435 NIN786435:NIO786435 NSJ786435:NSK786435 OCF786435:OCG786435 OMB786435:OMC786435 OVX786435:OVY786435 PFT786435:PFU786435 PPP786435:PPQ786435 PZL786435:PZM786435 QJH786435:QJI786435 QTD786435:QTE786435 RCZ786435:RDA786435 RMV786435:RMW786435 RWR786435:RWS786435 SGN786435:SGO786435 SQJ786435:SQK786435 TAF786435:TAG786435 TKB786435:TKC786435 TTX786435:TTY786435 UDT786435:UDU786435 UNP786435:UNQ786435 UXL786435:UXM786435 VHH786435:VHI786435 VRD786435:VRE786435 WAZ786435:WBA786435 WKV786435:WKW786435 WUR786435:WUS786435 IF851971:IG851971 SB851971:SC851971 ABX851971:ABY851971 ALT851971:ALU851971 AVP851971:AVQ851971 BFL851971:BFM851971 BPH851971:BPI851971 BZD851971:BZE851971 CIZ851971:CJA851971 CSV851971:CSW851971 DCR851971:DCS851971 DMN851971:DMO851971 DWJ851971:DWK851971 EGF851971:EGG851971 EQB851971:EQC851971 EZX851971:EZY851971 FJT851971:FJU851971 FTP851971:FTQ851971 GDL851971:GDM851971 GNH851971:GNI851971 GXD851971:GXE851971 HGZ851971:HHA851971 HQV851971:HQW851971 IAR851971:IAS851971 IKN851971:IKO851971 IUJ851971:IUK851971 JEF851971:JEG851971 JOB851971:JOC851971 JXX851971:JXY851971 KHT851971:KHU851971 KRP851971:KRQ851971 LBL851971:LBM851971 LLH851971:LLI851971 LVD851971:LVE851971 MEZ851971:MFA851971 MOV851971:MOW851971 MYR851971:MYS851971 NIN851971:NIO851971 NSJ851971:NSK851971 OCF851971:OCG851971 OMB851971:OMC851971 OVX851971:OVY851971 PFT851971:PFU851971 PPP851971:PPQ851971 PZL851971:PZM851971 QJH851971:QJI851971 QTD851971:QTE851971 RCZ851971:RDA851971 RMV851971:RMW851971 RWR851971:RWS851971 SGN851971:SGO851971 SQJ851971:SQK851971 TAF851971:TAG851971 TKB851971:TKC851971 TTX851971:TTY851971 UDT851971:UDU851971 UNP851971:UNQ851971 UXL851971:UXM851971 VHH851971:VHI851971 VRD851971:VRE851971 WAZ851971:WBA851971 WKV851971:WKW851971 WUR851971:WUS851971 IF917507:IG917507 SB917507:SC917507 ABX917507:ABY917507 ALT917507:ALU917507 AVP917507:AVQ917507 BFL917507:BFM917507 BPH917507:BPI917507 BZD917507:BZE917507 CIZ917507:CJA917507 CSV917507:CSW917507 DCR917507:DCS917507 DMN917507:DMO917507 DWJ917507:DWK917507 EGF917507:EGG917507 EQB917507:EQC917507 EZX917507:EZY917507 FJT917507:FJU917507 FTP917507:FTQ917507 GDL917507:GDM917507 GNH917507:GNI917507 GXD917507:GXE917507 HGZ917507:HHA917507 HQV917507:HQW917507 IAR917507:IAS917507 IKN917507:IKO917507 IUJ917507:IUK917507 JEF917507:JEG917507 JOB917507:JOC917507 JXX917507:JXY917507 KHT917507:KHU917507 KRP917507:KRQ917507 LBL917507:LBM917507 LLH917507:LLI917507 LVD917507:LVE917507 MEZ917507:MFA917507 MOV917507:MOW917507 MYR917507:MYS917507 NIN917507:NIO917507 NSJ917507:NSK917507 OCF917507:OCG917507 OMB917507:OMC917507 OVX917507:OVY917507 PFT917507:PFU917507 PPP917507:PPQ917507 PZL917507:PZM917507 QJH917507:QJI917507 QTD917507:QTE917507 RCZ917507:RDA917507 RMV917507:RMW917507 RWR917507:RWS917507 SGN917507:SGO917507 SQJ917507:SQK917507 TAF917507:TAG917507 TKB917507:TKC917507 TTX917507:TTY917507 UDT917507:UDU917507 UNP917507:UNQ917507 UXL917507:UXM917507 VHH917507:VHI917507 VRD917507:VRE917507 WAZ917507:WBA917507 WKV917507:WKW917507 WUR917507:WUS917507 IF983043:IG983043 SB983043:SC983043 ABX983043:ABY983043 ALT983043:ALU983043 AVP983043:AVQ983043 BFL983043:BFM983043 BPH983043:BPI983043 BZD983043:BZE983043 CIZ983043:CJA983043 CSV983043:CSW983043 DCR983043:DCS983043 DMN983043:DMO983043 DWJ983043:DWK983043 EGF983043:EGG983043 EQB983043:EQC983043 EZX983043:EZY983043 FJT983043:FJU983043 FTP983043:FTQ983043 GDL983043:GDM983043 GNH983043:GNI983043 GXD983043:GXE983043 HGZ983043:HHA983043 HQV983043:HQW983043 IAR983043:IAS983043 IKN983043:IKO983043 IUJ983043:IUK983043 JEF983043:JEG983043 JOB983043:JOC983043 JXX983043:JXY983043 KHT983043:KHU983043 KRP983043:KRQ983043 LBL983043:LBM983043 LLH983043:LLI983043 LVD983043:LVE983043 MEZ983043:MFA983043 MOV983043:MOW983043 MYR983043:MYS983043 NIN983043:NIO983043 NSJ983043:NSK983043 OCF983043:OCG983043 OMB983043:OMC983043 OVX983043:OVY983043 PFT983043:PFU983043 PPP983043:PPQ983043 PZL983043:PZM983043 QJH983043:QJI983043 QTD983043:QTE983043 RCZ983043:RDA983043 RMV983043:RMW983043 RWR983043:RWS983043 SGN983043:SGO983043 SQJ983043:SQK983043 TAF983043:TAG983043 TKB983043:TKC983043 TTX983043:TTY983043 UDT983043:UDU983043 UNP983043:UNQ983043 UXL983043:UXM983043 VHH983043:VHI983043 VRD983043:VRE983043 WAZ983043:WBA983043 WKV983043:WKW983043 WUR983043:WUS983043 II65539:IJ65539 SE65539:SF65539 ACA65539:ACB65539 ALW65539:ALX65539 AVS65539:AVT65539 BFO65539:BFP65539 BPK65539:BPL65539 BZG65539:BZH65539 CJC65539:CJD65539 CSY65539:CSZ65539 DCU65539:DCV65539 DMQ65539:DMR65539 DWM65539:DWN65539 EGI65539:EGJ65539 EQE65539:EQF65539 FAA65539:FAB65539 FJW65539:FJX65539 FTS65539:FTT65539 GDO65539:GDP65539 GNK65539:GNL65539 GXG65539:GXH65539 HHC65539:HHD65539 HQY65539:HQZ65539 IAU65539:IAV65539 IKQ65539:IKR65539 IUM65539:IUN65539 JEI65539:JEJ65539 JOE65539:JOF65539 JYA65539:JYB65539 KHW65539:KHX65539 KRS65539:KRT65539 LBO65539:LBP65539 LLK65539:LLL65539 LVG65539:LVH65539 MFC65539:MFD65539 MOY65539:MOZ65539 MYU65539:MYV65539 NIQ65539:NIR65539 NSM65539:NSN65539 OCI65539:OCJ65539 OME65539:OMF65539 OWA65539:OWB65539 PFW65539:PFX65539 PPS65539:PPT65539 PZO65539:PZP65539 QJK65539:QJL65539 QTG65539:QTH65539 RDC65539:RDD65539 RMY65539:RMZ65539 RWU65539:RWV65539 SGQ65539:SGR65539 SQM65539:SQN65539 TAI65539:TAJ65539 TKE65539:TKF65539 TUA65539:TUB65539 UDW65539:UDX65539 UNS65539:UNT65539 UXO65539:UXP65539 VHK65539:VHL65539 VRG65539:VRH65539 WBC65539:WBD65539 WKY65539:WKZ65539 WUU65539:WUV65539 II131075:IJ131075 SE131075:SF131075 ACA131075:ACB131075 ALW131075:ALX131075 AVS131075:AVT131075 BFO131075:BFP131075 BPK131075:BPL131075 BZG131075:BZH131075 CJC131075:CJD131075 CSY131075:CSZ131075 DCU131075:DCV131075 DMQ131075:DMR131075 DWM131075:DWN131075 EGI131075:EGJ131075 EQE131075:EQF131075 FAA131075:FAB131075 FJW131075:FJX131075 FTS131075:FTT131075 GDO131075:GDP131075 GNK131075:GNL131075 GXG131075:GXH131075 HHC131075:HHD131075 HQY131075:HQZ131075 IAU131075:IAV131075 IKQ131075:IKR131075 IUM131075:IUN131075 JEI131075:JEJ131075 JOE131075:JOF131075 JYA131075:JYB131075 KHW131075:KHX131075 KRS131075:KRT131075 LBO131075:LBP131075 LLK131075:LLL131075 LVG131075:LVH131075 MFC131075:MFD131075 MOY131075:MOZ131075 MYU131075:MYV131075 NIQ131075:NIR131075 NSM131075:NSN131075 OCI131075:OCJ131075 OME131075:OMF131075 OWA131075:OWB131075 PFW131075:PFX131075 PPS131075:PPT131075 PZO131075:PZP131075 QJK131075:QJL131075 QTG131075:QTH131075 RDC131075:RDD131075 RMY131075:RMZ131075 RWU131075:RWV131075 SGQ131075:SGR131075 SQM131075:SQN131075 TAI131075:TAJ131075 TKE131075:TKF131075 TUA131075:TUB131075 UDW131075:UDX131075 UNS131075:UNT131075 UXO131075:UXP131075 VHK131075:VHL131075 VRG131075:VRH131075 WBC131075:WBD131075 WKY131075:WKZ131075 WUU131075:WUV131075 II196611:IJ196611 SE196611:SF196611 ACA196611:ACB196611 ALW196611:ALX196611 AVS196611:AVT196611 BFO196611:BFP196611 BPK196611:BPL196611 BZG196611:BZH196611 CJC196611:CJD196611 CSY196611:CSZ196611 DCU196611:DCV196611 DMQ196611:DMR196611 DWM196611:DWN196611 EGI196611:EGJ196611 EQE196611:EQF196611 FAA196611:FAB196611 FJW196611:FJX196611 FTS196611:FTT196611 GDO196611:GDP196611 GNK196611:GNL196611 GXG196611:GXH196611 HHC196611:HHD196611 HQY196611:HQZ196611 IAU196611:IAV196611 IKQ196611:IKR196611 IUM196611:IUN196611 JEI196611:JEJ196611 JOE196611:JOF196611 JYA196611:JYB196611 KHW196611:KHX196611 KRS196611:KRT196611 LBO196611:LBP196611 LLK196611:LLL196611 LVG196611:LVH196611 MFC196611:MFD196611 MOY196611:MOZ196611 MYU196611:MYV196611 NIQ196611:NIR196611 NSM196611:NSN196611 OCI196611:OCJ196611 OME196611:OMF196611 OWA196611:OWB196611 PFW196611:PFX196611 PPS196611:PPT196611 PZO196611:PZP196611 QJK196611:QJL196611 QTG196611:QTH196611 RDC196611:RDD196611 RMY196611:RMZ196611 RWU196611:RWV196611 SGQ196611:SGR196611 SQM196611:SQN196611 TAI196611:TAJ196611 TKE196611:TKF196611 TUA196611:TUB196611 UDW196611:UDX196611 UNS196611:UNT196611 UXO196611:UXP196611 VHK196611:VHL196611 VRG196611:VRH196611 WBC196611:WBD196611 WKY196611:WKZ196611 WUU196611:WUV196611 II262147:IJ262147 SE262147:SF262147 ACA262147:ACB262147 ALW262147:ALX262147 AVS262147:AVT262147 BFO262147:BFP262147 BPK262147:BPL262147 BZG262147:BZH262147 CJC262147:CJD262147 CSY262147:CSZ262147 DCU262147:DCV262147 DMQ262147:DMR262147 DWM262147:DWN262147 EGI262147:EGJ262147 EQE262147:EQF262147 FAA262147:FAB262147 FJW262147:FJX262147 FTS262147:FTT262147 GDO262147:GDP262147 GNK262147:GNL262147 GXG262147:GXH262147 HHC262147:HHD262147 HQY262147:HQZ262147 IAU262147:IAV262147 IKQ262147:IKR262147 IUM262147:IUN262147 JEI262147:JEJ262147 JOE262147:JOF262147 JYA262147:JYB262147 KHW262147:KHX262147 KRS262147:KRT262147 LBO262147:LBP262147 LLK262147:LLL262147 LVG262147:LVH262147 MFC262147:MFD262147 MOY262147:MOZ262147 MYU262147:MYV262147 NIQ262147:NIR262147 NSM262147:NSN262147 OCI262147:OCJ262147 OME262147:OMF262147 OWA262147:OWB262147 PFW262147:PFX262147 PPS262147:PPT262147 PZO262147:PZP262147 QJK262147:QJL262147 QTG262147:QTH262147 RDC262147:RDD262147 RMY262147:RMZ262147 RWU262147:RWV262147 SGQ262147:SGR262147 SQM262147:SQN262147 TAI262147:TAJ262147 TKE262147:TKF262147 TUA262147:TUB262147 UDW262147:UDX262147 UNS262147:UNT262147 UXO262147:UXP262147 VHK262147:VHL262147 VRG262147:VRH262147 WBC262147:WBD262147 WKY262147:WKZ262147 WUU262147:WUV262147 II327683:IJ327683 SE327683:SF327683 ACA327683:ACB327683 ALW327683:ALX327683 AVS327683:AVT327683 BFO327683:BFP327683 BPK327683:BPL327683 BZG327683:BZH327683 CJC327683:CJD327683 CSY327683:CSZ327683 DCU327683:DCV327683 DMQ327683:DMR327683 DWM327683:DWN327683 EGI327683:EGJ327683 EQE327683:EQF327683 FAA327683:FAB327683 FJW327683:FJX327683 FTS327683:FTT327683 GDO327683:GDP327683 GNK327683:GNL327683 GXG327683:GXH327683 HHC327683:HHD327683 HQY327683:HQZ327683 IAU327683:IAV327683 IKQ327683:IKR327683 IUM327683:IUN327683 JEI327683:JEJ327683 JOE327683:JOF327683 JYA327683:JYB327683 KHW327683:KHX327683 KRS327683:KRT327683 LBO327683:LBP327683 LLK327683:LLL327683 LVG327683:LVH327683 MFC327683:MFD327683 MOY327683:MOZ327683 MYU327683:MYV327683 NIQ327683:NIR327683 NSM327683:NSN327683 OCI327683:OCJ327683 OME327683:OMF327683 OWA327683:OWB327683 PFW327683:PFX327683 PPS327683:PPT327683 PZO327683:PZP327683 QJK327683:QJL327683 QTG327683:QTH327683 RDC327683:RDD327683 RMY327683:RMZ327683 RWU327683:RWV327683 SGQ327683:SGR327683 SQM327683:SQN327683 TAI327683:TAJ327683 TKE327683:TKF327683 TUA327683:TUB327683 UDW327683:UDX327683 UNS327683:UNT327683 UXO327683:UXP327683 VHK327683:VHL327683 VRG327683:VRH327683 WBC327683:WBD327683 WKY327683:WKZ327683 WUU327683:WUV327683 II393219:IJ393219 SE393219:SF393219 ACA393219:ACB393219 ALW393219:ALX393219 AVS393219:AVT393219 BFO393219:BFP393219 BPK393219:BPL393219 BZG393219:BZH393219 CJC393219:CJD393219 CSY393219:CSZ393219 DCU393219:DCV393219 DMQ393219:DMR393219 DWM393219:DWN393219 EGI393219:EGJ393219 EQE393219:EQF393219 FAA393219:FAB393219 FJW393219:FJX393219 FTS393219:FTT393219 GDO393219:GDP393219 GNK393219:GNL393219 GXG393219:GXH393219 HHC393219:HHD393219 HQY393219:HQZ393219 IAU393219:IAV393219 IKQ393219:IKR393219 IUM393219:IUN393219 JEI393219:JEJ393219 JOE393219:JOF393219 JYA393219:JYB393219 KHW393219:KHX393219 KRS393219:KRT393219 LBO393219:LBP393219 LLK393219:LLL393219 LVG393219:LVH393219 MFC393219:MFD393219 MOY393219:MOZ393219 MYU393219:MYV393219 NIQ393219:NIR393219 NSM393219:NSN393219 OCI393219:OCJ393219 OME393219:OMF393219 OWA393219:OWB393219 PFW393219:PFX393219 PPS393219:PPT393219 PZO393219:PZP393219 QJK393219:QJL393219 QTG393219:QTH393219 RDC393219:RDD393219 RMY393219:RMZ393219 RWU393219:RWV393219 SGQ393219:SGR393219 SQM393219:SQN393219 TAI393219:TAJ393219 TKE393219:TKF393219 TUA393219:TUB393219 UDW393219:UDX393219 UNS393219:UNT393219 UXO393219:UXP393219 VHK393219:VHL393219 VRG393219:VRH393219 WBC393219:WBD393219 WKY393219:WKZ393219 WUU393219:WUV393219 II458755:IJ458755 SE458755:SF458755 ACA458755:ACB458755 ALW458755:ALX458755 AVS458755:AVT458755 BFO458755:BFP458755 BPK458755:BPL458755 BZG458755:BZH458755 CJC458755:CJD458755 CSY458755:CSZ458755 DCU458755:DCV458755 DMQ458755:DMR458755 DWM458755:DWN458755 EGI458755:EGJ458755 EQE458755:EQF458755 FAA458755:FAB458755 FJW458755:FJX458755 FTS458755:FTT458755 GDO458755:GDP458755 GNK458755:GNL458755 GXG458755:GXH458755 HHC458755:HHD458755 HQY458755:HQZ458755 IAU458755:IAV458755 IKQ458755:IKR458755 IUM458755:IUN458755 JEI458755:JEJ458755 JOE458755:JOF458755 JYA458755:JYB458755 KHW458755:KHX458755 KRS458755:KRT458755 LBO458755:LBP458755 LLK458755:LLL458755 LVG458755:LVH458755 MFC458755:MFD458755 MOY458755:MOZ458755 MYU458755:MYV458755 NIQ458755:NIR458755 NSM458755:NSN458755 OCI458755:OCJ458755 OME458755:OMF458755 OWA458755:OWB458755 PFW458755:PFX458755 PPS458755:PPT458755 PZO458755:PZP458755 QJK458755:QJL458755 QTG458755:QTH458755 RDC458755:RDD458755 RMY458755:RMZ458755 RWU458755:RWV458755 SGQ458755:SGR458755 SQM458755:SQN458755 TAI458755:TAJ458755 TKE458755:TKF458755 TUA458755:TUB458755 UDW458755:UDX458755 UNS458755:UNT458755 UXO458755:UXP458755 VHK458755:VHL458755 VRG458755:VRH458755 WBC458755:WBD458755 WKY458755:WKZ458755 WUU458755:WUV458755 II524291:IJ524291 SE524291:SF524291 ACA524291:ACB524291 ALW524291:ALX524291 AVS524291:AVT524291 BFO524291:BFP524291 BPK524291:BPL524291 BZG524291:BZH524291 CJC524291:CJD524291 CSY524291:CSZ524291 DCU524291:DCV524291 DMQ524291:DMR524291 DWM524291:DWN524291 EGI524291:EGJ524291 EQE524291:EQF524291 FAA524291:FAB524291 FJW524291:FJX524291 FTS524291:FTT524291 GDO524291:GDP524291 GNK524291:GNL524291 GXG524291:GXH524291 HHC524291:HHD524291 HQY524291:HQZ524291 IAU524291:IAV524291 IKQ524291:IKR524291 IUM524291:IUN524291 JEI524291:JEJ524291 JOE524291:JOF524291 JYA524291:JYB524291 KHW524291:KHX524291 KRS524291:KRT524291 LBO524291:LBP524291 LLK524291:LLL524291 LVG524291:LVH524291 MFC524291:MFD524291 MOY524291:MOZ524291 MYU524291:MYV524291 NIQ524291:NIR524291 NSM524291:NSN524291 OCI524291:OCJ524291 OME524291:OMF524291 OWA524291:OWB524291 PFW524291:PFX524291 PPS524291:PPT524291 PZO524291:PZP524291 QJK524291:QJL524291 QTG524291:QTH524291 RDC524291:RDD524291 RMY524291:RMZ524291 RWU524291:RWV524291 SGQ524291:SGR524291 SQM524291:SQN524291 TAI524291:TAJ524291 TKE524291:TKF524291 TUA524291:TUB524291 UDW524291:UDX524291 UNS524291:UNT524291 UXO524291:UXP524291 VHK524291:VHL524291 VRG524291:VRH524291 WBC524291:WBD524291 WKY524291:WKZ524291 WUU524291:WUV524291 II589827:IJ589827 SE589827:SF589827 ACA589827:ACB589827 ALW589827:ALX589827 AVS589827:AVT589827 BFO589827:BFP589827 BPK589827:BPL589827 BZG589827:BZH589827 CJC589827:CJD589827 CSY589827:CSZ589827 DCU589827:DCV589827 DMQ589827:DMR589827 DWM589827:DWN589827 EGI589827:EGJ589827 EQE589827:EQF589827 FAA589827:FAB589827 FJW589827:FJX589827 FTS589827:FTT589827 GDO589827:GDP589827 GNK589827:GNL589827 GXG589827:GXH589827 HHC589827:HHD589827 HQY589827:HQZ589827 IAU589827:IAV589827 IKQ589827:IKR589827 IUM589827:IUN589827 JEI589827:JEJ589827 JOE589827:JOF589827 JYA589827:JYB589827 KHW589827:KHX589827 KRS589827:KRT589827 LBO589827:LBP589827 LLK589827:LLL589827 LVG589827:LVH589827 MFC589827:MFD589827 MOY589827:MOZ589827 MYU589827:MYV589827 NIQ589827:NIR589827 NSM589827:NSN589827 OCI589827:OCJ589827 OME589827:OMF589827 OWA589827:OWB589827 PFW589827:PFX589827 PPS589827:PPT589827 PZO589827:PZP589827 QJK589827:QJL589827 QTG589827:QTH589827 RDC589827:RDD589827 RMY589827:RMZ589827 RWU589827:RWV589827 SGQ589827:SGR589827 SQM589827:SQN589827 TAI589827:TAJ589827 TKE589827:TKF589827 TUA589827:TUB589827 UDW589827:UDX589827 UNS589827:UNT589827 UXO589827:UXP589827 VHK589827:VHL589827 VRG589827:VRH589827 WBC589827:WBD589827 WKY589827:WKZ589827 WUU589827:WUV589827 II655363:IJ655363 SE655363:SF655363 ACA655363:ACB655363 ALW655363:ALX655363 AVS655363:AVT655363 BFO655363:BFP655363 BPK655363:BPL655363 BZG655363:BZH655363 CJC655363:CJD655363 CSY655363:CSZ655363 DCU655363:DCV655363 DMQ655363:DMR655363 DWM655363:DWN655363 EGI655363:EGJ655363 EQE655363:EQF655363 FAA655363:FAB655363 FJW655363:FJX655363 FTS655363:FTT655363 GDO655363:GDP655363 GNK655363:GNL655363 GXG655363:GXH655363 HHC655363:HHD655363 HQY655363:HQZ655363 IAU655363:IAV655363 IKQ655363:IKR655363 IUM655363:IUN655363 JEI655363:JEJ655363 JOE655363:JOF655363 JYA655363:JYB655363 KHW655363:KHX655363 KRS655363:KRT655363 LBO655363:LBP655363 LLK655363:LLL655363 LVG655363:LVH655363 MFC655363:MFD655363 MOY655363:MOZ655363 MYU655363:MYV655363 NIQ655363:NIR655363 NSM655363:NSN655363 OCI655363:OCJ655363 OME655363:OMF655363 OWA655363:OWB655363 PFW655363:PFX655363 PPS655363:PPT655363 PZO655363:PZP655363 QJK655363:QJL655363 QTG655363:QTH655363 RDC655363:RDD655363 RMY655363:RMZ655363 RWU655363:RWV655363 SGQ655363:SGR655363 SQM655363:SQN655363 TAI655363:TAJ655363 TKE655363:TKF655363 TUA655363:TUB655363 UDW655363:UDX655363 UNS655363:UNT655363 UXO655363:UXP655363 VHK655363:VHL655363 VRG655363:VRH655363 WBC655363:WBD655363 WKY655363:WKZ655363 WUU655363:WUV655363 II720899:IJ720899 SE720899:SF720899 ACA720899:ACB720899 ALW720899:ALX720899 AVS720899:AVT720899 BFO720899:BFP720899 BPK720899:BPL720899 BZG720899:BZH720899 CJC720899:CJD720899 CSY720899:CSZ720899 DCU720899:DCV720899 DMQ720899:DMR720899 DWM720899:DWN720899 EGI720899:EGJ720899 EQE720899:EQF720899 FAA720899:FAB720899 FJW720899:FJX720899 FTS720899:FTT720899 GDO720899:GDP720899 GNK720899:GNL720899 GXG720899:GXH720899 HHC720899:HHD720899 HQY720899:HQZ720899 IAU720899:IAV720899 IKQ720899:IKR720899 IUM720899:IUN720899 JEI720899:JEJ720899 JOE720899:JOF720899 JYA720899:JYB720899 KHW720899:KHX720899 KRS720899:KRT720899 LBO720899:LBP720899 LLK720899:LLL720899 LVG720899:LVH720899 MFC720899:MFD720899 MOY720899:MOZ720899 MYU720899:MYV720899 NIQ720899:NIR720899 NSM720899:NSN720899 OCI720899:OCJ720899 OME720899:OMF720899 OWA720899:OWB720899 PFW720899:PFX720899 PPS720899:PPT720899 PZO720899:PZP720899 QJK720899:QJL720899 QTG720899:QTH720899 RDC720899:RDD720899 RMY720899:RMZ720899 RWU720899:RWV720899 SGQ720899:SGR720899 SQM720899:SQN720899 TAI720899:TAJ720899 TKE720899:TKF720899 TUA720899:TUB720899 UDW720899:UDX720899 UNS720899:UNT720899 UXO720899:UXP720899 VHK720899:VHL720899 VRG720899:VRH720899 WBC720899:WBD720899 WKY720899:WKZ720899 WUU720899:WUV720899 II786435:IJ786435 SE786435:SF786435 ACA786435:ACB786435 ALW786435:ALX786435 AVS786435:AVT786435 BFO786435:BFP786435 BPK786435:BPL786435 BZG786435:BZH786435 CJC786435:CJD786435 CSY786435:CSZ786435 DCU786435:DCV786435 DMQ786435:DMR786435 DWM786435:DWN786435 EGI786435:EGJ786435 EQE786435:EQF786435 FAA786435:FAB786435 FJW786435:FJX786435 FTS786435:FTT786435 GDO786435:GDP786435 GNK786435:GNL786435 GXG786435:GXH786435 HHC786435:HHD786435 HQY786435:HQZ786435 IAU786435:IAV786435 IKQ786435:IKR786435 IUM786435:IUN786435 JEI786435:JEJ786435 JOE786435:JOF786435 JYA786435:JYB786435 KHW786435:KHX786435 KRS786435:KRT786435 LBO786435:LBP786435 LLK786435:LLL786435 LVG786435:LVH786435 MFC786435:MFD786435 MOY786435:MOZ786435 MYU786435:MYV786435 NIQ786435:NIR786435 NSM786435:NSN786435 OCI786435:OCJ786435 OME786435:OMF786435 OWA786435:OWB786435 PFW786435:PFX786435 PPS786435:PPT786435 PZO786435:PZP786435 QJK786435:QJL786435 QTG786435:QTH786435 RDC786435:RDD786435 RMY786435:RMZ786435 RWU786435:RWV786435 SGQ786435:SGR786435 SQM786435:SQN786435 TAI786435:TAJ786435 TKE786435:TKF786435 TUA786435:TUB786435 UDW786435:UDX786435 UNS786435:UNT786435 UXO786435:UXP786435 VHK786435:VHL786435 VRG786435:VRH786435 WBC786435:WBD786435 WKY786435:WKZ786435 WUU786435:WUV786435 II851971:IJ851971 SE851971:SF851971 ACA851971:ACB851971 ALW851971:ALX851971 AVS851971:AVT851971 BFO851971:BFP851971 BPK851971:BPL851971 BZG851971:BZH851971 CJC851971:CJD851971 CSY851971:CSZ851971 DCU851971:DCV851971 DMQ851971:DMR851971 DWM851971:DWN851971 EGI851971:EGJ851971 EQE851971:EQF851971 FAA851971:FAB851971 FJW851971:FJX851971 FTS851971:FTT851971 GDO851971:GDP851971 GNK851971:GNL851971 GXG851971:GXH851971 HHC851971:HHD851971 HQY851971:HQZ851971 IAU851971:IAV851971 IKQ851971:IKR851971 IUM851971:IUN851971 JEI851971:JEJ851971 JOE851971:JOF851971 JYA851971:JYB851971 KHW851971:KHX851971 KRS851971:KRT851971 LBO851971:LBP851971 LLK851971:LLL851971 LVG851971:LVH851971 MFC851971:MFD851971 MOY851971:MOZ851971 MYU851971:MYV851971 NIQ851971:NIR851971 NSM851971:NSN851971 OCI851971:OCJ851971 OME851971:OMF851971 OWA851971:OWB851971 PFW851971:PFX851971 PPS851971:PPT851971 PZO851971:PZP851971 QJK851971:QJL851971 QTG851971:QTH851971 RDC851971:RDD851971 RMY851971:RMZ851971 RWU851971:RWV851971 SGQ851971:SGR851971 SQM851971:SQN851971 TAI851971:TAJ851971 TKE851971:TKF851971 TUA851971:TUB851971 UDW851971:UDX851971 UNS851971:UNT851971 UXO851971:UXP851971 VHK851971:VHL851971 VRG851971:VRH851971 WBC851971:WBD851971 WKY851971:WKZ851971 WUU851971:WUV851971 II917507:IJ917507 SE917507:SF917507 ACA917507:ACB917507 ALW917507:ALX917507 AVS917507:AVT917507 BFO917507:BFP917507 BPK917507:BPL917507 BZG917507:BZH917507 CJC917507:CJD917507 CSY917507:CSZ917507 DCU917507:DCV917507 DMQ917507:DMR917507 DWM917507:DWN917507 EGI917507:EGJ917507 EQE917507:EQF917507 FAA917507:FAB917507 FJW917507:FJX917507 FTS917507:FTT917507 GDO917507:GDP917507 GNK917507:GNL917507 GXG917507:GXH917507 HHC917507:HHD917507 HQY917507:HQZ917507 IAU917507:IAV917507 IKQ917507:IKR917507 IUM917507:IUN917507 JEI917507:JEJ917507 JOE917507:JOF917507 JYA917507:JYB917507 KHW917507:KHX917507 KRS917507:KRT917507 LBO917507:LBP917507 LLK917507:LLL917507 LVG917507:LVH917507 MFC917507:MFD917507 MOY917507:MOZ917507 MYU917507:MYV917507 NIQ917507:NIR917507 NSM917507:NSN917507 OCI917507:OCJ917507 OME917507:OMF917507 OWA917507:OWB917507 PFW917507:PFX917507 PPS917507:PPT917507 PZO917507:PZP917507 QJK917507:QJL917507 QTG917507:QTH917507 RDC917507:RDD917507 RMY917507:RMZ917507 RWU917507:RWV917507 SGQ917507:SGR917507 SQM917507:SQN917507 TAI917507:TAJ917507 TKE917507:TKF917507 TUA917507:TUB917507 UDW917507:UDX917507 UNS917507:UNT917507 UXO917507:UXP917507 VHK917507:VHL917507 VRG917507:VRH917507 WBC917507:WBD917507 WKY917507:WKZ917507 WUU917507:WUV917507 II983043:IJ983043 SE983043:SF983043 ACA983043:ACB983043 ALW983043:ALX983043 AVS983043:AVT983043 BFO983043:BFP983043 BPK983043:BPL983043 BZG983043:BZH983043 CJC983043:CJD983043 CSY983043:CSZ983043 DCU983043:DCV983043 DMQ983043:DMR983043 DWM983043:DWN983043 EGI983043:EGJ983043 EQE983043:EQF983043 FAA983043:FAB983043 FJW983043:FJX983043 FTS983043:FTT983043 GDO983043:GDP983043 GNK983043:GNL983043 GXG983043:GXH983043 HHC983043:HHD983043 HQY983043:HQZ983043 IAU983043:IAV983043 IKQ983043:IKR983043 IUM983043:IUN983043 JEI983043:JEJ983043 JOE983043:JOF983043 JYA983043:JYB983043 KHW983043:KHX983043 KRS983043:KRT983043 LBO983043:LBP983043 LLK983043:LLL983043 LVG983043:LVH983043 MFC983043:MFD983043 MOY983043:MOZ983043 MYU983043:MYV983043 NIQ983043:NIR983043 NSM983043:NSN983043 OCI983043:OCJ983043 OME983043:OMF983043 OWA983043:OWB983043 PFW983043:PFX983043 PPS983043:PPT983043 PZO983043:PZP983043 QJK983043:QJL983043 QTG983043:QTH983043 RDC983043:RDD983043 RMY983043:RMZ983043 RWU983043:RWV983043 SGQ983043:SGR983043 SQM983043:SQN983043 TAI983043:TAJ983043 TKE983043:TKF983043 TUA983043:TUB983043 UDW983043:UDX983043 UNS983043:UNT983043 UXO983043:UXP983043 VHK983043:VHL983043 VRG983043:VRH983043 WBC983043:WBD983043 WKY983043:WKZ983043 WUU983043:WUV983043 IL65539:IM65539 SH65539:SI65539 ACD65539:ACE65539 ALZ65539:AMA65539 AVV65539:AVW65539 BFR65539:BFS65539 BPN65539:BPO65539 BZJ65539:BZK65539 CJF65539:CJG65539 CTB65539:CTC65539 DCX65539:DCY65539 DMT65539:DMU65539 DWP65539:DWQ65539 EGL65539:EGM65539 EQH65539:EQI65539 FAD65539:FAE65539 FJZ65539:FKA65539 FTV65539:FTW65539 GDR65539:GDS65539 GNN65539:GNO65539 GXJ65539:GXK65539 HHF65539:HHG65539 HRB65539:HRC65539 IAX65539:IAY65539 IKT65539:IKU65539 IUP65539:IUQ65539 JEL65539:JEM65539 JOH65539:JOI65539 JYD65539:JYE65539 KHZ65539:KIA65539 KRV65539:KRW65539 LBR65539:LBS65539 LLN65539:LLO65539 LVJ65539:LVK65539 MFF65539:MFG65539 MPB65539:MPC65539 MYX65539:MYY65539 NIT65539:NIU65539 NSP65539:NSQ65539 OCL65539:OCM65539 OMH65539:OMI65539 OWD65539:OWE65539 PFZ65539:PGA65539 PPV65539:PPW65539 PZR65539:PZS65539 QJN65539:QJO65539 QTJ65539:QTK65539 RDF65539:RDG65539 RNB65539:RNC65539 RWX65539:RWY65539 SGT65539:SGU65539 SQP65539:SQQ65539 TAL65539:TAM65539 TKH65539:TKI65539 TUD65539:TUE65539 UDZ65539:UEA65539 UNV65539:UNW65539 UXR65539:UXS65539 VHN65539:VHO65539 VRJ65539:VRK65539 WBF65539:WBG65539 WLB65539:WLC65539 WUX65539:WUY65539 IL131075:IM131075 SH131075:SI131075 ACD131075:ACE131075 ALZ131075:AMA131075 AVV131075:AVW131075 BFR131075:BFS131075 BPN131075:BPO131075 BZJ131075:BZK131075 CJF131075:CJG131075 CTB131075:CTC131075 DCX131075:DCY131075 DMT131075:DMU131075 DWP131075:DWQ131075 EGL131075:EGM131075 EQH131075:EQI131075 FAD131075:FAE131075 FJZ131075:FKA131075 FTV131075:FTW131075 GDR131075:GDS131075 GNN131075:GNO131075 GXJ131075:GXK131075 HHF131075:HHG131075 HRB131075:HRC131075 IAX131075:IAY131075 IKT131075:IKU131075 IUP131075:IUQ131075 JEL131075:JEM131075 JOH131075:JOI131075 JYD131075:JYE131075 KHZ131075:KIA131075 KRV131075:KRW131075 LBR131075:LBS131075 LLN131075:LLO131075 LVJ131075:LVK131075 MFF131075:MFG131075 MPB131075:MPC131075 MYX131075:MYY131075 NIT131075:NIU131075 NSP131075:NSQ131075 OCL131075:OCM131075 OMH131075:OMI131075 OWD131075:OWE131075 PFZ131075:PGA131075 PPV131075:PPW131075 PZR131075:PZS131075 QJN131075:QJO131075 QTJ131075:QTK131075 RDF131075:RDG131075 RNB131075:RNC131075 RWX131075:RWY131075 SGT131075:SGU131075 SQP131075:SQQ131075 TAL131075:TAM131075 TKH131075:TKI131075 TUD131075:TUE131075 UDZ131075:UEA131075 UNV131075:UNW131075 UXR131075:UXS131075 VHN131075:VHO131075 VRJ131075:VRK131075 WBF131075:WBG131075 WLB131075:WLC131075 WUX131075:WUY131075 IL196611:IM196611 SH196611:SI196611 ACD196611:ACE196611 ALZ196611:AMA196611 AVV196611:AVW196611 BFR196611:BFS196611 BPN196611:BPO196611 BZJ196611:BZK196611 CJF196611:CJG196611 CTB196611:CTC196611 DCX196611:DCY196611 DMT196611:DMU196611 DWP196611:DWQ196611 EGL196611:EGM196611 EQH196611:EQI196611 FAD196611:FAE196611 FJZ196611:FKA196611 FTV196611:FTW196611 GDR196611:GDS196611 GNN196611:GNO196611 GXJ196611:GXK196611 HHF196611:HHG196611 HRB196611:HRC196611 IAX196611:IAY196611 IKT196611:IKU196611 IUP196611:IUQ196611 JEL196611:JEM196611 JOH196611:JOI196611 JYD196611:JYE196611 KHZ196611:KIA196611 KRV196611:KRW196611 LBR196611:LBS196611 LLN196611:LLO196611 LVJ196611:LVK196611 MFF196611:MFG196611 MPB196611:MPC196611 MYX196611:MYY196611 NIT196611:NIU196611 NSP196611:NSQ196611 OCL196611:OCM196611 OMH196611:OMI196611 OWD196611:OWE196611 PFZ196611:PGA196611 PPV196611:PPW196611 PZR196611:PZS196611 QJN196611:QJO196611 QTJ196611:QTK196611 RDF196611:RDG196611 RNB196611:RNC196611 RWX196611:RWY196611 SGT196611:SGU196611 SQP196611:SQQ196611 TAL196611:TAM196611 TKH196611:TKI196611 TUD196611:TUE196611 UDZ196611:UEA196611 UNV196611:UNW196611 UXR196611:UXS196611 VHN196611:VHO196611 VRJ196611:VRK196611 WBF196611:WBG196611 WLB196611:WLC196611 WUX196611:WUY196611 IL262147:IM262147 SH262147:SI262147 ACD262147:ACE262147 ALZ262147:AMA262147 AVV262147:AVW262147 BFR262147:BFS262147 BPN262147:BPO262147 BZJ262147:BZK262147 CJF262147:CJG262147 CTB262147:CTC262147 DCX262147:DCY262147 DMT262147:DMU262147 DWP262147:DWQ262147 EGL262147:EGM262147 EQH262147:EQI262147 FAD262147:FAE262147 FJZ262147:FKA262147 FTV262147:FTW262147 GDR262147:GDS262147 GNN262147:GNO262147 GXJ262147:GXK262147 HHF262147:HHG262147 HRB262147:HRC262147 IAX262147:IAY262147 IKT262147:IKU262147 IUP262147:IUQ262147 JEL262147:JEM262147 JOH262147:JOI262147 JYD262147:JYE262147 KHZ262147:KIA262147 KRV262147:KRW262147 LBR262147:LBS262147 LLN262147:LLO262147 LVJ262147:LVK262147 MFF262147:MFG262147 MPB262147:MPC262147 MYX262147:MYY262147 NIT262147:NIU262147 NSP262147:NSQ262147 OCL262147:OCM262147 OMH262147:OMI262147 OWD262147:OWE262147 PFZ262147:PGA262147 PPV262147:PPW262147 PZR262147:PZS262147 QJN262147:QJO262147 QTJ262147:QTK262147 RDF262147:RDG262147 RNB262147:RNC262147 RWX262147:RWY262147 SGT262147:SGU262147 SQP262147:SQQ262147 TAL262147:TAM262147 TKH262147:TKI262147 TUD262147:TUE262147 UDZ262147:UEA262147 UNV262147:UNW262147 UXR262147:UXS262147 VHN262147:VHO262147 VRJ262147:VRK262147 WBF262147:WBG262147 WLB262147:WLC262147 WUX262147:WUY262147 IL327683:IM327683 SH327683:SI327683 ACD327683:ACE327683 ALZ327683:AMA327683 AVV327683:AVW327683 BFR327683:BFS327683 BPN327683:BPO327683 BZJ327683:BZK327683 CJF327683:CJG327683 CTB327683:CTC327683 DCX327683:DCY327683 DMT327683:DMU327683 DWP327683:DWQ327683 EGL327683:EGM327683 EQH327683:EQI327683 FAD327683:FAE327683 FJZ327683:FKA327683 FTV327683:FTW327683 GDR327683:GDS327683 GNN327683:GNO327683 GXJ327683:GXK327683 HHF327683:HHG327683 HRB327683:HRC327683 IAX327683:IAY327683 IKT327683:IKU327683 IUP327683:IUQ327683 JEL327683:JEM327683 JOH327683:JOI327683 JYD327683:JYE327683 KHZ327683:KIA327683 KRV327683:KRW327683 LBR327683:LBS327683 LLN327683:LLO327683 LVJ327683:LVK327683 MFF327683:MFG327683 MPB327683:MPC327683 MYX327683:MYY327683 NIT327683:NIU327683 NSP327683:NSQ327683 OCL327683:OCM327683 OMH327683:OMI327683 OWD327683:OWE327683 PFZ327683:PGA327683 PPV327683:PPW327683 PZR327683:PZS327683 QJN327683:QJO327683 QTJ327683:QTK327683 RDF327683:RDG327683 RNB327683:RNC327683 RWX327683:RWY327683 SGT327683:SGU327683 SQP327683:SQQ327683 TAL327683:TAM327683 TKH327683:TKI327683 TUD327683:TUE327683 UDZ327683:UEA327683 UNV327683:UNW327683 UXR327683:UXS327683 VHN327683:VHO327683 VRJ327683:VRK327683 WBF327683:WBG327683 WLB327683:WLC327683 WUX327683:WUY327683 IL393219:IM393219 SH393219:SI393219 ACD393219:ACE393219 ALZ393219:AMA393219 AVV393219:AVW393219 BFR393219:BFS393219 BPN393219:BPO393219 BZJ393219:BZK393219 CJF393219:CJG393219 CTB393219:CTC393219 DCX393219:DCY393219 DMT393219:DMU393219 DWP393219:DWQ393219 EGL393219:EGM393219 EQH393219:EQI393219 FAD393219:FAE393219 FJZ393219:FKA393219 FTV393219:FTW393219 GDR393219:GDS393219 GNN393219:GNO393219 GXJ393219:GXK393219 HHF393219:HHG393219 HRB393219:HRC393219 IAX393219:IAY393219 IKT393219:IKU393219 IUP393219:IUQ393219 JEL393219:JEM393219 JOH393219:JOI393219 JYD393219:JYE393219 KHZ393219:KIA393219 KRV393219:KRW393219 LBR393219:LBS393219 LLN393219:LLO393219 LVJ393219:LVK393219 MFF393219:MFG393219 MPB393219:MPC393219 MYX393219:MYY393219 NIT393219:NIU393219 NSP393219:NSQ393219 OCL393219:OCM393219 OMH393219:OMI393219 OWD393219:OWE393219 PFZ393219:PGA393219 PPV393219:PPW393219 PZR393219:PZS393219 QJN393219:QJO393219 QTJ393219:QTK393219 RDF393219:RDG393219 RNB393219:RNC393219 RWX393219:RWY393219 SGT393219:SGU393219 SQP393219:SQQ393219 TAL393219:TAM393219 TKH393219:TKI393219 TUD393219:TUE393219 UDZ393219:UEA393219 UNV393219:UNW393219 UXR393219:UXS393219 VHN393219:VHO393219 VRJ393219:VRK393219 WBF393219:WBG393219 WLB393219:WLC393219 WUX393219:WUY393219 IL458755:IM458755 SH458755:SI458755 ACD458755:ACE458755 ALZ458755:AMA458755 AVV458755:AVW458755 BFR458755:BFS458755 BPN458755:BPO458755 BZJ458755:BZK458755 CJF458755:CJG458755 CTB458755:CTC458755 DCX458755:DCY458755 DMT458755:DMU458755 DWP458755:DWQ458755 EGL458755:EGM458755 EQH458755:EQI458755 FAD458755:FAE458755 FJZ458755:FKA458755 FTV458755:FTW458755 GDR458755:GDS458755 GNN458755:GNO458755 GXJ458755:GXK458755 HHF458755:HHG458755 HRB458755:HRC458755 IAX458755:IAY458755 IKT458755:IKU458755 IUP458755:IUQ458755 JEL458755:JEM458755 JOH458755:JOI458755 JYD458755:JYE458755 KHZ458755:KIA458755 KRV458755:KRW458755 LBR458755:LBS458755 LLN458755:LLO458755 LVJ458755:LVK458755 MFF458755:MFG458755 MPB458755:MPC458755 MYX458755:MYY458755 NIT458755:NIU458755 NSP458755:NSQ458755 OCL458755:OCM458755 OMH458755:OMI458755 OWD458755:OWE458755 PFZ458755:PGA458755 PPV458755:PPW458755 PZR458755:PZS458755 QJN458755:QJO458755 QTJ458755:QTK458755 RDF458755:RDG458755 RNB458755:RNC458755 RWX458755:RWY458755 SGT458755:SGU458755 SQP458755:SQQ458755 TAL458755:TAM458755 TKH458755:TKI458755 TUD458755:TUE458755 UDZ458755:UEA458755 UNV458755:UNW458755 UXR458755:UXS458755 VHN458755:VHO458755 VRJ458755:VRK458755 WBF458755:WBG458755 WLB458755:WLC458755 WUX458755:WUY458755 IL524291:IM524291 SH524291:SI524291 ACD524291:ACE524291 ALZ524291:AMA524291 AVV524291:AVW524291 BFR524291:BFS524291 BPN524291:BPO524291 BZJ524291:BZK524291 CJF524291:CJG524291 CTB524291:CTC524291 DCX524291:DCY524291 DMT524291:DMU524291 DWP524291:DWQ524291 EGL524291:EGM524291 EQH524291:EQI524291 FAD524291:FAE524291 FJZ524291:FKA524291 FTV524291:FTW524291 GDR524291:GDS524291 GNN524291:GNO524291 GXJ524291:GXK524291 HHF524291:HHG524291 HRB524291:HRC524291 IAX524291:IAY524291 IKT524291:IKU524291 IUP524291:IUQ524291 JEL524291:JEM524291 JOH524291:JOI524291 JYD524291:JYE524291 KHZ524291:KIA524291 KRV524291:KRW524291 LBR524291:LBS524291 LLN524291:LLO524291 LVJ524291:LVK524291 MFF524291:MFG524291 MPB524291:MPC524291 MYX524291:MYY524291 NIT524291:NIU524291 NSP524291:NSQ524291 OCL524291:OCM524291 OMH524291:OMI524291 OWD524291:OWE524291 PFZ524291:PGA524291 PPV524291:PPW524291 PZR524291:PZS524291 QJN524291:QJO524291 QTJ524291:QTK524291 RDF524291:RDG524291 RNB524291:RNC524291 RWX524291:RWY524291 SGT524291:SGU524291 SQP524291:SQQ524291 TAL524291:TAM524291 TKH524291:TKI524291 TUD524291:TUE524291 UDZ524291:UEA524291 UNV524291:UNW524291 UXR524291:UXS524291 VHN524291:VHO524291 VRJ524291:VRK524291 WBF524291:WBG524291 WLB524291:WLC524291 WUX524291:WUY524291 IL589827:IM589827 SH589827:SI589827 ACD589827:ACE589827 ALZ589827:AMA589827 AVV589827:AVW589827 BFR589827:BFS589827 BPN589827:BPO589827 BZJ589827:BZK589827 CJF589827:CJG589827 CTB589827:CTC589827 DCX589827:DCY589827 DMT589827:DMU589827 DWP589827:DWQ589827 EGL589827:EGM589827 EQH589827:EQI589827 FAD589827:FAE589827 FJZ589827:FKA589827 FTV589827:FTW589827 GDR589827:GDS589827 GNN589827:GNO589827 GXJ589827:GXK589827 HHF589827:HHG589827 HRB589827:HRC589827 IAX589827:IAY589827 IKT589827:IKU589827 IUP589827:IUQ589827 JEL589827:JEM589827 JOH589827:JOI589827 JYD589827:JYE589827 KHZ589827:KIA589827 KRV589827:KRW589827 LBR589827:LBS589827 LLN589827:LLO589827 LVJ589827:LVK589827 MFF589827:MFG589827 MPB589827:MPC589827 MYX589827:MYY589827 NIT589827:NIU589827 NSP589827:NSQ589827 OCL589827:OCM589827 OMH589827:OMI589827 OWD589827:OWE589827 PFZ589827:PGA589827 PPV589827:PPW589827 PZR589827:PZS589827 QJN589827:QJO589827 QTJ589827:QTK589827 RDF589827:RDG589827 RNB589827:RNC589827 RWX589827:RWY589827 SGT589827:SGU589827 SQP589827:SQQ589827 TAL589827:TAM589827 TKH589827:TKI589827 TUD589827:TUE589827 UDZ589827:UEA589827 UNV589827:UNW589827 UXR589827:UXS589827 VHN589827:VHO589827 VRJ589827:VRK589827 WBF589827:WBG589827 WLB589827:WLC589827 WUX589827:WUY589827 IL655363:IM655363 SH655363:SI655363 ACD655363:ACE655363 ALZ655363:AMA655363 AVV655363:AVW655363 BFR655363:BFS655363 BPN655363:BPO655363 BZJ655363:BZK655363 CJF655363:CJG655363 CTB655363:CTC655363 DCX655363:DCY655363 DMT655363:DMU655363 DWP655363:DWQ655363 EGL655363:EGM655363 EQH655363:EQI655363 FAD655363:FAE655363 FJZ655363:FKA655363 FTV655363:FTW655363 GDR655363:GDS655363 GNN655363:GNO655363 GXJ655363:GXK655363 HHF655363:HHG655363 HRB655363:HRC655363 IAX655363:IAY655363 IKT655363:IKU655363 IUP655363:IUQ655363 JEL655363:JEM655363 JOH655363:JOI655363 JYD655363:JYE655363 KHZ655363:KIA655363 KRV655363:KRW655363 LBR655363:LBS655363 LLN655363:LLO655363 LVJ655363:LVK655363 MFF655363:MFG655363 MPB655363:MPC655363 MYX655363:MYY655363 NIT655363:NIU655363 NSP655363:NSQ655363 OCL655363:OCM655363 OMH655363:OMI655363 OWD655363:OWE655363 PFZ655363:PGA655363 PPV655363:PPW655363 PZR655363:PZS655363 QJN655363:QJO655363 QTJ655363:QTK655363 RDF655363:RDG655363 RNB655363:RNC655363 RWX655363:RWY655363 SGT655363:SGU655363 SQP655363:SQQ655363 TAL655363:TAM655363 TKH655363:TKI655363 TUD655363:TUE655363 UDZ655363:UEA655363 UNV655363:UNW655363 UXR655363:UXS655363 VHN655363:VHO655363 VRJ655363:VRK655363 WBF655363:WBG655363 WLB655363:WLC655363 WUX655363:WUY655363 IL720899:IM720899 SH720899:SI720899 ACD720899:ACE720899 ALZ720899:AMA720899 AVV720899:AVW720899 BFR720899:BFS720899 BPN720899:BPO720899 BZJ720899:BZK720899 CJF720899:CJG720899 CTB720899:CTC720899 DCX720899:DCY720899 DMT720899:DMU720899 DWP720899:DWQ720899 EGL720899:EGM720899 EQH720899:EQI720899 FAD720899:FAE720899 FJZ720899:FKA720899 FTV720899:FTW720899 GDR720899:GDS720899 GNN720899:GNO720899 GXJ720899:GXK720899 HHF720899:HHG720899 HRB720899:HRC720899 IAX720899:IAY720899 IKT720899:IKU720899 IUP720899:IUQ720899 JEL720899:JEM720899 JOH720899:JOI720899 JYD720899:JYE720899 KHZ720899:KIA720899 KRV720899:KRW720899 LBR720899:LBS720899 LLN720899:LLO720899 LVJ720899:LVK720899 MFF720899:MFG720899 MPB720899:MPC720899 MYX720899:MYY720899 NIT720899:NIU720899 NSP720899:NSQ720899 OCL720899:OCM720899 OMH720899:OMI720899 OWD720899:OWE720899 PFZ720899:PGA720899 PPV720899:PPW720899 PZR720899:PZS720899 QJN720899:QJO720899 QTJ720899:QTK720899 RDF720899:RDG720899 RNB720899:RNC720899 RWX720899:RWY720899 SGT720899:SGU720899 SQP720899:SQQ720899 TAL720899:TAM720899 TKH720899:TKI720899 TUD720899:TUE720899 UDZ720899:UEA720899 UNV720899:UNW720899 UXR720899:UXS720899 VHN720899:VHO720899 VRJ720899:VRK720899 WBF720899:WBG720899 WLB720899:WLC720899 WUX720899:WUY720899 IL786435:IM786435 SH786435:SI786435 ACD786435:ACE786435 ALZ786435:AMA786435 AVV786435:AVW786435 BFR786435:BFS786435 BPN786435:BPO786435 BZJ786435:BZK786435 CJF786435:CJG786435 CTB786435:CTC786435 DCX786435:DCY786435 DMT786435:DMU786435 DWP786435:DWQ786435 EGL786435:EGM786435 EQH786435:EQI786435 FAD786435:FAE786435 FJZ786435:FKA786435 FTV786435:FTW786435 GDR786435:GDS786435 GNN786435:GNO786435 GXJ786435:GXK786435 HHF786435:HHG786435 HRB786435:HRC786435 IAX786435:IAY786435 IKT786435:IKU786435 IUP786435:IUQ786435 JEL786435:JEM786435 JOH786435:JOI786435 JYD786435:JYE786435 KHZ786435:KIA786435 KRV786435:KRW786435 LBR786435:LBS786435 LLN786435:LLO786435 LVJ786435:LVK786435 MFF786435:MFG786435 MPB786435:MPC786435 MYX786435:MYY786435 NIT786435:NIU786435 NSP786435:NSQ786435 OCL786435:OCM786435 OMH786435:OMI786435 OWD786435:OWE786435 PFZ786435:PGA786435 PPV786435:PPW786435 PZR786435:PZS786435 QJN786435:QJO786435 QTJ786435:QTK786435 RDF786435:RDG786435 RNB786435:RNC786435 RWX786435:RWY786435 SGT786435:SGU786435 SQP786435:SQQ786435 TAL786435:TAM786435 TKH786435:TKI786435 TUD786435:TUE786435 UDZ786435:UEA786435 UNV786435:UNW786435 UXR786435:UXS786435 VHN786435:VHO786435 VRJ786435:VRK786435 WBF786435:WBG786435 WLB786435:WLC786435 WUX786435:WUY786435 IL851971:IM851971 SH851971:SI851971 ACD851971:ACE851971 ALZ851971:AMA851971 AVV851971:AVW851971 BFR851971:BFS851971 BPN851971:BPO851971 BZJ851971:BZK851971 CJF851971:CJG851971 CTB851971:CTC851971 DCX851971:DCY851971 DMT851971:DMU851971 DWP851971:DWQ851971 EGL851971:EGM851971 EQH851971:EQI851971 FAD851971:FAE851971 FJZ851971:FKA851971 FTV851971:FTW851971 GDR851971:GDS851971 GNN851971:GNO851971 GXJ851971:GXK851971 HHF851971:HHG851971 HRB851971:HRC851971 IAX851971:IAY851971 IKT851971:IKU851971 IUP851971:IUQ851971 JEL851971:JEM851971 JOH851971:JOI851971 JYD851971:JYE851971 KHZ851971:KIA851971 KRV851971:KRW851971 LBR851971:LBS851971 LLN851971:LLO851971 LVJ851971:LVK851971 MFF851971:MFG851971 MPB851971:MPC851971 MYX851971:MYY851971 NIT851971:NIU851971 NSP851971:NSQ851971 OCL851971:OCM851971 OMH851971:OMI851971 OWD851971:OWE851971 PFZ851971:PGA851971 PPV851971:PPW851971 PZR851971:PZS851971 QJN851971:QJO851971 QTJ851971:QTK851971 RDF851971:RDG851971 RNB851971:RNC851971 RWX851971:RWY851971 SGT851971:SGU851971 SQP851971:SQQ851971 TAL851971:TAM851971 TKH851971:TKI851971 TUD851971:TUE851971 UDZ851971:UEA851971 UNV851971:UNW851971 UXR851971:UXS851971 VHN851971:VHO851971 VRJ851971:VRK851971 WBF851971:WBG851971 WLB851971:WLC851971 WUX851971:WUY851971 IL917507:IM917507 SH917507:SI917507 ACD917507:ACE917507 ALZ917507:AMA917507 AVV917507:AVW917507 BFR917507:BFS917507 BPN917507:BPO917507 BZJ917507:BZK917507 CJF917507:CJG917507 CTB917507:CTC917507 DCX917507:DCY917507 DMT917507:DMU917507 DWP917507:DWQ917507 EGL917507:EGM917507 EQH917507:EQI917507 FAD917507:FAE917507 FJZ917507:FKA917507 FTV917507:FTW917507 GDR917507:GDS917507 GNN917507:GNO917507 GXJ917507:GXK917507 HHF917507:HHG917507 HRB917507:HRC917507 IAX917507:IAY917507 IKT917507:IKU917507 IUP917507:IUQ917507 JEL917507:JEM917507 JOH917507:JOI917507 JYD917507:JYE917507 KHZ917507:KIA917507 KRV917507:KRW917507 LBR917507:LBS917507 LLN917507:LLO917507 LVJ917507:LVK917507 MFF917507:MFG917507 MPB917507:MPC917507 MYX917507:MYY917507 NIT917507:NIU917507 NSP917507:NSQ917507 OCL917507:OCM917507 OMH917507:OMI917507 OWD917507:OWE917507 PFZ917507:PGA917507 PPV917507:PPW917507 PZR917507:PZS917507 QJN917507:QJO917507 QTJ917507:QTK917507 RDF917507:RDG917507 RNB917507:RNC917507 RWX917507:RWY917507 SGT917507:SGU917507 SQP917507:SQQ917507 TAL917507:TAM917507 TKH917507:TKI917507 TUD917507:TUE917507 UDZ917507:UEA917507 UNV917507:UNW917507 UXR917507:UXS917507 VHN917507:VHO917507 VRJ917507:VRK917507 WBF917507:WBG917507 WLB917507:WLC917507 WUX917507:WUY917507 IL983043:IM983043 SH983043:SI983043 ACD983043:ACE983043 ALZ983043:AMA983043 AVV983043:AVW983043 BFR983043:BFS983043 BPN983043:BPO983043 BZJ983043:BZK983043 CJF983043:CJG983043 CTB983043:CTC983043 DCX983043:DCY983043 DMT983043:DMU983043 DWP983043:DWQ983043 EGL983043:EGM983043 EQH983043:EQI983043 FAD983043:FAE983043 FJZ983043:FKA983043 FTV983043:FTW983043 GDR983043:GDS983043 GNN983043:GNO983043 GXJ983043:GXK983043 HHF983043:HHG983043 HRB983043:HRC983043 IAX983043:IAY983043 IKT983043:IKU983043 IUP983043:IUQ983043 JEL983043:JEM983043 JOH983043:JOI983043 JYD983043:JYE983043 KHZ983043:KIA983043 KRV983043:KRW983043 LBR983043:LBS983043 LLN983043:LLO983043 LVJ983043:LVK983043 MFF983043:MFG983043 MPB983043:MPC983043 MYX983043:MYY983043 NIT983043:NIU983043 NSP983043:NSQ983043 OCL983043:OCM983043 OMH983043:OMI983043 OWD983043:OWE983043 PFZ983043:PGA983043 PPV983043:PPW983043 PZR983043:PZS983043 QJN983043:QJO983043 QTJ983043:QTK983043 RDF983043:RDG983043 RNB983043:RNC983043 RWX983043:RWY983043 SGT983043:SGU983043 SQP983043:SQQ983043 TAL983043:TAM983043 TKH983043:TKI983043 TUD983043:TUE983043 UDZ983043:UEA983043 UNV983043:UNW983043 UXR983043:UXS983043 VHN983043:VHO983043 VRJ983043:VRK983043 WBF983043:WBG983043 WLB983043:WLC983043 WUX983043:WUY983043 HN6:HO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U6:WUV6 WKY6:WKZ6 WBC6:WBD6 VRG6:VRH6 VHK6:VHL6 UXO6:UXP6 UNS6:UNT6 UDW6:UDX6 TUA6:TUB6 TKE6:TKF6 TAI6:TAJ6 SQM6:SQN6 SGQ6:SGR6 RWU6:RWV6 RMY6:RMZ6 RDC6:RDD6 QTG6:QTH6 QJK6:QJL6 PZO6:PZP6 PPS6:PPT6 PFW6:PFX6 OWA6:OWB6 OME6:OMF6 OCI6:OCJ6 NSM6:NSN6 NIQ6:NIR6 MYU6:MYV6 MOY6:MOZ6 MFC6:MFD6 LVG6:LVH6 LLK6:LLL6 LBO6:LBP6 KRS6:KRT6 KHW6:KHX6 JYA6:JYB6 JOE6:JOF6 JEI6:JEJ6 IUM6:IUN6 IKQ6:IKR6 IAU6:IAV6 HQY6:HQZ6 HHC6:HHD6 GXG6:GXH6 GNK6:GNL6 GDO6:GDP6 FTS6:FTT6 FJW6:FJX6 FAA6:FAB6 EQE6:EQF6 EGI6:EGJ6 DWM6:DWN6 DMQ6:DMR6 DCU6:DCV6 CSY6:CSZ6 CJC6:CJD6 BZG6:BZH6 BPK6:BPL6 BFO6:BFP6 AVS6:AVT6 ALW6:ALX6 ACA6:ACB6 SE6:SF6 II6:IJ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HT6:HU6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Q6:HR6 WTZ6:WUA6 WKD6:WKE6 WAH6:WAI6 VQL6:VQM6 VGP6:VGQ6 UWT6:UWU6 UMX6:UMY6 UDB6:UDC6 TTF6:TTG6 TJJ6:TJK6 SZN6:SZO6 SPR6:SPS6 SFV6:SFW6 RVZ6:RWA6 RMD6:RME6 RCH6:RCI6 QSL6:QSM6 QIP6:QIQ6 PYT6:PYU6 POX6:POY6 PFB6:PFC6 OVF6:OVG6 OLJ6:OLK6 OBN6:OBO6 NRR6:NRS6 NHV6:NHW6 MXZ6:MYA6 MOD6:MOE6 MEH6:MEI6 LUL6:LUM6 LKP6:LKQ6 LAT6:LAU6 KQX6:KQY6 KHB6:KHC6 JXF6:JXG6 JNJ6:JNK6 JDN6:JDO6 ITR6:ITS6 IJV6:IJW6 HZZ6:IAA6 HQD6:HQE6 HGH6:HGI6 GWL6:GWM6 GMP6:GMQ6 GCT6:GCU6 FSX6:FSY6 FJB6:FJC6 EZF6:EZG6 EPJ6:EPK6 EFN6:EFO6 DVR6:DVS6 DLV6:DLW6 DBZ6:DCA6 CSD6:CSE6 CIH6:CII6 BYL6:BYM6 BOP6:BOQ6 BET6:BEU6 AUX6:AUY6 ALB6:ALC6 ABF6:ABG6 RJ6:RK6">
      <formula1>HN3</formula1>
    </dataValidation>
    <dataValidation type="whole" operator="lessThanOrEqual" allowBlank="1" showInputMessage="1" showErrorMessage="1" sqref="HN65538:HO65538 RJ65538:RK65538 ABF65538:ABG65538 ALB65538:ALC65538 AUX65538:AUY65538 BET65538:BEU65538 BOP65538:BOQ65538 BYL65538:BYM65538 CIH65538:CII65538 CSD65538:CSE65538 DBZ65538:DCA65538 DLV65538:DLW65538 DVR65538:DVS65538 EFN65538:EFO65538 EPJ65538:EPK65538 EZF65538:EZG65538 FJB65538:FJC65538 FSX65538:FSY65538 GCT65538:GCU65538 GMP65538:GMQ65538 GWL65538:GWM65538 HGH65538:HGI65538 HQD65538:HQE65538 HZZ65538:IAA65538 IJV65538:IJW65538 ITR65538:ITS65538 JDN65538:JDO65538 JNJ65538:JNK65538 JXF65538:JXG65538 KHB65538:KHC65538 KQX65538:KQY65538 LAT65538:LAU65538 LKP65538:LKQ65538 LUL65538:LUM65538 MEH65538:MEI65538 MOD65538:MOE65538 MXZ65538:MYA65538 NHV65538:NHW65538 NRR65538:NRS65538 OBN65538:OBO65538 OLJ65538:OLK65538 OVF65538:OVG65538 PFB65538:PFC65538 POX65538:POY65538 PYT65538:PYU65538 QIP65538:QIQ65538 QSL65538:QSM65538 RCH65538:RCI65538 RMD65538:RME65538 RVZ65538:RWA65538 SFV65538:SFW65538 SPR65538:SPS65538 SZN65538:SZO65538 TJJ65538:TJK65538 TTF65538:TTG65538 UDB65538:UDC65538 UMX65538:UMY65538 UWT65538:UWU65538 VGP65538:VGQ65538 VQL65538:VQM65538 WAH65538:WAI65538 WKD65538:WKE65538 WTZ65538:WUA65538 HN131074:HO131074 RJ131074:RK131074 ABF131074:ABG131074 ALB131074:ALC131074 AUX131074:AUY131074 BET131074:BEU131074 BOP131074:BOQ131074 BYL131074:BYM131074 CIH131074:CII131074 CSD131074:CSE131074 DBZ131074:DCA131074 DLV131074:DLW131074 DVR131074:DVS131074 EFN131074:EFO131074 EPJ131074:EPK131074 EZF131074:EZG131074 FJB131074:FJC131074 FSX131074:FSY131074 GCT131074:GCU131074 GMP131074:GMQ131074 GWL131074:GWM131074 HGH131074:HGI131074 HQD131074:HQE131074 HZZ131074:IAA131074 IJV131074:IJW131074 ITR131074:ITS131074 JDN131074:JDO131074 JNJ131074:JNK131074 JXF131074:JXG131074 KHB131074:KHC131074 KQX131074:KQY131074 LAT131074:LAU131074 LKP131074:LKQ131074 LUL131074:LUM131074 MEH131074:MEI131074 MOD131074:MOE131074 MXZ131074:MYA131074 NHV131074:NHW131074 NRR131074:NRS131074 OBN131074:OBO131074 OLJ131074:OLK131074 OVF131074:OVG131074 PFB131074:PFC131074 POX131074:POY131074 PYT131074:PYU131074 QIP131074:QIQ131074 QSL131074:QSM131074 RCH131074:RCI131074 RMD131074:RME131074 RVZ131074:RWA131074 SFV131074:SFW131074 SPR131074:SPS131074 SZN131074:SZO131074 TJJ131074:TJK131074 TTF131074:TTG131074 UDB131074:UDC131074 UMX131074:UMY131074 UWT131074:UWU131074 VGP131074:VGQ131074 VQL131074:VQM131074 WAH131074:WAI131074 WKD131074:WKE131074 WTZ131074:WUA131074 HN196610:HO196610 RJ196610:RK196610 ABF196610:ABG196610 ALB196610:ALC196610 AUX196610:AUY196610 BET196610:BEU196610 BOP196610:BOQ196610 BYL196610:BYM196610 CIH196610:CII196610 CSD196610:CSE196610 DBZ196610:DCA196610 DLV196610:DLW196610 DVR196610:DVS196610 EFN196610:EFO196610 EPJ196610:EPK196610 EZF196610:EZG196610 FJB196610:FJC196610 FSX196610:FSY196610 GCT196610:GCU196610 GMP196610:GMQ196610 GWL196610:GWM196610 HGH196610:HGI196610 HQD196610:HQE196610 HZZ196610:IAA196610 IJV196610:IJW196610 ITR196610:ITS196610 JDN196610:JDO196610 JNJ196610:JNK196610 JXF196610:JXG196610 KHB196610:KHC196610 KQX196610:KQY196610 LAT196610:LAU196610 LKP196610:LKQ196610 LUL196610:LUM196610 MEH196610:MEI196610 MOD196610:MOE196610 MXZ196610:MYA196610 NHV196610:NHW196610 NRR196610:NRS196610 OBN196610:OBO196610 OLJ196610:OLK196610 OVF196610:OVG196610 PFB196610:PFC196610 POX196610:POY196610 PYT196610:PYU196610 QIP196610:QIQ196610 QSL196610:QSM196610 RCH196610:RCI196610 RMD196610:RME196610 RVZ196610:RWA196610 SFV196610:SFW196610 SPR196610:SPS196610 SZN196610:SZO196610 TJJ196610:TJK196610 TTF196610:TTG196610 UDB196610:UDC196610 UMX196610:UMY196610 UWT196610:UWU196610 VGP196610:VGQ196610 VQL196610:VQM196610 WAH196610:WAI196610 WKD196610:WKE196610 WTZ196610:WUA196610 HN262146:HO262146 RJ262146:RK262146 ABF262146:ABG262146 ALB262146:ALC262146 AUX262146:AUY262146 BET262146:BEU262146 BOP262146:BOQ262146 BYL262146:BYM262146 CIH262146:CII262146 CSD262146:CSE262146 DBZ262146:DCA262146 DLV262146:DLW262146 DVR262146:DVS262146 EFN262146:EFO262146 EPJ262146:EPK262146 EZF262146:EZG262146 FJB262146:FJC262146 FSX262146:FSY262146 GCT262146:GCU262146 GMP262146:GMQ262146 GWL262146:GWM262146 HGH262146:HGI262146 HQD262146:HQE262146 HZZ262146:IAA262146 IJV262146:IJW262146 ITR262146:ITS262146 JDN262146:JDO262146 JNJ262146:JNK262146 JXF262146:JXG262146 KHB262146:KHC262146 KQX262146:KQY262146 LAT262146:LAU262146 LKP262146:LKQ262146 LUL262146:LUM262146 MEH262146:MEI262146 MOD262146:MOE262146 MXZ262146:MYA262146 NHV262146:NHW262146 NRR262146:NRS262146 OBN262146:OBO262146 OLJ262146:OLK262146 OVF262146:OVG262146 PFB262146:PFC262146 POX262146:POY262146 PYT262146:PYU262146 QIP262146:QIQ262146 QSL262146:QSM262146 RCH262146:RCI262146 RMD262146:RME262146 RVZ262146:RWA262146 SFV262146:SFW262146 SPR262146:SPS262146 SZN262146:SZO262146 TJJ262146:TJK262146 TTF262146:TTG262146 UDB262146:UDC262146 UMX262146:UMY262146 UWT262146:UWU262146 VGP262146:VGQ262146 VQL262146:VQM262146 WAH262146:WAI262146 WKD262146:WKE262146 WTZ262146:WUA262146 HN327682:HO327682 RJ327682:RK327682 ABF327682:ABG327682 ALB327682:ALC327682 AUX327682:AUY327682 BET327682:BEU327682 BOP327682:BOQ327682 BYL327682:BYM327682 CIH327682:CII327682 CSD327682:CSE327682 DBZ327682:DCA327682 DLV327682:DLW327682 DVR327682:DVS327682 EFN327682:EFO327682 EPJ327682:EPK327682 EZF327682:EZG327682 FJB327682:FJC327682 FSX327682:FSY327682 GCT327682:GCU327682 GMP327682:GMQ327682 GWL327682:GWM327682 HGH327682:HGI327682 HQD327682:HQE327682 HZZ327682:IAA327682 IJV327682:IJW327682 ITR327682:ITS327682 JDN327682:JDO327682 JNJ327682:JNK327682 JXF327682:JXG327682 KHB327682:KHC327682 KQX327682:KQY327682 LAT327682:LAU327682 LKP327682:LKQ327682 LUL327682:LUM327682 MEH327682:MEI327682 MOD327682:MOE327682 MXZ327682:MYA327682 NHV327682:NHW327682 NRR327682:NRS327682 OBN327682:OBO327682 OLJ327682:OLK327682 OVF327682:OVG327682 PFB327682:PFC327682 POX327682:POY327682 PYT327682:PYU327682 QIP327682:QIQ327682 QSL327682:QSM327682 RCH327682:RCI327682 RMD327682:RME327682 RVZ327682:RWA327682 SFV327682:SFW327682 SPR327682:SPS327682 SZN327682:SZO327682 TJJ327682:TJK327682 TTF327682:TTG327682 UDB327682:UDC327682 UMX327682:UMY327682 UWT327682:UWU327682 VGP327682:VGQ327682 VQL327682:VQM327682 WAH327682:WAI327682 WKD327682:WKE327682 WTZ327682:WUA327682 HN393218:HO393218 RJ393218:RK393218 ABF393218:ABG393218 ALB393218:ALC393218 AUX393218:AUY393218 BET393218:BEU393218 BOP393218:BOQ393218 BYL393218:BYM393218 CIH393218:CII393218 CSD393218:CSE393218 DBZ393218:DCA393218 DLV393218:DLW393218 DVR393218:DVS393218 EFN393218:EFO393218 EPJ393218:EPK393218 EZF393218:EZG393218 FJB393218:FJC393218 FSX393218:FSY393218 GCT393218:GCU393218 GMP393218:GMQ393218 GWL393218:GWM393218 HGH393218:HGI393218 HQD393218:HQE393218 HZZ393218:IAA393218 IJV393218:IJW393218 ITR393218:ITS393218 JDN393218:JDO393218 JNJ393218:JNK393218 JXF393218:JXG393218 KHB393218:KHC393218 KQX393218:KQY393218 LAT393218:LAU393218 LKP393218:LKQ393218 LUL393218:LUM393218 MEH393218:MEI393218 MOD393218:MOE393218 MXZ393218:MYA393218 NHV393218:NHW393218 NRR393218:NRS393218 OBN393218:OBO393218 OLJ393218:OLK393218 OVF393218:OVG393218 PFB393218:PFC393218 POX393218:POY393218 PYT393218:PYU393218 QIP393218:QIQ393218 QSL393218:QSM393218 RCH393218:RCI393218 RMD393218:RME393218 RVZ393218:RWA393218 SFV393218:SFW393218 SPR393218:SPS393218 SZN393218:SZO393218 TJJ393218:TJK393218 TTF393218:TTG393218 UDB393218:UDC393218 UMX393218:UMY393218 UWT393218:UWU393218 VGP393218:VGQ393218 VQL393218:VQM393218 WAH393218:WAI393218 WKD393218:WKE393218 WTZ393218:WUA393218 HN458754:HO458754 RJ458754:RK458754 ABF458754:ABG458754 ALB458754:ALC458754 AUX458754:AUY458754 BET458754:BEU458754 BOP458754:BOQ458754 BYL458754:BYM458754 CIH458754:CII458754 CSD458754:CSE458754 DBZ458754:DCA458754 DLV458754:DLW458754 DVR458754:DVS458754 EFN458754:EFO458754 EPJ458754:EPK458754 EZF458754:EZG458754 FJB458754:FJC458754 FSX458754:FSY458754 GCT458754:GCU458754 GMP458754:GMQ458754 GWL458754:GWM458754 HGH458754:HGI458754 HQD458754:HQE458754 HZZ458754:IAA458754 IJV458754:IJW458754 ITR458754:ITS458754 JDN458754:JDO458754 JNJ458754:JNK458754 JXF458754:JXG458754 KHB458754:KHC458754 KQX458754:KQY458754 LAT458754:LAU458754 LKP458754:LKQ458754 LUL458754:LUM458754 MEH458754:MEI458754 MOD458754:MOE458754 MXZ458754:MYA458754 NHV458754:NHW458754 NRR458754:NRS458754 OBN458754:OBO458754 OLJ458754:OLK458754 OVF458754:OVG458754 PFB458754:PFC458754 POX458754:POY458754 PYT458754:PYU458754 QIP458754:QIQ458754 QSL458754:QSM458754 RCH458754:RCI458754 RMD458754:RME458754 RVZ458754:RWA458754 SFV458754:SFW458754 SPR458754:SPS458754 SZN458754:SZO458754 TJJ458754:TJK458754 TTF458754:TTG458754 UDB458754:UDC458754 UMX458754:UMY458754 UWT458754:UWU458754 VGP458754:VGQ458754 VQL458754:VQM458754 WAH458754:WAI458754 WKD458754:WKE458754 WTZ458754:WUA458754 HN524290:HO524290 RJ524290:RK524290 ABF524290:ABG524290 ALB524290:ALC524290 AUX524290:AUY524290 BET524290:BEU524290 BOP524290:BOQ524290 BYL524290:BYM524290 CIH524290:CII524290 CSD524290:CSE524290 DBZ524290:DCA524290 DLV524290:DLW524290 DVR524290:DVS524290 EFN524290:EFO524290 EPJ524290:EPK524290 EZF524290:EZG524290 FJB524290:FJC524290 FSX524290:FSY524290 GCT524290:GCU524290 GMP524290:GMQ524290 GWL524290:GWM524290 HGH524290:HGI524290 HQD524290:HQE524290 HZZ524290:IAA524290 IJV524290:IJW524290 ITR524290:ITS524290 JDN524290:JDO524290 JNJ524290:JNK524290 JXF524290:JXG524290 KHB524290:KHC524290 KQX524290:KQY524290 LAT524290:LAU524290 LKP524290:LKQ524290 LUL524290:LUM524290 MEH524290:MEI524290 MOD524290:MOE524290 MXZ524290:MYA524290 NHV524290:NHW524290 NRR524290:NRS524290 OBN524290:OBO524290 OLJ524290:OLK524290 OVF524290:OVG524290 PFB524290:PFC524290 POX524290:POY524290 PYT524290:PYU524290 QIP524290:QIQ524290 QSL524290:QSM524290 RCH524290:RCI524290 RMD524290:RME524290 RVZ524290:RWA524290 SFV524290:SFW524290 SPR524290:SPS524290 SZN524290:SZO524290 TJJ524290:TJK524290 TTF524290:TTG524290 UDB524290:UDC524290 UMX524290:UMY524290 UWT524290:UWU524290 VGP524290:VGQ524290 VQL524290:VQM524290 WAH524290:WAI524290 WKD524290:WKE524290 WTZ524290:WUA524290 HN589826:HO589826 RJ589826:RK589826 ABF589826:ABG589826 ALB589826:ALC589826 AUX589826:AUY589826 BET589826:BEU589826 BOP589826:BOQ589826 BYL589826:BYM589826 CIH589826:CII589826 CSD589826:CSE589826 DBZ589826:DCA589826 DLV589826:DLW589826 DVR589826:DVS589826 EFN589826:EFO589826 EPJ589826:EPK589826 EZF589826:EZG589826 FJB589826:FJC589826 FSX589826:FSY589826 GCT589826:GCU589826 GMP589826:GMQ589826 GWL589826:GWM589826 HGH589826:HGI589826 HQD589826:HQE589826 HZZ589826:IAA589826 IJV589826:IJW589826 ITR589826:ITS589826 JDN589826:JDO589826 JNJ589826:JNK589826 JXF589826:JXG589826 KHB589826:KHC589826 KQX589826:KQY589826 LAT589826:LAU589826 LKP589826:LKQ589826 LUL589826:LUM589826 MEH589826:MEI589826 MOD589826:MOE589826 MXZ589826:MYA589826 NHV589826:NHW589826 NRR589826:NRS589826 OBN589826:OBO589826 OLJ589826:OLK589826 OVF589826:OVG589826 PFB589826:PFC589826 POX589826:POY589826 PYT589826:PYU589826 QIP589826:QIQ589826 QSL589826:QSM589826 RCH589826:RCI589826 RMD589826:RME589826 RVZ589826:RWA589826 SFV589826:SFW589826 SPR589826:SPS589826 SZN589826:SZO589826 TJJ589826:TJK589826 TTF589826:TTG589826 UDB589826:UDC589826 UMX589826:UMY589826 UWT589826:UWU589826 VGP589826:VGQ589826 VQL589826:VQM589826 WAH589826:WAI589826 WKD589826:WKE589826 WTZ589826:WUA589826 HN655362:HO655362 RJ655362:RK655362 ABF655362:ABG655362 ALB655362:ALC655362 AUX655362:AUY655362 BET655362:BEU655362 BOP655362:BOQ655362 BYL655362:BYM655362 CIH655362:CII655362 CSD655362:CSE655362 DBZ655362:DCA655362 DLV655362:DLW655362 DVR655362:DVS655362 EFN655362:EFO655362 EPJ655362:EPK655362 EZF655362:EZG655362 FJB655362:FJC655362 FSX655362:FSY655362 GCT655362:GCU655362 GMP655362:GMQ655362 GWL655362:GWM655362 HGH655362:HGI655362 HQD655362:HQE655362 HZZ655362:IAA655362 IJV655362:IJW655362 ITR655362:ITS655362 JDN655362:JDO655362 JNJ655362:JNK655362 JXF655362:JXG655362 KHB655362:KHC655362 KQX655362:KQY655362 LAT655362:LAU655362 LKP655362:LKQ655362 LUL655362:LUM655362 MEH655362:MEI655362 MOD655362:MOE655362 MXZ655362:MYA655362 NHV655362:NHW655362 NRR655362:NRS655362 OBN655362:OBO655362 OLJ655362:OLK655362 OVF655362:OVG655362 PFB655362:PFC655362 POX655362:POY655362 PYT655362:PYU655362 QIP655362:QIQ655362 QSL655362:QSM655362 RCH655362:RCI655362 RMD655362:RME655362 RVZ655362:RWA655362 SFV655362:SFW655362 SPR655362:SPS655362 SZN655362:SZO655362 TJJ655362:TJK655362 TTF655362:TTG655362 UDB655362:UDC655362 UMX655362:UMY655362 UWT655362:UWU655362 VGP655362:VGQ655362 VQL655362:VQM655362 WAH655362:WAI655362 WKD655362:WKE655362 WTZ655362:WUA655362 HN720898:HO720898 RJ720898:RK720898 ABF720898:ABG720898 ALB720898:ALC720898 AUX720898:AUY720898 BET720898:BEU720898 BOP720898:BOQ720898 BYL720898:BYM720898 CIH720898:CII720898 CSD720898:CSE720898 DBZ720898:DCA720898 DLV720898:DLW720898 DVR720898:DVS720898 EFN720898:EFO720898 EPJ720898:EPK720898 EZF720898:EZG720898 FJB720898:FJC720898 FSX720898:FSY720898 GCT720898:GCU720898 GMP720898:GMQ720898 GWL720898:GWM720898 HGH720898:HGI720898 HQD720898:HQE720898 HZZ720898:IAA720898 IJV720898:IJW720898 ITR720898:ITS720898 JDN720898:JDO720898 JNJ720898:JNK720898 JXF720898:JXG720898 KHB720898:KHC720898 KQX720898:KQY720898 LAT720898:LAU720898 LKP720898:LKQ720898 LUL720898:LUM720898 MEH720898:MEI720898 MOD720898:MOE720898 MXZ720898:MYA720898 NHV720898:NHW720898 NRR720898:NRS720898 OBN720898:OBO720898 OLJ720898:OLK720898 OVF720898:OVG720898 PFB720898:PFC720898 POX720898:POY720898 PYT720898:PYU720898 QIP720898:QIQ720898 QSL720898:QSM720898 RCH720898:RCI720898 RMD720898:RME720898 RVZ720898:RWA720898 SFV720898:SFW720898 SPR720898:SPS720898 SZN720898:SZO720898 TJJ720898:TJK720898 TTF720898:TTG720898 UDB720898:UDC720898 UMX720898:UMY720898 UWT720898:UWU720898 VGP720898:VGQ720898 VQL720898:VQM720898 WAH720898:WAI720898 WKD720898:WKE720898 WTZ720898:WUA720898 HN786434:HO786434 RJ786434:RK786434 ABF786434:ABG786434 ALB786434:ALC786434 AUX786434:AUY786434 BET786434:BEU786434 BOP786434:BOQ786434 BYL786434:BYM786434 CIH786434:CII786434 CSD786434:CSE786434 DBZ786434:DCA786434 DLV786434:DLW786434 DVR786434:DVS786434 EFN786434:EFO786434 EPJ786434:EPK786434 EZF786434:EZG786434 FJB786434:FJC786434 FSX786434:FSY786434 GCT786434:GCU786434 GMP786434:GMQ786434 GWL786434:GWM786434 HGH786434:HGI786434 HQD786434:HQE786434 HZZ786434:IAA786434 IJV786434:IJW786434 ITR786434:ITS786434 JDN786434:JDO786434 JNJ786434:JNK786434 JXF786434:JXG786434 KHB786434:KHC786434 KQX786434:KQY786434 LAT786434:LAU786434 LKP786434:LKQ786434 LUL786434:LUM786434 MEH786434:MEI786434 MOD786434:MOE786434 MXZ786434:MYA786434 NHV786434:NHW786434 NRR786434:NRS786434 OBN786434:OBO786434 OLJ786434:OLK786434 OVF786434:OVG786434 PFB786434:PFC786434 POX786434:POY786434 PYT786434:PYU786434 QIP786434:QIQ786434 QSL786434:QSM786434 RCH786434:RCI786434 RMD786434:RME786434 RVZ786434:RWA786434 SFV786434:SFW786434 SPR786434:SPS786434 SZN786434:SZO786434 TJJ786434:TJK786434 TTF786434:TTG786434 UDB786434:UDC786434 UMX786434:UMY786434 UWT786434:UWU786434 VGP786434:VGQ786434 VQL786434:VQM786434 WAH786434:WAI786434 WKD786434:WKE786434 WTZ786434:WUA786434 HN851970:HO851970 RJ851970:RK851970 ABF851970:ABG851970 ALB851970:ALC851970 AUX851970:AUY851970 BET851970:BEU851970 BOP851970:BOQ851970 BYL851970:BYM851970 CIH851970:CII851970 CSD851970:CSE851970 DBZ851970:DCA851970 DLV851970:DLW851970 DVR851970:DVS851970 EFN851970:EFO851970 EPJ851970:EPK851970 EZF851970:EZG851970 FJB851970:FJC851970 FSX851970:FSY851970 GCT851970:GCU851970 GMP851970:GMQ851970 GWL851970:GWM851970 HGH851970:HGI851970 HQD851970:HQE851970 HZZ851970:IAA851970 IJV851970:IJW851970 ITR851970:ITS851970 JDN851970:JDO851970 JNJ851970:JNK851970 JXF851970:JXG851970 KHB851970:KHC851970 KQX851970:KQY851970 LAT851970:LAU851970 LKP851970:LKQ851970 LUL851970:LUM851970 MEH851970:MEI851970 MOD851970:MOE851970 MXZ851970:MYA851970 NHV851970:NHW851970 NRR851970:NRS851970 OBN851970:OBO851970 OLJ851970:OLK851970 OVF851970:OVG851970 PFB851970:PFC851970 POX851970:POY851970 PYT851970:PYU851970 QIP851970:QIQ851970 QSL851970:QSM851970 RCH851970:RCI851970 RMD851970:RME851970 RVZ851970:RWA851970 SFV851970:SFW851970 SPR851970:SPS851970 SZN851970:SZO851970 TJJ851970:TJK851970 TTF851970:TTG851970 UDB851970:UDC851970 UMX851970:UMY851970 UWT851970:UWU851970 VGP851970:VGQ851970 VQL851970:VQM851970 WAH851970:WAI851970 WKD851970:WKE851970 WTZ851970:WUA851970 HN917506:HO917506 RJ917506:RK917506 ABF917506:ABG917506 ALB917506:ALC917506 AUX917506:AUY917506 BET917506:BEU917506 BOP917506:BOQ917506 BYL917506:BYM917506 CIH917506:CII917506 CSD917506:CSE917506 DBZ917506:DCA917506 DLV917506:DLW917506 DVR917506:DVS917506 EFN917506:EFO917506 EPJ917506:EPK917506 EZF917506:EZG917506 FJB917506:FJC917506 FSX917506:FSY917506 GCT917506:GCU917506 GMP917506:GMQ917506 GWL917506:GWM917506 HGH917506:HGI917506 HQD917506:HQE917506 HZZ917506:IAA917506 IJV917506:IJW917506 ITR917506:ITS917506 JDN917506:JDO917506 JNJ917506:JNK917506 JXF917506:JXG917506 KHB917506:KHC917506 KQX917506:KQY917506 LAT917506:LAU917506 LKP917506:LKQ917506 LUL917506:LUM917506 MEH917506:MEI917506 MOD917506:MOE917506 MXZ917506:MYA917506 NHV917506:NHW917506 NRR917506:NRS917506 OBN917506:OBO917506 OLJ917506:OLK917506 OVF917506:OVG917506 PFB917506:PFC917506 POX917506:POY917506 PYT917506:PYU917506 QIP917506:QIQ917506 QSL917506:QSM917506 RCH917506:RCI917506 RMD917506:RME917506 RVZ917506:RWA917506 SFV917506:SFW917506 SPR917506:SPS917506 SZN917506:SZO917506 TJJ917506:TJK917506 TTF917506:TTG917506 UDB917506:UDC917506 UMX917506:UMY917506 UWT917506:UWU917506 VGP917506:VGQ917506 VQL917506:VQM917506 WAH917506:WAI917506 WKD917506:WKE917506 WTZ917506:WUA917506 HN983042:HO983042 RJ983042:RK983042 ABF983042:ABG983042 ALB983042:ALC983042 AUX983042:AUY983042 BET983042:BEU983042 BOP983042:BOQ983042 BYL983042:BYM983042 CIH983042:CII983042 CSD983042:CSE983042 DBZ983042:DCA983042 DLV983042:DLW983042 DVR983042:DVS983042 EFN983042:EFO983042 EPJ983042:EPK983042 EZF983042:EZG983042 FJB983042:FJC983042 FSX983042:FSY983042 GCT983042:GCU983042 GMP983042:GMQ983042 GWL983042:GWM983042 HGH983042:HGI983042 HQD983042:HQE983042 HZZ983042:IAA983042 IJV983042:IJW983042 ITR983042:ITS983042 JDN983042:JDO983042 JNJ983042:JNK983042 JXF983042:JXG983042 KHB983042:KHC983042 KQX983042:KQY983042 LAT983042:LAU983042 LKP983042:LKQ983042 LUL983042:LUM983042 MEH983042:MEI983042 MOD983042:MOE983042 MXZ983042:MYA983042 NHV983042:NHW983042 NRR983042:NRS983042 OBN983042:OBO983042 OLJ983042:OLK983042 OVF983042:OVG983042 PFB983042:PFC983042 POX983042:POY983042 PYT983042:PYU983042 QIP983042:QIQ983042 QSL983042:QSM983042 RCH983042:RCI983042 RMD983042:RME983042 RVZ983042:RWA983042 SFV983042:SFW983042 SPR983042:SPS983042 SZN983042:SZO983042 TJJ983042:TJK983042 TTF983042:TTG983042 UDB983042:UDC983042 UMX983042:UMY983042 UWT983042:UWU983042 VGP983042:VGQ983042 VQL983042:VQM983042 WAH983042:WAI983042 WKD983042:WKE983042 WTZ983042:WUA983042 HQ65538:HR65538 RM65538:RN65538 ABI65538:ABJ65538 ALE65538:ALF65538 AVA65538:AVB65538 BEW65538:BEX65538 BOS65538:BOT65538 BYO65538:BYP65538 CIK65538:CIL65538 CSG65538:CSH65538 DCC65538:DCD65538 DLY65538:DLZ65538 DVU65538:DVV65538 EFQ65538:EFR65538 EPM65538:EPN65538 EZI65538:EZJ65538 FJE65538:FJF65538 FTA65538:FTB65538 GCW65538:GCX65538 GMS65538:GMT65538 GWO65538:GWP65538 HGK65538:HGL65538 HQG65538:HQH65538 IAC65538:IAD65538 IJY65538:IJZ65538 ITU65538:ITV65538 JDQ65538:JDR65538 JNM65538:JNN65538 JXI65538:JXJ65538 KHE65538:KHF65538 KRA65538:KRB65538 LAW65538:LAX65538 LKS65538:LKT65538 LUO65538:LUP65538 MEK65538:MEL65538 MOG65538:MOH65538 MYC65538:MYD65538 NHY65538:NHZ65538 NRU65538:NRV65538 OBQ65538:OBR65538 OLM65538:OLN65538 OVI65538:OVJ65538 PFE65538:PFF65538 PPA65538:PPB65538 PYW65538:PYX65538 QIS65538:QIT65538 QSO65538:QSP65538 RCK65538:RCL65538 RMG65538:RMH65538 RWC65538:RWD65538 SFY65538:SFZ65538 SPU65538:SPV65538 SZQ65538:SZR65538 TJM65538:TJN65538 TTI65538:TTJ65538 UDE65538:UDF65538 UNA65538:UNB65538 UWW65538:UWX65538 VGS65538:VGT65538 VQO65538:VQP65538 WAK65538:WAL65538 WKG65538:WKH65538 WUC65538:WUD65538 HQ131074:HR131074 RM131074:RN131074 ABI131074:ABJ131074 ALE131074:ALF131074 AVA131074:AVB131074 BEW131074:BEX131074 BOS131074:BOT131074 BYO131074:BYP131074 CIK131074:CIL131074 CSG131074:CSH131074 DCC131074:DCD131074 DLY131074:DLZ131074 DVU131074:DVV131074 EFQ131074:EFR131074 EPM131074:EPN131074 EZI131074:EZJ131074 FJE131074:FJF131074 FTA131074:FTB131074 GCW131074:GCX131074 GMS131074:GMT131074 GWO131074:GWP131074 HGK131074:HGL131074 HQG131074:HQH131074 IAC131074:IAD131074 IJY131074:IJZ131074 ITU131074:ITV131074 JDQ131074:JDR131074 JNM131074:JNN131074 JXI131074:JXJ131074 KHE131074:KHF131074 KRA131074:KRB131074 LAW131074:LAX131074 LKS131074:LKT131074 LUO131074:LUP131074 MEK131074:MEL131074 MOG131074:MOH131074 MYC131074:MYD131074 NHY131074:NHZ131074 NRU131074:NRV131074 OBQ131074:OBR131074 OLM131074:OLN131074 OVI131074:OVJ131074 PFE131074:PFF131074 PPA131074:PPB131074 PYW131074:PYX131074 QIS131074:QIT131074 QSO131074:QSP131074 RCK131074:RCL131074 RMG131074:RMH131074 RWC131074:RWD131074 SFY131074:SFZ131074 SPU131074:SPV131074 SZQ131074:SZR131074 TJM131074:TJN131074 TTI131074:TTJ131074 UDE131074:UDF131074 UNA131074:UNB131074 UWW131074:UWX131074 VGS131074:VGT131074 VQO131074:VQP131074 WAK131074:WAL131074 WKG131074:WKH131074 WUC131074:WUD131074 HQ196610:HR196610 RM196610:RN196610 ABI196610:ABJ196610 ALE196610:ALF196610 AVA196610:AVB196610 BEW196610:BEX196610 BOS196610:BOT196610 BYO196610:BYP196610 CIK196610:CIL196610 CSG196610:CSH196610 DCC196610:DCD196610 DLY196610:DLZ196610 DVU196610:DVV196610 EFQ196610:EFR196610 EPM196610:EPN196610 EZI196610:EZJ196610 FJE196610:FJF196610 FTA196610:FTB196610 GCW196610:GCX196610 GMS196610:GMT196610 GWO196610:GWP196610 HGK196610:HGL196610 HQG196610:HQH196610 IAC196610:IAD196610 IJY196610:IJZ196610 ITU196610:ITV196610 JDQ196610:JDR196610 JNM196610:JNN196610 JXI196610:JXJ196610 KHE196610:KHF196610 KRA196610:KRB196610 LAW196610:LAX196610 LKS196610:LKT196610 LUO196610:LUP196610 MEK196610:MEL196610 MOG196610:MOH196610 MYC196610:MYD196610 NHY196610:NHZ196610 NRU196610:NRV196610 OBQ196610:OBR196610 OLM196610:OLN196610 OVI196610:OVJ196610 PFE196610:PFF196610 PPA196610:PPB196610 PYW196610:PYX196610 QIS196610:QIT196610 QSO196610:QSP196610 RCK196610:RCL196610 RMG196610:RMH196610 RWC196610:RWD196610 SFY196610:SFZ196610 SPU196610:SPV196610 SZQ196610:SZR196610 TJM196610:TJN196610 TTI196610:TTJ196610 UDE196610:UDF196610 UNA196610:UNB196610 UWW196610:UWX196610 VGS196610:VGT196610 VQO196610:VQP196610 WAK196610:WAL196610 WKG196610:WKH196610 WUC196610:WUD196610 HQ262146:HR262146 RM262146:RN262146 ABI262146:ABJ262146 ALE262146:ALF262146 AVA262146:AVB262146 BEW262146:BEX262146 BOS262146:BOT262146 BYO262146:BYP262146 CIK262146:CIL262146 CSG262146:CSH262146 DCC262146:DCD262146 DLY262146:DLZ262146 DVU262146:DVV262146 EFQ262146:EFR262146 EPM262146:EPN262146 EZI262146:EZJ262146 FJE262146:FJF262146 FTA262146:FTB262146 GCW262146:GCX262146 GMS262146:GMT262146 GWO262146:GWP262146 HGK262146:HGL262146 HQG262146:HQH262146 IAC262146:IAD262146 IJY262146:IJZ262146 ITU262146:ITV262146 JDQ262146:JDR262146 JNM262146:JNN262146 JXI262146:JXJ262146 KHE262146:KHF262146 KRA262146:KRB262146 LAW262146:LAX262146 LKS262146:LKT262146 LUO262146:LUP262146 MEK262146:MEL262146 MOG262146:MOH262146 MYC262146:MYD262146 NHY262146:NHZ262146 NRU262146:NRV262146 OBQ262146:OBR262146 OLM262146:OLN262146 OVI262146:OVJ262146 PFE262146:PFF262146 PPA262146:PPB262146 PYW262146:PYX262146 QIS262146:QIT262146 QSO262146:QSP262146 RCK262146:RCL262146 RMG262146:RMH262146 RWC262146:RWD262146 SFY262146:SFZ262146 SPU262146:SPV262146 SZQ262146:SZR262146 TJM262146:TJN262146 TTI262146:TTJ262146 UDE262146:UDF262146 UNA262146:UNB262146 UWW262146:UWX262146 VGS262146:VGT262146 VQO262146:VQP262146 WAK262146:WAL262146 WKG262146:WKH262146 WUC262146:WUD262146 HQ327682:HR327682 RM327682:RN327682 ABI327682:ABJ327682 ALE327682:ALF327682 AVA327682:AVB327682 BEW327682:BEX327682 BOS327682:BOT327682 BYO327682:BYP327682 CIK327682:CIL327682 CSG327682:CSH327682 DCC327682:DCD327682 DLY327682:DLZ327682 DVU327682:DVV327682 EFQ327682:EFR327682 EPM327682:EPN327682 EZI327682:EZJ327682 FJE327682:FJF327682 FTA327682:FTB327682 GCW327682:GCX327682 GMS327682:GMT327682 GWO327682:GWP327682 HGK327682:HGL327682 HQG327682:HQH327682 IAC327682:IAD327682 IJY327682:IJZ327682 ITU327682:ITV327682 JDQ327682:JDR327682 JNM327682:JNN327682 JXI327682:JXJ327682 KHE327682:KHF327682 KRA327682:KRB327682 LAW327682:LAX327682 LKS327682:LKT327682 LUO327682:LUP327682 MEK327682:MEL327682 MOG327682:MOH327682 MYC327682:MYD327682 NHY327682:NHZ327682 NRU327682:NRV327682 OBQ327682:OBR327682 OLM327682:OLN327682 OVI327682:OVJ327682 PFE327682:PFF327682 PPA327682:PPB327682 PYW327682:PYX327682 QIS327682:QIT327682 QSO327682:QSP327682 RCK327682:RCL327682 RMG327682:RMH327682 RWC327682:RWD327682 SFY327682:SFZ327682 SPU327682:SPV327682 SZQ327682:SZR327682 TJM327682:TJN327682 TTI327682:TTJ327682 UDE327682:UDF327682 UNA327682:UNB327682 UWW327682:UWX327682 VGS327682:VGT327682 VQO327682:VQP327682 WAK327682:WAL327682 WKG327682:WKH327682 WUC327682:WUD327682 HQ393218:HR393218 RM393218:RN393218 ABI393218:ABJ393218 ALE393218:ALF393218 AVA393218:AVB393218 BEW393218:BEX393218 BOS393218:BOT393218 BYO393218:BYP393218 CIK393218:CIL393218 CSG393218:CSH393218 DCC393218:DCD393218 DLY393218:DLZ393218 DVU393218:DVV393218 EFQ393218:EFR393218 EPM393218:EPN393218 EZI393218:EZJ393218 FJE393218:FJF393218 FTA393218:FTB393218 GCW393218:GCX393218 GMS393218:GMT393218 GWO393218:GWP393218 HGK393218:HGL393218 HQG393218:HQH393218 IAC393218:IAD393218 IJY393218:IJZ393218 ITU393218:ITV393218 JDQ393218:JDR393218 JNM393218:JNN393218 JXI393218:JXJ393218 KHE393218:KHF393218 KRA393218:KRB393218 LAW393218:LAX393218 LKS393218:LKT393218 LUO393218:LUP393218 MEK393218:MEL393218 MOG393218:MOH393218 MYC393218:MYD393218 NHY393218:NHZ393218 NRU393218:NRV393218 OBQ393218:OBR393218 OLM393218:OLN393218 OVI393218:OVJ393218 PFE393218:PFF393218 PPA393218:PPB393218 PYW393218:PYX393218 QIS393218:QIT393218 QSO393218:QSP393218 RCK393218:RCL393218 RMG393218:RMH393218 RWC393218:RWD393218 SFY393218:SFZ393218 SPU393218:SPV393218 SZQ393218:SZR393218 TJM393218:TJN393218 TTI393218:TTJ393218 UDE393218:UDF393218 UNA393218:UNB393218 UWW393218:UWX393218 VGS393218:VGT393218 VQO393218:VQP393218 WAK393218:WAL393218 WKG393218:WKH393218 WUC393218:WUD393218 HQ458754:HR458754 RM458754:RN458754 ABI458754:ABJ458754 ALE458754:ALF458754 AVA458754:AVB458754 BEW458754:BEX458754 BOS458754:BOT458754 BYO458754:BYP458754 CIK458754:CIL458754 CSG458754:CSH458754 DCC458754:DCD458754 DLY458754:DLZ458754 DVU458754:DVV458754 EFQ458754:EFR458754 EPM458754:EPN458754 EZI458754:EZJ458754 FJE458754:FJF458754 FTA458754:FTB458754 GCW458754:GCX458754 GMS458754:GMT458754 GWO458754:GWP458754 HGK458754:HGL458754 HQG458754:HQH458754 IAC458754:IAD458754 IJY458754:IJZ458754 ITU458754:ITV458754 JDQ458754:JDR458754 JNM458754:JNN458754 JXI458754:JXJ458754 KHE458754:KHF458754 KRA458754:KRB458754 LAW458754:LAX458754 LKS458754:LKT458754 LUO458754:LUP458754 MEK458754:MEL458754 MOG458754:MOH458754 MYC458754:MYD458754 NHY458754:NHZ458754 NRU458754:NRV458754 OBQ458754:OBR458754 OLM458754:OLN458754 OVI458754:OVJ458754 PFE458754:PFF458754 PPA458754:PPB458754 PYW458754:PYX458754 QIS458754:QIT458754 QSO458754:QSP458754 RCK458754:RCL458754 RMG458754:RMH458754 RWC458754:RWD458754 SFY458754:SFZ458754 SPU458754:SPV458754 SZQ458754:SZR458754 TJM458754:TJN458754 TTI458754:TTJ458754 UDE458754:UDF458754 UNA458754:UNB458754 UWW458754:UWX458754 VGS458754:VGT458754 VQO458754:VQP458754 WAK458754:WAL458754 WKG458754:WKH458754 WUC458754:WUD458754 HQ524290:HR524290 RM524290:RN524290 ABI524290:ABJ524290 ALE524290:ALF524290 AVA524290:AVB524290 BEW524290:BEX524290 BOS524290:BOT524290 BYO524290:BYP524290 CIK524290:CIL524290 CSG524290:CSH524290 DCC524290:DCD524290 DLY524290:DLZ524290 DVU524290:DVV524290 EFQ524290:EFR524290 EPM524290:EPN524290 EZI524290:EZJ524290 FJE524290:FJF524290 FTA524290:FTB524290 GCW524290:GCX524290 GMS524290:GMT524290 GWO524290:GWP524290 HGK524290:HGL524290 HQG524290:HQH524290 IAC524290:IAD524290 IJY524290:IJZ524290 ITU524290:ITV524290 JDQ524290:JDR524290 JNM524290:JNN524290 JXI524290:JXJ524290 KHE524290:KHF524290 KRA524290:KRB524290 LAW524290:LAX524290 LKS524290:LKT524290 LUO524290:LUP524290 MEK524290:MEL524290 MOG524290:MOH524290 MYC524290:MYD524290 NHY524290:NHZ524290 NRU524290:NRV524290 OBQ524290:OBR524290 OLM524290:OLN524290 OVI524290:OVJ524290 PFE524290:PFF524290 PPA524290:PPB524290 PYW524290:PYX524290 QIS524290:QIT524290 QSO524290:QSP524290 RCK524290:RCL524290 RMG524290:RMH524290 RWC524290:RWD524290 SFY524290:SFZ524290 SPU524290:SPV524290 SZQ524290:SZR524290 TJM524290:TJN524290 TTI524290:TTJ524290 UDE524290:UDF524290 UNA524290:UNB524290 UWW524290:UWX524290 VGS524290:VGT524290 VQO524290:VQP524290 WAK524290:WAL524290 WKG524290:WKH524290 WUC524290:WUD524290 HQ589826:HR589826 RM589826:RN589826 ABI589826:ABJ589826 ALE589826:ALF589826 AVA589826:AVB589826 BEW589826:BEX589826 BOS589826:BOT589826 BYO589826:BYP589826 CIK589826:CIL589826 CSG589826:CSH589826 DCC589826:DCD589826 DLY589826:DLZ589826 DVU589826:DVV589826 EFQ589826:EFR589826 EPM589826:EPN589826 EZI589826:EZJ589826 FJE589826:FJF589826 FTA589826:FTB589826 GCW589826:GCX589826 GMS589826:GMT589826 GWO589826:GWP589826 HGK589826:HGL589826 HQG589826:HQH589826 IAC589826:IAD589826 IJY589826:IJZ589826 ITU589826:ITV589826 JDQ589826:JDR589826 JNM589826:JNN589826 JXI589826:JXJ589826 KHE589826:KHF589826 KRA589826:KRB589826 LAW589826:LAX589826 LKS589826:LKT589826 LUO589826:LUP589826 MEK589826:MEL589826 MOG589826:MOH589826 MYC589826:MYD589826 NHY589826:NHZ589826 NRU589826:NRV589826 OBQ589826:OBR589826 OLM589826:OLN589826 OVI589826:OVJ589826 PFE589826:PFF589826 PPA589826:PPB589826 PYW589826:PYX589826 QIS589826:QIT589826 QSO589826:QSP589826 RCK589826:RCL589826 RMG589826:RMH589826 RWC589826:RWD589826 SFY589826:SFZ589826 SPU589826:SPV589826 SZQ589826:SZR589826 TJM589826:TJN589826 TTI589826:TTJ589826 UDE589826:UDF589826 UNA589826:UNB589826 UWW589826:UWX589826 VGS589826:VGT589826 VQO589826:VQP589826 WAK589826:WAL589826 WKG589826:WKH589826 WUC589826:WUD589826 HQ655362:HR655362 RM655362:RN655362 ABI655362:ABJ655362 ALE655362:ALF655362 AVA655362:AVB655362 BEW655362:BEX655362 BOS655362:BOT655362 BYO655362:BYP655362 CIK655362:CIL655362 CSG655362:CSH655362 DCC655362:DCD655362 DLY655362:DLZ655362 DVU655362:DVV655362 EFQ655362:EFR655362 EPM655362:EPN655362 EZI655362:EZJ655362 FJE655362:FJF655362 FTA655362:FTB655362 GCW655362:GCX655362 GMS655362:GMT655362 GWO655362:GWP655362 HGK655362:HGL655362 HQG655362:HQH655362 IAC655362:IAD655362 IJY655362:IJZ655362 ITU655362:ITV655362 JDQ655362:JDR655362 JNM655362:JNN655362 JXI655362:JXJ655362 KHE655362:KHF655362 KRA655362:KRB655362 LAW655362:LAX655362 LKS655362:LKT655362 LUO655362:LUP655362 MEK655362:MEL655362 MOG655362:MOH655362 MYC655362:MYD655362 NHY655362:NHZ655362 NRU655362:NRV655362 OBQ655362:OBR655362 OLM655362:OLN655362 OVI655362:OVJ655362 PFE655362:PFF655362 PPA655362:PPB655362 PYW655362:PYX655362 QIS655362:QIT655362 QSO655362:QSP655362 RCK655362:RCL655362 RMG655362:RMH655362 RWC655362:RWD655362 SFY655362:SFZ655362 SPU655362:SPV655362 SZQ655362:SZR655362 TJM655362:TJN655362 TTI655362:TTJ655362 UDE655362:UDF655362 UNA655362:UNB655362 UWW655362:UWX655362 VGS655362:VGT655362 VQO655362:VQP655362 WAK655362:WAL655362 WKG655362:WKH655362 WUC655362:WUD655362 HQ720898:HR720898 RM720898:RN720898 ABI720898:ABJ720898 ALE720898:ALF720898 AVA720898:AVB720898 BEW720898:BEX720898 BOS720898:BOT720898 BYO720898:BYP720898 CIK720898:CIL720898 CSG720898:CSH720898 DCC720898:DCD720898 DLY720898:DLZ720898 DVU720898:DVV720898 EFQ720898:EFR720898 EPM720898:EPN720898 EZI720898:EZJ720898 FJE720898:FJF720898 FTA720898:FTB720898 GCW720898:GCX720898 GMS720898:GMT720898 GWO720898:GWP720898 HGK720898:HGL720898 HQG720898:HQH720898 IAC720898:IAD720898 IJY720898:IJZ720898 ITU720898:ITV720898 JDQ720898:JDR720898 JNM720898:JNN720898 JXI720898:JXJ720898 KHE720898:KHF720898 KRA720898:KRB720898 LAW720898:LAX720898 LKS720898:LKT720898 LUO720898:LUP720898 MEK720898:MEL720898 MOG720898:MOH720898 MYC720898:MYD720898 NHY720898:NHZ720898 NRU720898:NRV720898 OBQ720898:OBR720898 OLM720898:OLN720898 OVI720898:OVJ720898 PFE720898:PFF720898 PPA720898:PPB720898 PYW720898:PYX720898 QIS720898:QIT720898 QSO720898:QSP720898 RCK720898:RCL720898 RMG720898:RMH720898 RWC720898:RWD720898 SFY720898:SFZ720898 SPU720898:SPV720898 SZQ720898:SZR720898 TJM720898:TJN720898 TTI720898:TTJ720898 UDE720898:UDF720898 UNA720898:UNB720898 UWW720898:UWX720898 VGS720898:VGT720898 VQO720898:VQP720898 WAK720898:WAL720898 WKG720898:WKH720898 WUC720898:WUD720898 HQ786434:HR786434 RM786434:RN786434 ABI786434:ABJ786434 ALE786434:ALF786434 AVA786434:AVB786434 BEW786434:BEX786434 BOS786434:BOT786434 BYO786434:BYP786434 CIK786434:CIL786434 CSG786434:CSH786434 DCC786434:DCD786434 DLY786434:DLZ786434 DVU786434:DVV786434 EFQ786434:EFR786434 EPM786434:EPN786434 EZI786434:EZJ786434 FJE786434:FJF786434 FTA786434:FTB786434 GCW786434:GCX786434 GMS786434:GMT786434 GWO786434:GWP786434 HGK786434:HGL786434 HQG786434:HQH786434 IAC786434:IAD786434 IJY786434:IJZ786434 ITU786434:ITV786434 JDQ786434:JDR786434 JNM786434:JNN786434 JXI786434:JXJ786434 KHE786434:KHF786434 KRA786434:KRB786434 LAW786434:LAX786434 LKS786434:LKT786434 LUO786434:LUP786434 MEK786434:MEL786434 MOG786434:MOH786434 MYC786434:MYD786434 NHY786434:NHZ786434 NRU786434:NRV786434 OBQ786434:OBR786434 OLM786434:OLN786434 OVI786434:OVJ786434 PFE786434:PFF786434 PPA786434:PPB786434 PYW786434:PYX786434 QIS786434:QIT786434 QSO786434:QSP786434 RCK786434:RCL786434 RMG786434:RMH786434 RWC786434:RWD786434 SFY786434:SFZ786434 SPU786434:SPV786434 SZQ786434:SZR786434 TJM786434:TJN786434 TTI786434:TTJ786434 UDE786434:UDF786434 UNA786434:UNB786434 UWW786434:UWX786434 VGS786434:VGT786434 VQO786434:VQP786434 WAK786434:WAL786434 WKG786434:WKH786434 WUC786434:WUD786434 HQ851970:HR851970 RM851970:RN851970 ABI851970:ABJ851970 ALE851970:ALF851970 AVA851970:AVB851970 BEW851970:BEX851970 BOS851970:BOT851970 BYO851970:BYP851970 CIK851970:CIL851970 CSG851970:CSH851970 DCC851970:DCD851970 DLY851970:DLZ851970 DVU851970:DVV851970 EFQ851970:EFR851970 EPM851970:EPN851970 EZI851970:EZJ851970 FJE851970:FJF851970 FTA851970:FTB851970 GCW851970:GCX851970 GMS851970:GMT851970 GWO851970:GWP851970 HGK851970:HGL851970 HQG851970:HQH851970 IAC851970:IAD851970 IJY851970:IJZ851970 ITU851970:ITV851970 JDQ851970:JDR851970 JNM851970:JNN851970 JXI851970:JXJ851970 KHE851970:KHF851970 KRA851970:KRB851970 LAW851970:LAX851970 LKS851970:LKT851970 LUO851970:LUP851970 MEK851970:MEL851970 MOG851970:MOH851970 MYC851970:MYD851970 NHY851970:NHZ851970 NRU851970:NRV851970 OBQ851970:OBR851970 OLM851970:OLN851970 OVI851970:OVJ851970 PFE851970:PFF851970 PPA851970:PPB851970 PYW851970:PYX851970 QIS851970:QIT851970 QSO851970:QSP851970 RCK851970:RCL851970 RMG851970:RMH851970 RWC851970:RWD851970 SFY851970:SFZ851970 SPU851970:SPV851970 SZQ851970:SZR851970 TJM851970:TJN851970 TTI851970:TTJ851970 UDE851970:UDF851970 UNA851970:UNB851970 UWW851970:UWX851970 VGS851970:VGT851970 VQO851970:VQP851970 WAK851970:WAL851970 WKG851970:WKH851970 WUC851970:WUD851970 HQ917506:HR917506 RM917506:RN917506 ABI917506:ABJ917506 ALE917506:ALF917506 AVA917506:AVB917506 BEW917506:BEX917506 BOS917506:BOT917506 BYO917506:BYP917506 CIK917506:CIL917506 CSG917506:CSH917506 DCC917506:DCD917506 DLY917506:DLZ917506 DVU917506:DVV917506 EFQ917506:EFR917506 EPM917506:EPN917506 EZI917506:EZJ917506 FJE917506:FJF917506 FTA917506:FTB917506 GCW917506:GCX917506 GMS917506:GMT917506 GWO917506:GWP917506 HGK917506:HGL917506 HQG917506:HQH917506 IAC917506:IAD917506 IJY917506:IJZ917506 ITU917506:ITV917506 JDQ917506:JDR917506 JNM917506:JNN917506 JXI917506:JXJ917506 KHE917506:KHF917506 KRA917506:KRB917506 LAW917506:LAX917506 LKS917506:LKT917506 LUO917506:LUP917506 MEK917506:MEL917506 MOG917506:MOH917506 MYC917506:MYD917506 NHY917506:NHZ917506 NRU917506:NRV917506 OBQ917506:OBR917506 OLM917506:OLN917506 OVI917506:OVJ917506 PFE917506:PFF917506 PPA917506:PPB917506 PYW917506:PYX917506 QIS917506:QIT917506 QSO917506:QSP917506 RCK917506:RCL917506 RMG917506:RMH917506 RWC917506:RWD917506 SFY917506:SFZ917506 SPU917506:SPV917506 SZQ917506:SZR917506 TJM917506:TJN917506 TTI917506:TTJ917506 UDE917506:UDF917506 UNA917506:UNB917506 UWW917506:UWX917506 VGS917506:VGT917506 VQO917506:VQP917506 WAK917506:WAL917506 WKG917506:WKH917506 WUC917506:WUD917506 HQ983042:HR983042 RM983042:RN983042 ABI983042:ABJ983042 ALE983042:ALF983042 AVA983042:AVB983042 BEW983042:BEX983042 BOS983042:BOT983042 BYO983042:BYP983042 CIK983042:CIL983042 CSG983042:CSH983042 DCC983042:DCD983042 DLY983042:DLZ983042 DVU983042:DVV983042 EFQ983042:EFR983042 EPM983042:EPN983042 EZI983042:EZJ983042 FJE983042:FJF983042 FTA983042:FTB983042 GCW983042:GCX983042 GMS983042:GMT983042 GWO983042:GWP983042 HGK983042:HGL983042 HQG983042:HQH983042 IAC983042:IAD983042 IJY983042:IJZ983042 ITU983042:ITV983042 JDQ983042:JDR983042 JNM983042:JNN983042 JXI983042:JXJ983042 KHE983042:KHF983042 KRA983042:KRB983042 LAW983042:LAX983042 LKS983042:LKT983042 LUO983042:LUP983042 MEK983042:MEL983042 MOG983042:MOH983042 MYC983042:MYD983042 NHY983042:NHZ983042 NRU983042:NRV983042 OBQ983042:OBR983042 OLM983042:OLN983042 OVI983042:OVJ983042 PFE983042:PFF983042 PPA983042:PPB983042 PYW983042:PYX983042 QIS983042:QIT983042 QSO983042:QSP983042 RCK983042:RCL983042 RMG983042:RMH983042 RWC983042:RWD983042 SFY983042:SFZ983042 SPU983042:SPV983042 SZQ983042:SZR983042 TJM983042:TJN983042 TTI983042:TTJ983042 UDE983042:UDF983042 UNA983042:UNB983042 UWW983042:UWX983042 VGS983042:VGT983042 VQO983042:VQP983042 WAK983042:WAL983042 WKG983042:WKH983042 WUC983042:WUD983042 HT65538:HU65538 RP65538:RQ65538 ABL65538:ABM65538 ALH65538:ALI65538 AVD65538:AVE65538 BEZ65538:BFA65538 BOV65538:BOW65538 BYR65538:BYS65538 CIN65538:CIO65538 CSJ65538:CSK65538 DCF65538:DCG65538 DMB65538:DMC65538 DVX65538:DVY65538 EFT65538:EFU65538 EPP65538:EPQ65538 EZL65538:EZM65538 FJH65538:FJI65538 FTD65538:FTE65538 GCZ65538:GDA65538 GMV65538:GMW65538 GWR65538:GWS65538 HGN65538:HGO65538 HQJ65538:HQK65538 IAF65538:IAG65538 IKB65538:IKC65538 ITX65538:ITY65538 JDT65538:JDU65538 JNP65538:JNQ65538 JXL65538:JXM65538 KHH65538:KHI65538 KRD65538:KRE65538 LAZ65538:LBA65538 LKV65538:LKW65538 LUR65538:LUS65538 MEN65538:MEO65538 MOJ65538:MOK65538 MYF65538:MYG65538 NIB65538:NIC65538 NRX65538:NRY65538 OBT65538:OBU65538 OLP65538:OLQ65538 OVL65538:OVM65538 PFH65538:PFI65538 PPD65538:PPE65538 PYZ65538:PZA65538 QIV65538:QIW65538 QSR65538:QSS65538 RCN65538:RCO65538 RMJ65538:RMK65538 RWF65538:RWG65538 SGB65538:SGC65538 SPX65538:SPY65538 SZT65538:SZU65538 TJP65538:TJQ65538 TTL65538:TTM65538 UDH65538:UDI65538 UND65538:UNE65538 UWZ65538:UXA65538 VGV65538:VGW65538 VQR65538:VQS65538 WAN65538:WAO65538 WKJ65538:WKK65538 WUF65538:WUG65538 HT131074:HU131074 RP131074:RQ131074 ABL131074:ABM131074 ALH131074:ALI131074 AVD131074:AVE131074 BEZ131074:BFA131074 BOV131074:BOW131074 BYR131074:BYS131074 CIN131074:CIO131074 CSJ131074:CSK131074 DCF131074:DCG131074 DMB131074:DMC131074 DVX131074:DVY131074 EFT131074:EFU131074 EPP131074:EPQ131074 EZL131074:EZM131074 FJH131074:FJI131074 FTD131074:FTE131074 GCZ131074:GDA131074 GMV131074:GMW131074 GWR131074:GWS131074 HGN131074:HGO131074 HQJ131074:HQK131074 IAF131074:IAG131074 IKB131074:IKC131074 ITX131074:ITY131074 JDT131074:JDU131074 JNP131074:JNQ131074 JXL131074:JXM131074 KHH131074:KHI131074 KRD131074:KRE131074 LAZ131074:LBA131074 LKV131074:LKW131074 LUR131074:LUS131074 MEN131074:MEO131074 MOJ131074:MOK131074 MYF131074:MYG131074 NIB131074:NIC131074 NRX131074:NRY131074 OBT131074:OBU131074 OLP131074:OLQ131074 OVL131074:OVM131074 PFH131074:PFI131074 PPD131074:PPE131074 PYZ131074:PZA131074 QIV131074:QIW131074 QSR131074:QSS131074 RCN131074:RCO131074 RMJ131074:RMK131074 RWF131074:RWG131074 SGB131074:SGC131074 SPX131074:SPY131074 SZT131074:SZU131074 TJP131074:TJQ131074 TTL131074:TTM131074 UDH131074:UDI131074 UND131074:UNE131074 UWZ131074:UXA131074 VGV131074:VGW131074 VQR131074:VQS131074 WAN131074:WAO131074 WKJ131074:WKK131074 WUF131074:WUG131074 HT196610:HU196610 RP196610:RQ196610 ABL196610:ABM196610 ALH196610:ALI196610 AVD196610:AVE196610 BEZ196610:BFA196610 BOV196610:BOW196610 BYR196610:BYS196610 CIN196610:CIO196610 CSJ196610:CSK196610 DCF196610:DCG196610 DMB196610:DMC196610 DVX196610:DVY196610 EFT196610:EFU196610 EPP196610:EPQ196610 EZL196610:EZM196610 FJH196610:FJI196610 FTD196610:FTE196610 GCZ196610:GDA196610 GMV196610:GMW196610 GWR196610:GWS196610 HGN196610:HGO196610 HQJ196610:HQK196610 IAF196610:IAG196610 IKB196610:IKC196610 ITX196610:ITY196610 JDT196610:JDU196610 JNP196610:JNQ196610 JXL196610:JXM196610 KHH196610:KHI196610 KRD196610:KRE196610 LAZ196610:LBA196610 LKV196610:LKW196610 LUR196610:LUS196610 MEN196610:MEO196610 MOJ196610:MOK196610 MYF196610:MYG196610 NIB196610:NIC196610 NRX196610:NRY196610 OBT196610:OBU196610 OLP196610:OLQ196610 OVL196610:OVM196610 PFH196610:PFI196610 PPD196610:PPE196610 PYZ196610:PZA196610 QIV196610:QIW196610 QSR196610:QSS196610 RCN196610:RCO196610 RMJ196610:RMK196610 RWF196610:RWG196610 SGB196610:SGC196610 SPX196610:SPY196610 SZT196610:SZU196610 TJP196610:TJQ196610 TTL196610:TTM196610 UDH196610:UDI196610 UND196610:UNE196610 UWZ196610:UXA196610 VGV196610:VGW196610 VQR196610:VQS196610 WAN196610:WAO196610 WKJ196610:WKK196610 WUF196610:WUG196610 HT262146:HU262146 RP262146:RQ262146 ABL262146:ABM262146 ALH262146:ALI262146 AVD262146:AVE262146 BEZ262146:BFA262146 BOV262146:BOW262146 BYR262146:BYS262146 CIN262146:CIO262146 CSJ262146:CSK262146 DCF262146:DCG262146 DMB262146:DMC262146 DVX262146:DVY262146 EFT262146:EFU262146 EPP262146:EPQ262146 EZL262146:EZM262146 FJH262146:FJI262146 FTD262146:FTE262146 GCZ262146:GDA262146 GMV262146:GMW262146 GWR262146:GWS262146 HGN262146:HGO262146 HQJ262146:HQK262146 IAF262146:IAG262146 IKB262146:IKC262146 ITX262146:ITY262146 JDT262146:JDU262146 JNP262146:JNQ262146 JXL262146:JXM262146 KHH262146:KHI262146 KRD262146:KRE262146 LAZ262146:LBA262146 LKV262146:LKW262146 LUR262146:LUS262146 MEN262146:MEO262146 MOJ262146:MOK262146 MYF262146:MYG262146 NIB262146:NIC262146 NRX262146:NRY262146 OBT262146:OBU262146 OLP262146:OLQ262146 OVL262146:OVM262146 PFH262146:PFI262146 PPD262146:PPE262146 PYZ262146:PZA262146 QIV262146:QIW262146 QSR262146:QSS262146 RCN262146:RCO262146 RMJ262146:RMK262146 RWF262146:RWG262146 SGB262146:SGC262146 SPX262146:SPY262146 SZT262146:SZU262146 TJP262146:TJQ262146 TTL262146:TTM262146 UDH262146:UDI262146 UND262146:UNE262146 UWZ262146:UXA262146 VGV262146:VGW262146 VQR262146:VQS262146 WAN262146:WAO262146 WKJ262146:WKK262146 WUF262146:WUG262146 HT327682:HU327682 RP327682:RQ327682 ABL327682:ABM327682 ALH327682:ALI327682 AVD327682:AVE327682 BEZ327682:BFA327682 BOV327682:BOW327682 BYR327682:BYS327682 CIN327682:CIO327682 CSJ327682:CSK327682 DCF327682:DCG327682 DMB327682:DMC327682 DVX327682:DVY327682 EFT327682:EFU327682 EPP327682:EPQ327682 EZL327682:EZM327682 FJH327682:FJI327682 FTD327682:FTE327682 GCZ327682:GDA327682 GMV327682:GMW327682 GWR327682:GWS327682 HGN327682:HGO327682 HQJ327682:HQK327682 IAF327682:IAG327682 IKB327682:IKC327682 ITX327682:ITY327682 JDT327682:JDU327682 JNP327682:JNQ327682 JXL327682:JXM327682 KHH327682:KHI327682 KRD327682:KRE327682 LAZ327682:LBA327682 LKV327682:LKW327682 LUR327682:LUS327682 MEN327682:MEO327682 MOJ327682:MOK327682 MYF327682:MYG327682 NIB327682:NIC327682 NRX327682:NRY327682 OBT327682:OBU327682 OLP327682:OLQ327682 OVL327682:OVM327682 PFH327682:PFI327682 PPD327682:PPE327682 PYZ327682:PZA327682 QIV327682:QIW327682 QSR327682:QSS327682 RCN327682:RCO327682 RMJ327682:RMK327682 RWF327682:RWG327682 SGB327682:SGC327682 SPX327682:SPY327682 SZT327682:SZU327682 TJP327682:TJQ327682 TTL327682:TTM327682 UDH327682:UDI327682 UND327682:UNE327682 UWZ327682:UXA327682 VGV327682:VGW327682 VQR327682:VQS327682 WAN327682:WAO327682 WKJ327682:WKK327682 WUF327682:WUG327682 HT393218:HU393218 RP393218:RQ393218 ABL393218:ABM393218 ALH393218:ALI393218 AVD393218:AVE393218 BEZ393218:BFA393218 BOV393218:BOW393218 BYR393218:BYS393218 CIN393218:CIO393218 CSJ393218:CSK393218 DCF393218:DCG393218 DMB393218:DMC393218 DVX393218:DVY393218 EFT393218:EFU393218 EPP393218:EPQ393218 EZL393218:EZM393218 FJH393218:FJI393218 FTD393218:FTE393218 GCZ393218:GDA393218 GMV393218:GMW393218 GWR393218:GWS393218 HGN393218:HGO393218 HQJ393218:HQK393218 IAF393218:IAG393218 IKB393218:IKC393218 ITX393218:ITY393218 JDT393218:JDU393218 JNP393218:JNQ393218 JXL393218:JXM393218 KHH393218:KHI393218 KRD393218:KRE393218 LAZ393218:LBA393218 LKV393218:LKW393218 LUR393218:LUS393218 MEN393218:MEO393218 MOJ393218:MOK393218 MYF393218:MYG393218 NIB393218:NIC393218 NRX393218:NRY393218 OBT393218:OBU393218 OLP393218:OLQ393218 OVL393218:OVM393218 PFH393218:PFI393218 PPD393218:PPE393218 PYZ393218:PZA393218 QIV393218:QIW393218 QSR393218:QSS393218 RCN393218:RCO393218 RMJ393218:RMK393218 RWF393218:RWG393218 SGB393218:SGC393218 SPX393218:SPY393218 SZT393218:SZU393218 TJP393218:TJQ393218 TTL393218:TTM393218 UDH393218:UDI393218 UND393218:UNE393218 UWZ393218:UXA393218 VGV393218:VGW393218 VQR393218:VQS393218 WAN393218:WAO393218 WKJ393218:WKK393218 WUF393218:WUG393218 HT458754:HU458754 RP458754:RQ458754 ABL458754:ABM458754 ALH458754:ALI458754 AVD458754:AVE458754 BEZ458754:BFA458754 BOV458754:BOW458754 BYR458754:BYS458754 CIN458754:CIO458754 CSJ458754:CSK458754 DCF458754:DCG458754 DMB458754:DMC458754 DVX458754:DVY458754 EFT458754:EFU458754 EPP458754:EPQ458754 EZL458754:EZM458754 FJH458754:FJI458754 FTD458754:FTE458754 GCZ458754:GDA458754 GMV458754:GMW458754 GWR458754:GWS458754 HGN458754:HGO458754 HQJ458754:HQK458754 IAF458754:IAG458754 IKB458754:IKC458754 ITX458754:ITY458754 JDT458754:JDU458754 JNP458754:JNQ458754 JXL458754:JXM458754 KHH458754:KHI458754 KRD458754:KRE458754 LAZ458754:LBA458754 LKV458754:LKW458754 LUR458754:LUS458754 MEN458754:MEO458754 MOJ458754:MOK458754 MYF458754:MYG458754 NIB458754:NIC458754 NRX458754:NRY458754 OBT458754:OBU458754 OLP458754:OLQ458754 OVL458754:OVM458754 PFH458754:PFI458754 PPD458754:PPE458754 PYZ458754:PZA458754 QIV458754:QIW458754 QSR458754:QSS458754 RCN458754:RCO458754 RMJ458754:RMK458754 RWF458754:RWG458754 SGB458754:SGC458754 SPX458754:SPY458754 SZT458754:SZU458754 TJP458754:TJQ458754 TTL458754:TTM458754 UDH458754:UDI458754 UND458754:UNE458754 UWZ458754:UXA458754 VGV458754:VGW458754 VQR458754:VQS458754 WAN458754:WAO458754 WKJ458754:WKK458754 WUF458754:WUG458754 HT524290:HU524290 RP524290:RQ524290 ABL524290:ABM524290 ALH524290:ALI524290 AVD524290:AVE524290 BEZ524290:BFA524290 BOV524290:BOW524290 BYR524290:BYS524290 CIN524290:CIO524290 CSJ524290:CSK524290 DCF524290:DCG524290 DMB524290:DMC524290 DVX524290:DVY524290 EFT524290:EFU524290 EPP524290:EPQ524290 EZL524290:EZM524290 FJH524290:FJI524290 FTD524290:FTE524290 GCZ524290:GDA524290 GMV524290:GMW524290 GWR524290:GWS524290 HGN524290:HGO524290 HQJ524290:HQK524290 IAF524290:IAG524290 IKB524290:IKC524290 ITX524290:ITY524290 JDT524290:JDU524290 JNP524290:JNQ524290 JXL524290:JXM524290 KHH524290:KHI524290 KRD524290:KRE524290 LAZ524290:LBA524290 LKV524290:LKW524290 LUR524290:LUS524290 MEN524290:MEO524290 MOJ524290:MOK524290 MYF524290:MYG524290 NIB524290:NIC524290 NRX524290:NRY524290 OBT524290:OBU524290 OLP524290:OLQ524290 OVL524290:OVM524290 PFH524290:PFI524290 PPD524290:PPE524290 PYZ524290:PZA524290 QIV524290:QIW524290 QSR524290:QSS524290 RCN524290:RCO524290 RMJ524290:RMK524290 RWF524290:RWG524290 SGB524290:SGC524290 SPX524290:SPY524290 SZT524290:SZU524290 TJP524290:TJQ524290 TTL524290:TTM524290 UDH524290:UDI524290 UND524290:UNE524290 UWZ524290:UXA524290 VGV524290:VGW524290 VQR524290:VQS524290 WAN524290:WAO524290 WKJ524290:WKK524290 WUF524290:WUG524290 HT589826:HU589826 RP589826:RQ589826 ABL589826:ABM589826 ALH589826:ALI589826 AVD589826:AVE589826 BEZ589826:BFA589826 BOV589826:BOW589826 BYR589826:BYS589826 CIN589826:CIO589826 CSJ589826:CSK589826 DCF589826:DCG589826 DMB589826:DMC589826 DVX589826:DVY589826 EFT589826:EFU589826 EPP589826:EPQ589826 EZL589826:EZM589826 FJH589826:FJI589826 FTD589826:FTE589826 GCZ589826:GDA589826 GMV589826:GMW589826 GWR589826:GWS589826 HGN589826:HGO589826 HQJ589826:HQK589826 IAF589826:IAG589826 IKB589826:IKC589826 ITX589826:ITY589826 JDT589826:JDU589826 JNP589826:JNQ589826 JXL589826:JXM589826 KHH589826:KHI589826 KRD589826:KRE589826 LAZ589826:LBA589826 LKV589826:LKW589826 LUR589826:LUS589826 MEN589826:MEO589826 MOJ589826:MOK589826 MYF589826:MYG589826 NIB589826:NIC589826 NRX589826:NRY589826 OBT589826:OBU589826 OLP589826:OLQ589826 OVL589826:OVM589826 PFH589826:PFI589826 PPD589826:PPE589826 PYZ589826:PZA589826 QIV589826:QIW589826 QSR589826:QSS589826 RCN589826:RCO589826 RMJ589826:RMK589826 RWF589826:RWG589826 SGB589826:SGC589826 SPX589826:SPY589826 SZT589826:SZU589826 TJP589826:TJQ589826 TTL589826:TTM589826 UDH589826:UDI589826 UND589826:UNE589826 UWZ589826:UXA589826 VGV589826:VGW589826 VQR589826:VQS589826 WAN589826:WAO589826 WKJ589826:WKK589826 WUF589826:WUG589826 HT655362:HU655362 RP655362:RQ655362 ABL655362:ABM655362 ALH655362:ALI655362 AVD655362:AVE655362 BEZ655362:BFA655362 BOV655362:BOW655362 BYR655362:BYS655362 CIN655362:CIO655362 CSJ655362:CSK655362 DCF655362:DCG655362 DMB655362:DMC655362 DVX655362:DVY655362 EFT655362:EFU655362 EPP655362:EPQ655362 EZL655362:EZM655362 FJH655362:FJI655362 FTD655362:FTE655362 GCZ655362:GDA655362 GMV655362:GMW655362 GWR655362:GWS655362 HGN655362:HGO655362 HQJ655362:HQK655362 IAF655362:IAG655362 IKB655362:IKC655362 ITX655362:ITY655362 JDT655362:JDU655362 JNP655362:JNQ655362 JXL655362:JXM655362 KHH655362:KHI655362 KRD655362:KRE655362 LAZ655362:LBA655362 LKV655362:LKW655362 LUR655362:LUS655362 MEN655362:MEO655362 MOJ655362:MOK655362 MYF655362:MYG655362 NIB655362:NIC655362 NRX655362:NRY655362 OBT655362:OBU655362 OLP655362:OLQ655362 OVL655362:OVM655362 PFH655362:PFI655362 PPD655362:PPE655362 PYZ655362:PZA655362 QIV655362:QIW655362 QSR655362:QSS655362 RCN655362:RCO655362 RMJ655362:RMK655362 RWF655362:RWG655362 SGB655362:SGC655362 SPX655362:SPY655362 SZT655362:SZU655362 TJP655362:TJQ655362 TTL655362:TTM655362 UDH655362:UDI655362 UND655362:UNE655362 UWZ655362:UXA655362 VGV655362:VGW655362 VQR655362:VQS655362 WAN655362:WAO655362 WKJ655362:WKK655362 WUF655362:WUG655362 HT720898:HU720898 RP720898:RQ720898 ABL720898:ABM720898 ALH720898:ALI720898 AVD720898:AVE720898 BEZ720898:BFA720898 BOV720898:BOW720898 BYR720898:BYS720898 CIN720898:CIO720898 CSJ720898:CSK720898 DCF720898:DCG720898 DMB720898:DMC720898 DVX720898:DVY720898 EFT720898:EFU720898 EPP720898:EPQ720898 EZL720898:EZM720898 FJH720898:FJI720898 FTD720898:FTE720898 GCZ720898:GDA720898 GMV720898:GMW720898 GWR720898:GWS720898 HGN720898:HGO720898 HQJ720898:HQK720898 IAF720898:IAG720898 IKB720898:IKC720898 ITX720898:ITY720898 JDT720898:JDU720898 JNP720898:JNQ720898 JXL720898:JXM720898 KHH720898:KHI720898 KRD720898:KRE720898 LAZ720898:LBA720898 LKV720898:LKW720898 LUR720898:LUS720898 MEN720898:MEO720898 MOJ720898:MOK720898 MYF720898:MYG720898 NIB720898:NIC720898 NRX720898:NRY720898 OBT720898:OBU720898 OLP720898:OLQ720898 OVL720898:OVM720898 PFH720898:PFI720898 PPD720898:PPE720898 PYZ720898:PZA720898 QIV720898:QIW720898 QSR720898:QSS720898 RCN720898:RCO720898 RMJ720898:RMK720898 RWF720898:RWG720898 SGB720898:SGC720898 SPX720898:SPY720898 SZT720898:SZU720898 TJP720898:TJQ720898 TTL720898:TTM720898 UDH720898:UDI720898 UND720898:UNE720898 UWZ720898:UXA720898 VGV720898:VGW720898 VQR720898:VQS720898 WAN720898:WAO720898 WKJ720898:WKK720898 WUF720898:WUG720898 HT786434:HU786434 RP786434:RQ786434 ABL786434:ABM786434 ALH786434:ALI786434 AVD786434:AVE786434 BEZ786434:BFA786434 BOV786434:BOW786434 BYR786434:BYS786434 CIN786434:CIO786434 CSJ786434:CSK786434 DCF786434:DCG786434 DMB786434:DMC786434 DVX786434:DVY786434 EFT786434:EFU786434 EPP786434:EPQ786434 EZL786434:EZM786434 FJH786434:FJI786434 FTD786434:FTE786434 GCZ786434:GDA786434 GMV786434:GMW786434 GWR786434:GWS786434 HGN786434:HGO786434 HQJ786434:HQK786434 IAF786434:IAG786434 IKB786434:IKC786434 ITX786434:ITY786434 JDT786434:JDU786434 JNP786434:JNQ786434 JXL786434:JXM786434 KHH786434:KHI786434 KRD786434:KRE786434 LAZ786434:LBA786434 LKV786434:LKW786434 LUR786434:LUS786434 MEN786434:MEO786434 MOJ786434:MOK786434 MYF786434:MYG786434 NIB786434:NIC786434 NRX786434:NRY786434 OBT786434:OBU786434 OLP786434:OLQ786434 OVL786434:OVM786434 PFH786434:PFI786434 PPD786434:PPE786434 PYZ786434:PZA786434 QIV786434:QIW786434 QSR786434:QSS786434 RCN786434:RCO786434 RMJ786434:RMK786434 RWF786434:RWG786434 SGB786434:SGC786434 SPX786434:SPY786434 SZT786434:SZU786434 TJP786434:TJQ786434 TTL786434:TTM786434 UDH786434:UDI786434 UND786434:UNE786434 UWZ786434:UXA786434 VGV786434:VGW786434 VQR786434:VQS786434 WAN786434:WAO786434 WKJ786434:WKK786434 WUF786434:WUG786434 HT851970:HU851970 RP851970:RQ851970 ABL851970:ABM851970 ALH851970:ALI851970 AVD851970:AVE851970 BEZ851970:BFA851970 BOV851970:BOW851970 BYR851970:BYS851970 CIN851970:CIO851970 CSJ851970:CSK851970 DCF851970:DCG851970 DMB851970:DMC851970 DVX851970:DVY851970 EFT851970:EFU851970 EPP851970:EPQ851970 EZL851970:EZM851970 FJH851970:FJI851970 FTD851970:FTE851970 GCZ851970:GDA851970 GMV851970:GMW851970 GWR851970:GWS851970 HGN851970:HGO851970 HQJ851970:HQK851970 IAF851970:IAG851970 IKB851970:IKC851970 ITX851970:ITY851970 JDT851970:JDU851970 JNP851970:JNQ851970 JXL851970:JXM851970 KHH851970:KHI851970 KRD851970:KRE851970 LAZ851970:LBA851970 LKV851970:LKW851970 LUR851970:LUS851970 MEN851970:MEO851970 MOJ851970:MOK851970 MYF851970:MYG851970 NIB851970:NIC851970 NRX851970:NRY851970 OBT851970:OBU851970 OLP851970:OLQ851970 OVL851970:OVM851970 PFH851970:PFI851970 PPD851970:PPE851970 PYZ851970:PZA851970 QIV851970:QIW851970 QSR851970:QSS851970 RCN851970:RCO851970 RMJ851970:RMK851970 RWF851970:RWG851970 SGB851970:SGC851970 SPX851970:SPY851970 SZT851970:SZU851970 TJP851970:TJQ851970 TTL851970:TTM851970 UDH851970:UDI851970 UND851970:UNE851970 UWZ851970:UXA851970 VGV851970:VGW851970 VQR851970:VQS851970 WAN851970:WAO851970 WKJ851970:WKK851970 WUF851970:WUG851970 HT917506:HU917506 RP917506:RQ917506 ABL917506:ABM917506 ALH917506:ALI917506 AVD917506:AVE917506 BEZ917506:BFA917506 BOV917506:BOW917506 BYR917506:BYS917506 CIN917506:CIO917506 CSJ917506:CSK917506 DCF917506:DCG917506 DMB917506:DMC917506 DVX917506:DVY917506 EFT917506:EFU917506 EPP917506:EPQ917506 EZL917506:EZM917506 FJH917506:FJI917506 FTD917506:FTE917506 GCZ917506:GDA917506 GMV917506:GMW917506 GWR917506:GWS917506 HGN917506:HGO917506 HQJ917506:HQK917506 IAF917506:IAG917506 IKB917506:IKC917506 ITX917506:ITY917506 JDT917506:JDU917506 JNP917506:JNQ917506 JXL917506:JXM917506 KHH917506:KHI917506 KRD917506:KRE917506 LAZ917506:LBA917506 LKV917506:LKW917506 LUR917506:LUS917506 MEN917506:MEO917506 MOJ917506:MOK917506 MYF917506:MYG917506 NIB917506:NIC917506 NRX917506:NRY917506 OBT917506:OBU917506 OLP917506:OLQ917506 OVL917506:OVM917506 PFH917506:PFI917506 PPD917506:PPE917506 PYZ917506:PZA917506 QIV917506:QIW917506 QSR917506:QSS917506 RCN917506:RCO917506 RMJ917506:RMK917506 RWF917506:RWG917506 SGB917506:SGC917506 SPX917506:SPY917506 SZT917506:SZU917506 TJP917506:TJQ917506 TTL917506:TTM917506 UDH917506:UDI917506 UND917506:UNE917506 UWZ917506:UXA917506 VGV917506:VGW917506 VQR917506:VQS917506 WAN917506:WAO917506 WKJ917506:WKK917506 WUF917506:WUG917506 HT983042:HU983042 RP983042:RQ983042 ABL983042:ABM983042 ALH983042:ALI983042 AVD983042:AVE983042 BEZ983042:BFA983042 BOV983042:BOW983042 BYR983042:BYS983042 CIN983042:CIO983042 CSJ983042:CSK983042 DCF983042:DCG983042 DMB983042:DMC983042 DVX983042:DVY983042 EFT983042:EFU983042 EPP983042:EPQ983042 EZL983042:EZM983042 FJH983042:FJI983042 FTD983042:FTE983042 GCZ983042:GDA983042 GMV983042:GMW983042 GWR983042:GWS983042 HGN983042:HGO983042 HQJ983042:HQK983042 IAF983042:IAG983042 IKB983042:IKC983042 ITX983042:ITY983042 JDT983042:JDU983042 JNP983042:JNQ983042 JXL983042:JXM983042 KHH983042:KHI983042 KRD983042:KRE983042 LAZ983042:LBA983042 LKV983042:LKW983042 LUR983042:LUS983042 MEN983042:MEO983042 MOJ983042:MOK983042 MYF983042:MYG983042 NIB983042:NIC983042 NRX983042:NRY983042 OBT983042:OBU983042 OLP983042:OLQ983042 OVL983042:OVM983042 PFH983042:PFI983042 PPD983042:PPE983042 PYZ983042:PZA983042 QIV983042:QIW983042 QSR983042:QSS983042 RCN983042:RCO983042 RMJ983042:RMK983042 RWF983042:RWG983042 SGB983042:SGC983042 SPX983042:SPY983042 SZT983042:SZU983042 TJP983042:TJQ983042 TTL983042:TTM983042 UDH983042:UDI983042 UND983042:UNE983042 UWZ983042:UXA983042 VGV983042:VGW983042 VQR983042:VQS983042 WAN983042:WAO983042 WKJ983042:WKK983042 WUF983042:WUG983042 HW65538:HX65538 RS65538:RT65538 ABO65538:ABP65538 ALK65538:ALL65538 AVG65538:AVH65538 BFC65538:BFD65538 BOY65538:BOZ65538 BYU65538:BYV65538 CIQ65538:CIR65538 CSM65538:CSN65538 DCI65538:DCJ65538 DME65538:DMF65538 DWA65538:DWB65538 EFW65538:EFX65538 EPS65538:EPT65538 EZO65538:EZP65538 FJK65538:FJL65538 FTG65538:FTH65538 GDC65538:GDD65538 GMY65538:GMZ65538 GWU65538:GWV65538 HGQ65538:HGR65538 HQM65538:HQN65538 IAI65538:IAJ65538 IKE65538:IKF65538 IUA65538:IUB65538 JDW65538:JDX65538 JNS65538:JNT65538 JXO65538:JXP65538 KHK65538:KHL65538 KRG65538:KRH65538 LBC65538:LBD65538 LKY65538:LKZ65538 LUU65538:LUV65538 MEQ65538:MER65538 MOM65538:MON65538 MYI65538:MYJ65538 NIE65538:NIF65538 NSA65538:NSB65538 OBW65538:OBX65538 OLS65538:OLT65538 OVO65538:OVP65538 PFK65538:PFL65538 PPG65538:PPH65538 PZC65538:PZD65538 QIY65538:QIZ65538 QSU65538:QSV65538 RCQ65538:RCR65538 RMM65538:RMN65538 RWI65538:RWJ65538 SGE65538:SGF65538 SQA65538:SQB65538 SZW65538:SZX65538 TJS65538:TJT65538 TTO65538:TTP65538 UDK65538:UDL65538 UNG65538:UNH65538 UXC65538:UXD65538 VGY65538:VGZ65538 VQU65538:VQV65538 WAQ65538:WAR65538 WKM65538:WKN65538 WUI65538:WUJ65538 HW131074:HX131074 RS131074:RT131074 ABO131074:ABP131074 ALK131074:ALL131074 AVG131074:AVH131074 BFC131074:BFD131074 BOY131074:BOZ131074 BYU131074:BYV131074 CIQ131074:CIR131074 CSM131074:CSN131074 DCI131074:DCJ131074 DME131074:DMF131074 DWA131074:DWB131074 EFW131074:EFX131074 EPS131074:EPT131074 EZO131074:EZP131074 FJK131074:FJL131074 FTG131074:FTH131074 GDC131074:GDD131074 GMY131074:GMZ131074 GWU131074:GWV131074 HGQ131074:HGR131074 HQM131074:HQN131074 IAI131074:IAJ131074 IKE131074:IKF131074 IUA131074:IUB131074 JDW131074:JDX131074 JNS131074:JNT131074 JXO131074:JXP131074 KHK131074:KHL131074 KRG131074:KRH131074 LBC131074:LBD131074 LKY131074:LKZ131074 LUU131074:LUV131074 MEQ131074:MER131074 MOM131074:MON131074 MYI131074:MYJ131074 NIE131074:NIF131074 NSA131074:NSB131074 OBW131074:OBX131074 OLS131074:OLT131074 OVO131074:OVP131074 PFK131074:PFL131074 PPG131074:PPH131074 PZC131074:PZD131074 QIY131074:QIZ131074 QSU131074:QSV131074 RCQ131074:RCR131074 RMM131074:RMN131074 RWI131074:RWJ131074 SGE131074:SGF131074 SQA131074:SQB131074 SZW131074:SZX131074 TJS131074:TJT131074 TTO131074:TTP131074 UDK131074:UDL131074 UNG131074:UNH131074 UXC131074:UXD131074 VGY131074:VGZ131074 VQU131074:VQV131074 WAQ131074:WAR131074 WKM131074:WKN131074 WUI131074:WUJ131074 HW196610:HX196610 RS196610:RT196610 ABO196610:ABP196610 ALK196610:ALL196610 AVG196610:AVH196610 BFC196610:BFD196610 BOY196610:BOZ196610 BYU196610:BYV196610 CIQ196610:CIR196610 CSM196610:CSN196610 DCI196610:DCJ196610 DME196610:DMF196610 DWA196610:DWB196610 EFW196610:EFX196610 EPS196610:EPT196610 EZO196610:EZP196610 FJK196610:FJL196610 FTG196610:FTH196610 GDC196610:GDD196610 GMY196610:GMZ196610 GWU196610:GWV196610 HGQ196610:HGR196610 HQM196610:HQN196610 IAI196610:IAJ196610 IKE196610:IKF196610 IUA196610:IUB196610 JDW196610:JDX196610 JNS196610:JNT196610 JXO196610:JXP196610 KHK196610:KHL196610 KRG196610:KRH196610 LBC196610:LBD196610 LKY196610:LKZ196610 LUU196610:LUV196610 MEQ196610:MER196610 MOM196610:MON196610 MYI196610:MYJ196610 NIE196610:NIF196610 NSA196610:NSB196610 OBW196610:OBX196610 OLS196610:OLT196610 OVO196610:OVP196610 PFK196610:PFL196610 PPG196610:PPH196610 PZC196610:PZD196610 QIY196610:QIZ196610 QSU196610:QSV196610 RCQ196610:RCR196610 RMM196610:RMN196610 RWI196610:RWJ196610 SGE196610:SGF196610 SQA196610:SQB196610 SZW196610:SZX196610 TJS196610:TJT196610 TTO196610:TTP196610 UDK196610:UDL196610 UNG196610:UNH196610 UXC196610:UXD196610 VGY196610:VGZ196610 VQU196610:VQV196610 WAQ196610:WAR196610 WKM196610:WKN196610 WUI196610:WUJ196610 HW262146:HX262146 RS262146:RT262146 ABO262146:ABP262146 ALK262146:ALL262146 AVG262146:AVH262146 BFC262146:BFD262146 BOY262146:BOZ262146 BYU262146:BYV262146 CIQ262146:CIR262146 CSM262146:CSN262146 DCI262146:DCJ262146 DME262146:DMF262146 DWA262146:DWB262146 EFW262146:EFX262146 EPS262146:EPT262146 EZO262146:EZP262146 FJK262146:FJL262146 FTG262146:FTH262146 GDC262146:GDD262146 GMY262146:GMZ262146 GWU262146:GWV262146 HGQ262146:HGR262146 HQM262146:HQN262146 IAI262146:IAJ262146 IKE262146:IKF262146 IUA262146:IUB262146 JDW262146:JDX262146 JNS262146:JNT262146 JXO262146:JXP262146 KHK262146:KHL262146 KRG262146:KRH262146 LBC262146:LBD262146 LKY262146:LKZ262146 LUU262146:LUV262146 MEQ262146:MER262146 MOM262146:MON262146 MYI262146:MYJ262146 NIE262146:NIF262146 NSA262146:NSB262146 OBW262146:OBX262146 OLS262146:OLT262146 OVO262146:OVP262146 PFK262146:PFL262146 PPG262146:PPH262146 PZC262146:PZD262146 QIY262146:QIZ262146 QSU262146:QSV262146 RCQ262146:RCR262146 RMM262146:RMN262146 RWI262146:RWJ262146 SGE262146:SGF262146 SQA262146:SQB262146 SZW262146:SZX262146 TJS262146:TJT262146 TTO262146:TTP262146 UDK262146:UDL262146 UNG262146:UNH262146 UXC262146:UXD262146 VGY262146:VGZ262146 VQU262146:VQV262146 WAQ262146:WAR262146 WKM262146:WKN262146 WUI262146:WUJ262146 HW327682:HX327682 RS327682:RT327682 ABO327682:ABP327682 ALK327682:ALL327682 AVG327682:AVH327682 BFC327682:BFD327682 BOY327682:BOZ327682 BYU327682:BYV327682 CIQ327682:CIR327682 CSM327682:CSN327682 DCI327682:DCJ327682 DME327682:DMF327682 DWA327682:DWB327682 EFW327682:EFX327682 EPS327682:EPT327682 EZO327682:EZP327682 FJK327682:FJL327682 FTG327682:FTH327682 GDC327682:GDD327682 GMY327682:GMZ327682 GWU327682:GWV327682 HGQ327682:HGR327682 HQM327682:HQN327682 IAI327682:IAJ327682 IKE327682:IKF327682 IUA327682:IUB327682 JDW327682:JDX327682 JNS327682:JNT327682 JXO327682:JXP327682 KHK327682:KHL327682 KRG327682:KRH327682 LBC327682:LBD327682 LKY327682:LKZ327682 LUU327682:LUV327682 MEQ327682:MER327682 MOM327682:MON327682 MYI327682:MYJ327682 NIE327682:NIF327682 NSA327682:NSB327682 OBW327682:OBX327682 OLS327682:OLT327682 OVO327682:OVP327682 PFK327682:PFL327682 PPG327682:PPH327682 PZC327682:PZD327682 QIY327682:QIZ327682 QSU327682:QSV327682 RCQ327682:RCR327682 RMM327682:RMN327682 RWI327682:RWJ327682 SGE327682:SGF327682 SQA327682:SQB327682 SZW327682:SZX327682 TJS327682:TJT327682 TTO327682:TTP327682 UDK327682:UDL327682 UNG327682:UNH327682 UXC327682:UXD327682 VGY327682:VGZ327682 VQU327682:VQV327682 WAQ327682:WAR327682 WKM327682:WKN327682 WUI327682:WUJ327682 HW393218:HX393218 RS393218:RT393218 ABO393218:ABP393218 ALK393218:ALL393218 AVG393218:AVH393218 BFC393218:BFD393218 BOY393218:BOZ393218 BYU393218:BYV393218 CIQ393218:CIR393218 CSM393218:CSN393218 DCI393218:DCJ393218 DME393218:DMF393218 DWA393218:DWB393218 EFW393218:EFX393218 EPS393218:EPT393218 EZO393218:EZP393218 FJK393218:FJL393218 FTG393218:FTH393218 GDC393218:GDD393218 GMY393218:GMZ393218 GWU393218:GWV393218 HGQ393218:HGR393218 HQM393218:HQN393218 IAI393218:IAJ393218 IKE393218:IKF393218 IUA393218:IUB393218 JDW393218:JDX393218 JNS393218:JNT393218 JXO393218:JXP393218 KHK393218:KHL393218 KRG393218:KRH393218 LBC393218:LBD393218 LKY393218:LKZ393218 LUU393218:LUV393218 MEQ393218:MER393218 MOM393218:MON393218 MYI393218:MYJ393218 NIE393218:NIF393218 NSA393218:NSB393218 OBW393218:OBX393218 OLS393218:OLT393218 OVO393218:OVP393218 PFK393218:PFL393218 PPG393218:PPH393218 PZC393218:PZD393218 QIY393218:QIZ393218 QSU393218:QSV393218 RCQ393218:RCR393218 RMM393218:RMN393218 RWI393218:RWJ393218 SGE393218:SGF393218 SQA393218:SQB393218 SZW393218:SZX393218 TJS393218:TJT393218 TTO393218:TTP393218 UDK393218:UDL393218 UNG393218:UNH393218 UXC393218:UXD393218 VGY393218:VGZ393218 VQU393218:VQV393218 WAQ393218:WAR393218 WKM393218:WKN393218 WUI393218:WUJ393218 HW458754:HX458754 RS458754:RT458754 ABO458754:ABP458754 ALK458754:ALL458754 AVG458754:AVH458754 BFC458754:BFD458754 BOY458754:BOZ458754 BYU458754:BYV458754 CIQ458754:CIR458754 CSM458754:CSN458754 DCI458754:DCJ458754 DME458754:DMF458754 DWA458754:DWB458754 EFW458754:EFX458754 EPS458754:EPT458754 EZO458754:EZP458754 FJK458754:FJL458754 FTG458754:FTH458754 GDC458754:GDD458754 GMY458754:GMZ458754 GWU458754:GWV458754 HGQ458754:HGR458754 HQM458754:HQN458754 IAI458754:IAJ458754 IKE458754:IKF458754 IUA458754:IUB458754 JDW458754:JDX458754 JNS458754:JNT458754 JXO458754:JXP458754 KHK458754:KHL458754 KRG458754:KRH458754 LBC458754:LBD458754 LKY458754:LKZ458754 LUU458754:LUV458754 MEQ458754:MER458754 MOM458754:MON458754 MYI458754:MYJ458754 NIE458754:NIF458754 NSA458754:NSB458754 OBW458754:OBX458754 OLS458754:OLT458754 OVO458754:OVP458754 PFK458754:PFL458754 PPG458754:PPH458754 PZC458754:PZD458754 QIY458754:QIZ458754 QSU458754:QSV458754 RCQ458754:RCR458754 RMM458754:RMN458754 RWI458754:RWJ458754 SGE458754:SGF458754 SQA458754:SQB458754 SZW458754:SZX458754 TJS458754:TJT458754 TTO458754:TTP458754 UDK458754:UDL458754 UNG458754:UNH458754 UXC458754:UXD458754 VGY458754:VGZ458754 VQU458754:VQV458754 WAQ458754:WAR458754 WKM458754:WKN458754 WUI458754:WUJ458754 HW524290:HX524290 RS524290:RT524290 ABO524290:ABP524290 ALK524290:ALL524290 AVG524290:AVH524290 BFC524290:BFD524290 BOY524290:BOZ524290 BYU524290:BYV524290 CIQ524290:CIR524290 CSM524290:CSN524290 DCI524290:DCJ524290 DME524290:DMF524290 DWA524290:DWB524290 EFW524290:EFX524290 EPS524290:EPT524290 EZO524290:EZP524290 FJK524290:FJL524290 FTG524290:FTH524290 GDC524290:GDD524290 GMY524290:GMZ524290 GWU524290:GWV524290 HGQ524290:HGR524290 HQM524290:HQN524290 IAI524290:IAJ524290 IKE524290:IKF524290 IUA524290:IUB524290 JDW524290:JDX524290 JNS524290:JNT524290 JXO524290:JXP524290 KHK524290:KHL524290 KRG524290:KRH524290 LBC524290:LBD524290 LKY524290:LKZ524290 LUU524290:LUV524290 MEQ524290:MER524290 MOM524290:MON524290 MYI524290:MYJ524290 NIE524290:NIF524290 NSA524290:NSB524290 OBW524290:OBX524290 OLS524290:OLT524290 OVO524290:OVP524290 PFK524290:PFL524290 PPG524290:PPH524290 PZC524290:PZD524290 QIY524290:QIZ524290 QSU524290:QSV524290 RCQ524290:RCR524290 RMM524290:RMN524290 RWI524290:RWJ524290 SGE524290:SGF524290 SQA524290:SQB524290 SZW524290:SZX524290 TJS524290:TJT524290 TTO524290:TTP524290 UDK524290:UDL524290 UNG524290:UNH524290 UXC524290:UXD524290 VGY524290:VGZ524290 VQU524290:VQV524290 WAQ524290:WAR524290 WKM524290:WKN524290 WUI524290:WUJ524290 HW589826:HX589826 RS589826:RT589826 ABO589826:ABP589826 ALK589826:ALL589826 AVG589826:AVH589826 BFC589826:BFD589826 BOY589826:BOZ589826 BYU589826:BYV589826 CIQ589826:CIR589826 CSM589826:CSN589826 DCI589826:DCJ589826 DME589826:DMF589826 DWA589826:DWB589826 EFW589826:EFX589826 EPS589826:EPT589826 EZO589826:EZP589826 FJK589826:FJL589826 FTG589826:FTH589826 GDC589826:GDD589826 GMY589826:GMZ589826 GWU589826:GWV589826 HGQ589826:HGR589826 HQM589826:HQN589826 IAI589826:IAJ589826 IKE589826:IKF589826 IUA589826:IUB589826 JDW589826:JDX589826 JNS589826:JNT589826 JXO589826:JXP589826 KHK589826:KHL589826 KRG589826:KRH589826 LBC589826:LBD589826 LKY589826:LKZ589826 LUU589826:LUV589826 MEQ589826:MER589826 MOM589826:MON589826 MYI589826:MYJ589826 NIE589826:NIF589826 NSA589826:NSB589826 OBW589826:OBX589826 OLS589826:OLT589826 OVO589826:OVP589826 PFK589826:PFL589826 PPG589826:PPH589826 PZC589826:PZD589826 QIY589826:QIZ589826 QSU589826:QSV589826 RCQ589826:RCR589826 RMM589826:RMN589826 RWI589826:RWJ589826 SGE589826:SGF589826 SQA589826:SQB589826 SZW589826:SZX589826 TJS589826:TJT589826 TTO589826:TTP589826 UDK589826:UDL589826 UNG589826:UNH589826 UXC589826:UXD589826 VGY589826:VGZ589826 VQU589826:VQV589826 WAQ589826:WAR589826 WKM589826:WKN589826 WUI589826:WUJ589826 HW655362:HX655362 RS655362:RT655362 ABO655362:ABP655362 ALK655362:ALL655362 AVG655362:AVH655362 BFC655362:BFD655362 BOY655362:BOZ655362 BYU655362:BYV655362 CIQ655362:CIR655362 CSM655362:CSN655362 DCI655362:DCJ655362 DME655362:DMF655362 DWA655362:DWB655362 EFW655362:EFX655362 EPS655362:EPT655362 EZO655362:EZP655362 FJK655362:FJL655362 FTG655362:FTH655362 GDC655362:GDD655362 GMY655362:GMZ655362 GWU655362:GWV655362 HGQ655362:HGR655362 HQM655362:HQN655362 IAI655362:IAJ655362 IKE655362:IKF655362 IUA655362:IUB655362 JDW655362:JDX655362 JNS655362:JNT655362 JXO655362:JXP655362 KHK655362:KHL655362 KRG655362:KRH655362 LBC655362:LBD655362 LKY655362:LKZ655362 LUU655362:LUV655362 MEQ655362:MER655362 MOM655362:MON655362 MYI655362:MYJ655362 NIE655362:NIF655362 NSA655362:NSB655362 OBW655362:OBX655362 OLS655362:OLT655362 OVO655362:OVP655362 PFK655362:PFL655362 PPG655362:PPH655362 PZC655362:PZD655362 QIY655362:QIZ655362 QSU655362:QSV655362 RCQ655362:RCR655362 RMM655362:RMN655362 RWI655362:RWJ655362 SGE655362:SGF655362 SQA655362:SQB655362 SZW655362:SZX655362 TJS655362:TJT655362 TTO655362:TTP655362 UDK655362:UDL655362 UNG655362:UNH655362 UXC655362:UXD655362 VGY655362:VGZ655362 VQU655362:VQV655362 WAQ655362:WAR655362 WKM655362:WKN655362 WUI655362:WUJ655362 HW720898:HX720898 RS720898:RT720898 ABO720898:ABP720898 ALK720898:ALL720898 AVG720898:AVH720898 BFC720898:BFD720898 BOY720898:BOZ720898 BYU720898:BYV720898 CIQ720898:CIR720898 CSM720898:CSN720898 DCI720898:DCJ720898 DME720898:DMF720898 DWA720898:DWB720898 EFW720898:EFX720898 EPS720898:EPT720898 EZO720898:EZP720898 FJK720898:FJL720898 FTG720898:FTH720898 GDC720898:GDD720898 GMY720898:GMZ720898 GWU720898:GWV720898 HGQ720898:HGR720898 HQM720898:HQN720898 IAI720898:IAJ720898 IKE720898:IKF720898 IUA720898:IUB720898 JDW720898:JDX720898 JNS720898:JNT720898 JXO720898:JXP720898 KHK720898:KHL720898 KRG720898:KRH720898 LBC720898:LBD720898 LKY720898:LKZ720898 LUU720898:LUV720898 MEQ720898:MER720898 MOM720898:MON720898 MYI720898:MYJ720898 NIE720898:NIF720898 NSA720898:NSB720898 OBW720898:OBX720898 OLS720898:OLT720898 OVO720898:OVP720898 PFK720898:PFL720898 PPG720898:PPH720898 PZC720898:PZD720898 QIY720898:QIZ720898 QSU720898:QSV720898 RCQ720898:RCR720898 RMM720898:RMN720898 RWI720898:RWJ720898 SGE720898:SGF720898 SQA720898:SQB720898 SZW720898:SZX720898 TJS720898:TJT720898 TTO720898:TTP720898 UDK720898:UDL720898 UNG720898:UNH720898 UXC720898:UXD720898 VGY720898:VGZ720898 VQU720898:VQV720898 WAQ720898:WAR720898 WKM720898:WKN720898 WUI720898:WUJ720898 HW786434:HX786434 RS786434:RT786434 ABO786434:ABP786434 ALK786434:ALL786434 AVG786434:AVH786434 BFC786434:BFD786434 BOY786434:BOZ786434 BYU786434:BYV786434 CIQ786434:CIR786434 CSM786434:CSN786434 DCI786434:DCJ786434 DME786434:DMF786434 DWA786434:DWB786434 EFW786434:EFX786434 EPS786434:EPT786434 EZO786434:EZP786434 FJK786434:FJL786434 FTG786434:FTH786434 GDC786434:GDD786434 GMY786434:GMZ786434 GWU786434:GWV786434 HGQ786434:HGR786434 HQM786434:HQN786434 IAI786434:IAJ786434 IKE786434:IKF786434 IUA786434:IUB786434 JDW786434:JDX786434 JNS786434:JNT786434 JXO786434:JXP786434 KHK786434:KHL786434 KRG786434:KRH786434 LBC786434:LBD786434 LKY786434:LKZ786434 LUU786434:LUV786434 MEQ786434:MER786434 MOM786434:MON786434 MYI786434:MYJ786434 NIE786434:NIF786434 NSA786434:NSB786434 OBW786434:OBX786434 OLS786434:OLT786434 OVO786434:OVP786434 PFK786434:PFL786434 PPG786434:PPH786434 PZC786434:PZD786434 QIY786434:QIZ786434 QSU786434:QSV786434 RCQ786434:RCR786434 RMM786434:RMN786434 RWI786434:RWJ786434 SGE786434:SGF786434 SQA786434:SQB786434 SZW786434:SZX786434 TJS786434:TJT786434 TTO786434:TTP786434 UDK786434:UDL786434 UNG786434:UNH786434 UXC786434:UXD786434 VGY786434:VGZ786434 VQU786434:VQV786434 WAQ786434:WAR786434 WKM786434:WKN786434 WUI786434:WUJ786434 HW851970:HX851970 RS851970:RT851970 ABO851970:ABP851970 ALK851970:ALL851970 AVG851970:AVH851970 BFC851970:BFD851970 BOY851970:BOZ851970 BYU851970:BYV851970 CIQ851970:CIR851970 CSM851970:CSN851970 DCI851970:DCJ851970 DME851970:DMF851970 DWA851970:DWB851970 EFW851970:EFX851970 EPS851970:EPT851970 EZO851970:EZP851970 FJK851970:FJL851970 FTG851970:FTH851970 GDC851970:GDD851970 GMY851970:GMZ851970 GWU851970:GWV851970 HGQ851970:HGR851970 HQM851970:HQN851970 IAI851970:IAJ851970 IKE851970:IKF851970 IUA851970:IUB851970 JDW851970:JDX851970 JNS851970:JNT851970 JXO851970:JXP851970 KHK851970:KHL851970 KRG851970:KRH851970 LBC851970:LBD851970 LKY851970:LKZ851970 LUU851970:LUV851970 MEQ851970:MER851970 MOM851970:MON851970 MYI851970:MYJ851970 NIE851970:NIF851970 NSA851970:NSB851970 OBW851970:OBX851970 OLS851970:OLT851970 OVO851970:OVP851970 PFK851970:PFL851970 PPG851970:PPH851970 PZC851970:PZD851970 QIY851970:QIZ851970 QSU851970:QSV851970 RCQ851970:RCR851970 RMM851970:RMN851970 RWI851970:RWJ851970 SGE851970:SGF851970 SQA851970:SQB851970 SZW851970:SZX851970 TJS851970:TJT851970 TTO851970:TTP851970 UDK851970:UDL851970 UNG851970:UNH851970 UXC851970:UXD851970 VGY851970:VGZ851970 VQU851970:VQV851970 WAQ851970:WAR851970 WKM851970:WKN851970 WUI851970:WUJ851970 HW917506:HX917506 RS917506:RT917506 ABO917506:ABP917506 ALK917506:ALL917506 AVG917506:AVH917506 BFC917506:BFD917506 BOY917506:BOZ917506 BYU917506:BYV917506 CIQ917506:CIR917506 CSM917506:CSN917506 DCI917506:DCJ917506 DME917506:DMF917506 DWA917506:DWB917506 EFW917506:EFX917506 EPS917506:EPT917506 EZO917506:EZP917506 FJK917506:FJL917506 FTG917506:FTH917506 GDC917506:GDD917506 GMY917506:GMZ917506 GWU917506:GWV917506 HGQ917506:HGR917506 HQM917506:HQN917506 IAI917506:IAJ917506 IKE917506:IKF917506 IUA917506:IUB917506 JDW917506:JDX917506 JNS917506:JNT917506 JXO917506:JXP917506 KHK917506:KHL917506 KRG917506:KRH917506 LBC917506:LBD917506 LKY917506:LKZ917506 LUU917506:LUV917506 MEQ917506:MER917506 MOM917506:MON917506 MYI917506:MYJ917506 NIE917506:NIF917506 NSA917506:NSB917506 OBW917506:OBX917506 OLS917506:OLT917506 OVO917506:OVP917506 PFK917506:PFL917506 PPG917506:PPH917506 PZC917506:PZD917506 QIY917506:QIZ917506 QSU917506:QSV917506 RCQ917506:RCR917506 RMM917506:RMN917506 RWI917506:RWJ917506 SGE917506:SGF917506 SQA917506:SQB917506 SZW917506:SZX917506 TJS917506:TJT917506 TTO917506:TTP917506 UDK917506:UDL917506 UNG917506:UNH917506 UXC917506:UXD917506 VGY917506:VGZ917506 VQU917506:VQV917506 WAQ917506:WAR917506 WKM917506:WKN917506 WUI917506:WUJ917506 HW983042:HX983042 RS983042:RT983042 ABO983042:ABP983042 ALK983042:ALL983042 AVG983042:AVH983042 BFC983042:BFD983042 BOY983042:BOZ983042 BYU983042:BYV983042 CIQ983042:CIR983042 CSM983042:CSN983042 DCI983042:DCJ983042 DME983042:DMF983042 DWA983042:DWB983042 EFW983042:EFX983042 EPS983042:EPT983042 EZO983042:EZP983042 FJK983042:FJL983042 FTG983042:FTH983042 GDC983042:GDD983042 GMY983042:GMZ983042 GWU983042:GWV983042 HGQ983042:HGR983042 HQM983042:HQN983042 IAI983042:IAJ983042 IKE983042:IKF983042 IUA983042:IUB983042 JDW983042:JDX983042 JNS983042:JNT983042 JXO983042:JXP983042 KHK983042:KHL983042 KRG983042:KRH983042 LBC983042:LBD983042 LKY983042:LKZ983042 LUU983042:LUV983042 MEQ983042:MER983042 MOM983042:MON983042 MYI983042:MYJ983042 NIE983042:NIF983042 NSA983042:NSB983042 OBW983042:OBX983042 OLS983042:OLT983042 OVO983042:OVP983042 PFK983042:PFL983042 PPG983042:PPH983042 PZC983042:PZD983042 QIY983042:QIZ983042 QSU983042:QSV983042 RCQ983042:RCR983042 RMM983042:RMN983042 RWI983042:RWJ983042 SGE983042:SGF983042 SQA983042:SQB983042 SZW983042:SZX983042 TJS983042:TJT983042 TTO983042:TTP983042 UDK983042:UDL983042 UNG983042:UNH983042 UXC983042:UXD983042 VGY983042:VGZ983042 VQU983042:VQV983042 WAQ983042:WAR983042 WKM983042:WKN983042 WUI983042:WUJ983042 HZ65538:IA65538 RV65538:RW65538 ABR65538:ABS65538 ALN65538:ALO65538 AVJ65538:AVK65538 BFF65538:BFG65538 BPB65538:BPC65538 BYX65538:BYY65538 CIT65538:CIU65538 CSP65538:CSQ65538 DCL65538:DCM65538 DMH65538:DMI65538 DWD65538:DWE65538 EFZ65538:EGA65538 EPV65538:EPW65538 EZR65538:EZS65538 FJN65538:FJO65538 FTJ65538:FTK65538 GDF65538:GDG65538 GNB65538:GNC65538 GWX65538:GWY65538 HGT65538:HGU65538 HQP65538:HQQ65538 IAL65538:IAM65538 IKH65538:IKI65538 IUD65538:IUE65538 JDZ65538:JEA65538 JNV65538:JNW65538 JXR65538:JXS65538 KHN65538:KHO65538 KRJ65538:KRK65538 LBF65538:LBG65538 LLB65538:LLC65538 LUX65538:LUY65538 MET65538:MEU65538 MOP65538:MOQ65538 MYL65538:MYM65538 NIH65538:NII65538 NSD65538:NSE65538 OBZ65538:OCA65538 OLV65538:OLW65538 OVR65538:OVS65538 PFN65538:PFO65538 PPJ65538:PPK65538 PZF65538:PZG65538 QJB65538:QJC65538 QSX65538:QSY65538 RCT65538:RCU65538 RMP65538:RMQ65538 RWL65538:RWM65538 SGH65538:SGI65538 SQD65538:SQE65538 SZZ65538:TAA65538 TJV65538:TJW65538 TTR65538:TTS65538 UDN65538:UDO65538 UNJ65538:UNK65538 UXF65538:UXG65538 VHB65538:VHC65538 VQX65538:VQY65538 WAT65538:WAU65538 WKP65538:WKQ65538 WUL65538:WUM65538 HZ131074:IA131074 RV131074:RW131074 ABR131074:ABS131074 ALN131074:ALO131074 AVJ131074:AVK131074 BFF131074:BFG131074 BPB131074:BPC131074 BYX131074:BYY131074 CIT131074:CIU131074 CSP131074:CSQ131074 DCL131074:DCM131074 DMH131074:DMI131074 DWD131074:DWE131074 EFZ131074:EGA131074 EPV131074:EPW131074 EZR131074:EZS131074 FJN131074:FJO131074 FTJ131074:FTK131074 GDF131074:GDG131074 GNB131074:GNC131074 GWX131074:GWY131074 HGT131074:HGU131074 HQP131074:HQQ131074 IAL131074:IAM131074 IKH131074:IKI131074 IUD131074:IUE131074 JDZ131074:JEA131074 JNV131074:JNW131074 JXR131074:JXS131074 KHN131074:KHO131074 KRJ131074:KRK131074 LBF131074:LBG131074 LLB131074:LLC131074 LUX131074:LUY131074 MET131074:MEU131074 MOP131074:MOQ131074 MYL131074:MYM131074 NIH131074:NII131074 NSD131074:NSE131074 OBZ131074:OCA131074 OLV131074:OLW131074 OVR131074:OVS131074 PFN131074:PFO131074 PPJ131074:PPK131074 PZF131074:PZG131074 QJB131074:QJC131074 QSX131074:QSY131074 RCT131074:RCU131074 RMP131074:RMQ131074 RWL131074:RWM131074 SGH131074:SGI131074 SQD131074:SQE131074 SZZ131074:TAA131074 TJV131074:TJW131074 TTR131074:TTS131074 UDN131074:UDO131074 UNJ131074:UNK131074 UXF131074:UXG131074 VHB131074:VHC131074 VQX131074:VQY131074 WAT131074:WAU131074 WKP131074:WKQ131074 WUL131074:WUM131074 HZ196610:IA196610 RV196610:RW196610 ABR196610:ABS196610 ALN196610:ALO196610 AVJ196610:AVK196610 BFF196610:BFG196610 BPB196610:BPC196610 BYX196610:BYY196610 CIT196610:CIU196610 CSP196610:CSQ196610 DCL196610:DCM196610 DMH196610:DMI196610 DWD196610:DWE196610 EFZ196610:EGA196610 EPV196610:EPW196610 EZR196610:EZS196610 FJN196610:FJO196610 FTJ196610:FTK196610 GDF196610:GDG196610 GNB196610:GNC196610 GWX196610:GWY196610 HGT196610:HGU196610 HQP196610:HQQ196610 IAL196610:IAM196610 IKH196610:IKI196610 IUD196610:IUE196610 JDZ196610:JEA196610 JNV196610:JNW196610 JXR196610:JXS196610 KHN196610:KHO196610 KRJ196610:KRK196610 LBF196610:LBG196610 LLB196610:LLC196610 LUX196610:LUY196610 MET196610:MEU196610 MOP196610:MOQ196610 MYL196610:MYM196610 NIH196610:NII196610 NSD196610:NSE196610 OBZ196610:OCA196610 OLV196610:OLW196610 OVR196610:OVS196610 PFN196610:PFO196610 PPJ196610:PPK196610 PZF196610:PZG196610 QJB196610:QJC196610 QSX196610:QSY196610 RCT196610:RCU196610 RMP196610:RMQ196610 RWL196610:RWM196610 SGH196610:SGI196610 SQD196610:SQE196610 SZZ196610:TAA196610 TJV196610:TJW196610 TTR196610:TTS196610 UDN196610:UDO196610 UNJ196610:UNK196610 UXF196610:UXG196610 VHB196610:VHC196610 VQX196610:VQY196610 WAT196610:WAU196610 WKP196610:WKQ196610 WUL196610:WUM196610 HZ262146:IA262146 RV262146:RW262146 ABR262146:ABS262146 ALN262146:ALO262146 AVJ262146:AVK262146 BFF262146:BFG262146 BPB262146:BPC262146 BYX262146:BYY262146 CIT262146:CIU262146 CSP262146:CSQ262146 DCL262146:DCM262146 DMH262146:DMI262146 DWD262146:DWE262146 EFZ262146:EGA262146 EPV262146:EPW262146 EZR262146:EZS262146 FJN262146:FJO262146 FTJ262146:FTK262146 GDF262146:GDG262146 GNB262146:GNC262146 GWX262146:GWY262146 HGT262146:HGU262146 HQP262146:HQQ262146 IAL262146:IAM262146 IKH262146:IKI262146 IUD262146:IUE262146 JDZ262146:JEA262146 JNV262146:JNW262146 JXR262146:JXS262146 KHN262146:KHO262146 KRJ262146:KRK262146 LBF262146:LBG262146 LLB262146:LLC262146 LUX262146:LUY262146 MET262146:MEU262146 MOP262146:MOQ262146 MYL262146:MYM262146 NIH262146:NII262146 NSD262146:NSE262146 OBZ262146:OCA262146 OLV262146:OLW262146 OVR262146:OVS262146 PFN262146:PFO262146 PPJ262146:PPK262146 PZF262146:PZG262146 QJB262146:QJC262146 QSX262146:QSY262146 RCT262146:RCU262146 RMP262146:RMQ262146 RWL262146:RWM262146 SGH262146:SGI262146 SQD262146:SQE262146 SZZ262146:TAA262146 TJV262146:TJW262146 TTR262146:TTS262146 UDN262146:UDO262146 UNJ262146:UNK262146 UXF262146:UXG262146 VHB262146:VHC262146 VQX262146:VQY262146 WAT262146:WAU262146 WKP262146:WKQ262146 WUL262146:WUM262146 HZ327682:IA327682 RV327682:RW327682 ABR327682:ABS327682 ALN327682:ALO327682 AVJ327682:AVK327682 BFF327682:BFG327682 BPB327682:BPC327682 BYX327682:BYY327682 CIT327682:CIU327682 CSP327682:CSQ327682 DCL327682:DCM327682 DMH327682:DMI327682 DWD327682:DWE327682 EFZ327682:EGA327682 EPV327682:EPW327682 EZR327682:EZS327682 FJN327682:FJO327682 FTJ327682:FTK327682 GDF327682:GDG327682 GNB327682:GNC327682 GWX327682:GWY327682 HGT327682:HGU327682 HQP327682:HQQ327682 IAL327682:IAM327682 IKH327682:IKI327682 IUD327682:IUE327682 JDZ327682:JEA327682 JNV327682:JNW327682 JXR327682:JXS327682 KHN327682:KHO327682 KRJ327682:KRK327682 LBF327682:LBG327682 LLB327682:LLC327682 LUX327682:LUY327682 MET327682:MEU327682 MOP327682:MOQ327682 MYL327682:MYM327682 NIH327682:NII327682 NSD327682:NSE327682 OBZ327682:OCA327682 OLV327682:OLW327682 OVR327682:OVS327682 PFN327682:PFO327682 PPJ327682:PPK327682 PZF327682:PZG327682 QJB327682:QJC327682 QSX327682:QSY327682 RCT327682:RCU327682 RMP327682:RMQ327682 RWL327682:RWM327682 SGH327682:SGI327682 SQD327682:SQE327682 SZZ327682:TAA327682 TJV327682:TJW327682 TTR327682:TTS327682 UDN327682:UDO327682 UNJ327682:UNK327682 UXF327682:UXG327682 VHB327682:VHC327682 VQX327682:VQY327682 WAT327682:WAU327682 WKP327682:WKQ327682 WUL327682:WUM327682 HZ393218:IA393218 RV393218:RW393218 ABR393218:ABS393218 ALN393218:ALO393218 AVJ393218:AVK393218 BFF393218:BFG393218 BPB393218:BPC393218 BYX393218:BYY393218 CIT393218:CIU393218 CSP393218:CSQ393218 DCL393218:DCM393218 DMH393218:DMI393218 DWD393218:DWE393218 EFZ393218:EGA393218 EPV393218:EPW393218 EZR393218:EZS393218 FJN393218:FJO393218 FTJ393218:FTK393218 GDF393218:GDG393218 GNB393218:GNC393218 GWX393218:GWY393218 HGT393218:HGU393218 HQP393218:HQQ393218 IAL393218:IAM393218 IKH393218:IKI393218 IUD393218:IUE393218 JDZ393218:JEA393218 JNV393218:JNW393218 JXR393218:JXS393218 KHN393218:KHO393218 KRJ393218:KRK393218 LBF393218:LBG393218 LLB393218:LLC393218 LUX393218:LUY393218 MET393218:MEU393218 MOP393218:MOQ393218 MYL393218:MYM393218 NIH393218:NII393218 NSD393218:NSE393218 OBZ393218:OCA393218 OLV393218:OLW393218 OVR393218:OVS393218 PFN393218:PFO393218 PPJ393218:PPK393218 PZF393218:PZG393218 QJB393218:QJC393218 QSX393218:QSY393218 RCT393218:RCU393218 RMP393218:RMQ393218 RWL393218:RWM393218 SGH393218:SGI393218 SQD393218:SQE393218 SZZ393218:TAA393218 TJV393218:TJW393218 TTR393218:TTS393218 UDN393218:UDO393218 UNJ393218:UNK393218 UXF393218:UXG393218 VHB393218:VHC393218 VQX393218:VQY393218 WAT393218:WAU393218 WKP393218:WKQ393218 WUL393218:WUM393218 HZ458754:IA458754 RV458754:RW458754 ABR458754:ABS458754 ALN458754:ALO458754 AVJ458754:AVK458754 BFF458754:BFG458754 BPB458754:BPC458754 BYX458754:BYY458754 CIT458754:CIU458754 CSP458754:CSQ458754 DCL458754:DCM458754 DMH458754:DMI458754 DWD458754:DWE458754 EFZ458754:EGA458754 EPV458754:EPW458754 EZR458754:EZS458754 FJN458754:FJO458754 FTJ458754:FTK458754 GDF458754:GDG458754 GNB458754:GNC458754 GWX458754:GWY458754 HGT458754:HGU458754 HQP458754:HQQ458754 IAL458754:IAM458754 IKH458754:IKI458754 IUD458754:IUE458754 JDZ458754:JEA458754 JNV458754:JNW458754 JXR458754:JXS458754 KHN458754:KHO458754 KRJ458754:KRK458754 LBF458754:LBG458754 LLB458754:LLC458754 LUX458754:LUY458754 MET458754:MEU458754 MOP458754:MOQ458754 MYL458754:MYM458754 NIH458754:NII458754 NSD458754:NSE458754 OBZ458754:OCA458754 OLV458754:OLW458754 OVR458754:OVS458754 PFN458754:PFO458754 PPJ458754:PPK458754 PZF458754:PZG458754 QJB458754:QJC458754 QSX458754:QSY458754 RCT458754:RCU458754 RMP458754:RMQ458754 RWL458754:RWM458754 SGH458754:SGI458754 SQD458754:SQE458754 SZZ458754:TAA458754 TJV458754:TJW458754 TTR458754:TTS458754 UDN458754:UDO458754 UNJ458754:UNK458754 UXF458754:UXG458754 VHB458754:VHC458754 VQX458754:VQY458754 WAT458754:WAU458754 WKP458754:WKQ458754 WUL458754:WUM458754 HZ524290:IA524290 RV524290:RW524290 ABR524290:ABS524290 ALN524290:ALO524290 AVJ524290:AVK524290 BFF524290:BFG524290 BPB524290:BPC524290 BYX524290:BYY524290 CIT524290:CIU524290 CSP524290:CSQ524290 DCL524290:DCM524290 DMH524290:DMI524290 DWD524290:DWE524290 EFZ524290:EGA524290 EPV524290:EPW524290 EZR524290:EZS524290 FJN524290:FJO524290 FTJ524290:FTK524290 GDF524290:GDG524290 GNB524290:GNC524290 GWX524290:GWY524290 HGT524290:HGU524290 HQP524290:HQQ524290 IAL524290:IAM524290 IKH524290:IKI524290 IUD524290:IUE524290 JDZ524290:JEA524290 JNV524290:JNW524290 JXR524290:JXS524290 KHN524290:KHO524290 KRJ524290:KRK524290 LBF524290:LBG524290 LLB524290:LLC524290 LUX524290:LUY524290 MET524290:MEU524290 MOP524290:MOQ524290 MYL524290:MYM524290 NIH524290:NII524290 NSD524290:NSE524290 OBZ524290:OCA524290 OLV524290:OLW524290 OVR524290:OVS524290 PFN524290:PFO524290 PPJ524290:PPK524290 PZF524290:PZG524290 QJB524290:QJC524290 QSX524290:QSY524290 RCT524290:RCU524290 RMP524290:RMQ524290 RWL524290:RWM524290 SGH524290:SGI524290 SQD524290:SQE524290 SZZ524290:TAA524290 TJV524290:TJW524290 TTR524290:TTS524290 UDN524290:UDO524290 UNJ524290:UNK524290 UXF524290:UXG524290 VHB524290:VHC524290 VQX524290:VQY524290 WAT524290:WAU524290 WKP524290:WKQ524290 WUL524290:WUM524290 HZ589826:IA589826 RV589826:RW589826 ABR589826:ABS589826 ALN589826:ALO589826 AVJ589826:AVK589826 BFF589826:BFG589826 BPB589826:BPC589826 BYX589826:BYY589826 CIT589826:CIU589826 CSP589826:CSQ589826 DCL589826:DCM589826 DMH589826:DMI589826 DWD589826:DWE589826 EFZ589826:EGA589826 EPV589826:EPW589826 EZR589826:EZS589826 FJN589826:FJO589826 FTJ589826:FTK589826 GDF589826:GDG589826 GNB589826:GNC589826 GWX589826:GWY589826 HGT589826:HGU589826 HQP589826:HQQ589826 IAL589826:IAM589826 IKH589826:IKI589826 IUD589826:IUE589826 JDZ589826:JEA589826 JNV589826:JNW589826 JXR589826:JXS589826 KHN589826:KHO589826 KRJ589826:KRK589826 LBF589826:LBG589826 LLB589826:LLC589826 LUX589826:LUY589826 MET589826:MEU589826 MOP589826:MOQ589826 MYL589826:MYM589826 NIH589826:NII589826 NSD589826:NSE589826 OBZ589826:OCA589826 OLV589826:OLW589826 OVR589826:OVS589826 PFN589826:PFO589826 PPJ589826:PPK589826 PZF589826:PZG589826 QJB589826:QJC589826 QSX589826:QSY589826 RCT589826:RCU589826 RMP589826:RMQ589826 RWL589826:RWM589826 SGH589826:SGI589826 SQD589826:SQE589826 SZZ589826:TAA589826 TJV589826:TJW589826 TTR589826:TTS589826 UDN589826:UDO589826 UNJ589826:UNK589826 UXF589826:UXG589826 VHB589826:VHC589826 VQX589826:VQY589826 WAT589826:WAU589826 WKP589826:WKQ589826 WUL589826:WUM589826 HZ655362:IA655362 RV655362:RW655362 ABR655362:ABS655362 ALN655362:ALO655362 AVJ655362:AVK655362 BFF655362:BFG655362 BPB655362:BPC655362 BYX655362:BYY655362 CIT655362:CIU655362 CSP655362:CSQ655362 DCL655362:DCM655362 DMH655362:DMI655362 DWD655362:DWE655362 EFZ655362:EGA655362 EPV655362:EPW655362 EZR655362:EZS655362 FJN655362:FJO655362 FTJ655362:FTK655362 GDF655362:GDG655362 GNB655362:GNC655362 GWX655362:GWY655362 HGT655362:HGU655362 HQP655362:HQQ655362 IAL655362:IAM655362 IKH655362:IKI655362 IUD655362:IUE655362 JDZ655362:JEA655362 JNV655362:JNW655362 JXR655362:JXS655362 KHN655362:KHO655362 KRJ655362:KRK655362 LBF655362:LBG655362 LLB655362:LLC655362 LUX655362:LUY655362 MET655362:MEU655362 MOP655362:MOQ655362 MYL655362:MYM655362 NIH655362:NII655362 NSD655362:NSE655362 OBZ655362:OCA655362 OLV655362:OLW655362 OVR655362:OVS655362 PFN655362:PFO655362 PPJ655362:PPK655362 PZF655362:PZG655362 QJB655362:QJC655362 QSX655362:QSY655362 RCT655362:RCU655362 RMP655362:RMQ655362 RWL655362:RWM655362 SGH655362:SGI655362 SQD655362:SQE655362 SZZ655362:TAA655362 TJV655362:TJW655362 TTR655362:TTS655362 UDN655362:UDO655362 UNJ655362:UNK655362 UXF655362:UXG655362 VHB655362:VHC655362 VQX655362:VQY655362 WAT655362:WAU655362 WKP655362:WKQ655362 WUL655362:WUM655362 HZ720898:IA720898 RV720898:RW720898 ABR720898:ABS720898 ALN720898:ALO720898 AVJ720898:AVK720898 BFF720898:BFG720898 BPB720898:BPC720898 BYX720898:BYY720898 CIT720898:CIU720898 CSP720898:CSQ720898 DCL720898:DCM720898 DMH720898:DMI720898 DWD720898:DWE720898 EFZ720898:EGA720898 EPV720898:EPW720898 EZR720898:EZS720898 FJN720898:FJO720898 FTJ720898:FTK720898 GDF720898:GDG720898 GNB720898:GNC720898 GWX720898:GWY720898 HGT720898:HGU720898 HQP720898:HQQ720898 IAL720898:IAM720898 IKH720898:IKI720898 IUD720898:IUE720898 JDZ720898:JEA720898 JNV720898:JNW720898 JXR720898:JXS720898 KHN720898:KHO720898 KRJ720898:KRK720898 LBF720898:LBG720898 LLB720898:LLC720898 LUX720898:LUY720898 MET720898:MEU720898 MOP720898:MOQ720898 MYL720898:MYM720898 NIH720898:NII720898 NSD720898:NSE720898 OBZ720898:OCA720898 OLV720898:OLW720898 OVR720898:OVS720898 PFN720898:PFO720898 PPJ720898:PPK720898 PZF720898:PZG720898 QJB720898:QJC720898 QSX720898:QSY720898 RCT720898:RCU720898 RMP720898:RMQ720898 RWL720898:RWM720898 SGH720898:SGI720898 SQD720898:SQE720898 SZZ720898:TAA720898 TJV720898:TJW720898 TTR720898:TTS720898 UDN720898:UDO720898 UNJ720898:UNK720898 UXF720898:UXG720898 VHB720898:VHC720898 VQX720898:VQY720898 WAT720898:WAU720898 WKP720898:WKQ720898 WUL720898:WUM720898 HZ786434:IA786434 RV786434:RW786434 ABR786434:ABS786434 ALN786434:ALO786434 AVJ786434:AVK786434 BFF786434:BFG786434 BPB786434:BPC786434 BYX786434:BYY786434 CIT786434:CIU786434 CSP786434:CSQ786434 DCL786434:DCM786434 DMH786434:DMI786434 DWD786434:DWE786434 EFZ786434:EGA786434 EPV786434:EPW786434 EZR786434:EZS786434 FJN786434:FJO786434 FTJ786434:FTK786434 GDF786434:GDG786434 GNB786434:GNC786434 GWX786434:GWY786434 HGT786434:HGU786434 HQP786434:HQQ786434 IAL786434:IAM786434 IKH786434:IKI786434 IUD786434:IUE786434 JDZ786434:JEA786434 JNV786434:JNW786434 JXR786434:JXS786434 KHN786434:KHO786434 KRJ786434:KRK786434 LBF786434:LBG786434 LLB786434:LLC786434 LUX786434:LUY786434 MET786434:MEU786434 MOP786434:MOQ786434 MYL786434:MYM786434 NIH786434:NII786434 NSD786434:NSE786434 OBZ786434:OCA786434 OLV786434:OLW786434 OVR786434:OVS786434 PFN786434:PFO786434 PPJ786434:PPK786434 PZF786434:PZG786434 QJB786434:QJC786434 QSX786434:QSY786434 RCT786434:RCU786434 RMP786434:RMQ786434 RWL786434:RWM786434 SGH786434:SGI786434 SQD786434:SQE786434 SZZ786434:TAA786434 TJV786434:TJW786434 TTR786434:TTS786434 UDN786434:UDO786434 UNJ786434:UNK786434 UXF786434:UXG786434 VHB786434:VHC786434 VQX786434:VQY786434 WAT786434:WAU786434 WKP786434:WKQ786434 WUL786434:WUM786434 HZ851970:IA851970 RV851970:RW851970 ABR851970:ABS851970 ALN851970:ALO851970 AVJ851970:AVK851970 BFF851970:BFG851970 BPB851970:BPC851970 BYX851970:BYY851970 CIT851970:CIU851970 CSP851970:CSQ851970 DCL851970:DCM851970 DMH851970:DMI851970 DWD851970:DWE851970 EFZ851970:EGA851970 EPV851970:EPW851970 EZR851970:EZS851970 FJN851970:FJO851970 FTJ851970:FTK851970 GDF851970:GDG851970 GNB851970:GNC851970 GWX851970:GWY851970 HGT851970:HGU851970 HQP851970:HQQ851970 IAL851970:IAM851970 IKH851970:IKI851970 IUD851970:IUE851970 JDZ851970:JEA851970 JNV851970:JNW851970 JXR851970:JXS851970 KHN851970:KHO851970 KRJ851970:KRK851970 LBF851970:LBG851970 LLB851970:LLC851970 LUX851970:LUY851970 MET851970:MEU851970 MOP851970:MOQ851970 MYL851970:MYM851970 NIH851970:NII851970 NSD851970:NSE851970 OBZ851970:OCA851970 OLV851970:OLW851970 OVR851970:OVS851970 PFN851970:PFO851970 PPJ851970:PPK851970 PZF851970:PZG851970 QJB851970:QJC851970 QSX851970:QSY851970 RCT851970:RCU851970 RMP851970:RMQ851970 RWL851970:RWM851970 SGH851970:SGI851970 SQD851970:SQE851970 SZZ851970:TAA851970 TJV851970:TJW851970 TTR851970:TTS851970 UDN851970:UDO851970 UNJ851970:UNK851970 UXF851970:UXG851970 VHB851970:VHC851970 VQX851970:VQY851970 WAT851970:WAU851970 WKP851970:WKQ851970 WUL851970:WUM851970 HZ917506:IA917506 RV917506:RW917506 ABR917506:ABS917506 ALN917506:ALO917506 AVJ917506:AVK917506 BFF917506:BFG917506 BPB917506:BPC917506 BYX917506:BYY917506 CIT917506:CIU917506 CSP917506:CSQ917506 DCL917506:DCM917506 DMH917506:DMI917506 DWD917506:DWE917506 EFZ917506:EGA917506 EPV917506:EPW917506 EZR917506:EZS917506 FJN917506:FJO917506 FTJ917506:FTK917506 GDF917506:GDG917506 GNB917506:GNC917506 GWX917506:GWY917506 HGT917506:HGU917506 HQP917506:HQQ917506 IAL917506:IAM917506 IKH917506:IKI917506 IUD917506:IUE917506 JDZ917506:JEA917506 JNV917506:JNW917506 JXR917506:JXS917506 KHN917506:KHO917506 KRJ917506:KRK917506 LBF917506:LBG917506 LLB917506:LLC917506 LUX917506:LUY917506 MET917506:MEU917506 MOP917506:MOQ917506 MYL917506:MYM917506 NIH917506:NII917506 NSD917506:NSE917506 OBZ917506:OCA917506 OLV917506:OLW917506 OVR917506:OVS917506 PFN917506:PFO917506 PPJ917506:PPK917506 PZF917506:PZG917506 QJB917506:QJC917506 QSX917506:QSY917506 RCT917506:RCU917506 RMP917506:RMQ917506 RWL917506:RWM917506 SGH917506:SGI917506 SQD917506:SQE917506 SZZ917506:TAA917506 TJV917506:TJW917506 TTR917506:TTS917506 UDN917506:UDO917506 UNJ917506:UNK917506 UXF917506:UXG917506 VHB917506:VHC917506 VQX917506:VQY917506 WAT917506:WAU917506 WKP917506:WKQ917506 WUL917506:WUM917506 HZ983042:IA983042 RV983042:RW983042 ABR983042:ABS983042 ALN983042:ALO983042 AVJ983042:AVK983042 BFF983042:BFG983042 BPB983042:BPC983042 BYX983042:BYY983042 CIT983042:CIU983042 CSP983042:CSQ983042 DCL983042:DCM983042 DMH983042:DMI983042 DWD983042:DWE983042 EFZ983042:EGA983042 EPV983042:EPW983042 EZR983042:EZS983042 FJN983042:FJO983042 FTJ983042:FTK983042 GDF983042:GDG983042 GNB983042:GNC983042 GWX983042:GWY983042 HGT983042:HGU983042 HQP983042:HQQ983042 IAL983042:IAM983042 IKH983042:IKI983042 IUD983042:IUE983042 JDZ983042:JEA983042 JNV983042:JNW983042 JXR983042:JXS983042 KHN983042:KHO983042 KRJ983042:KRK983042 LBF983042:LBG983042 LLB983042:LLC983042 LUX983042:LUY983042 MET983042:MEU983042 MOP983042:MOQ983042 MYL983042:MYM983042 NIH983042:NII983042 NSD983042:NSE983042 OBZ983042:OCA983042 OLV983042:OLW983042 OVR983042:OVS983042 PFN983042:PFO983042 PPJ983042:PPK983042 PZF983042:PZG983042 QJB983042:QJC983042 QSX983042:QSY983042 RCT983042:RCU983042 RMP983042:RMQ983042 RWL983042:RWM983042 SGH983042:SGI983042 SQD983042:SQE983042 SZZ983042:TAA983042 TJV983042:TJW983042 TTR983042:TTS983042 UDN983042:UDO983042 UNJ983042:UNK983042 UXF983042:UXG983042 VHB983042:VHC983042 VQX983042:VQY983042 WAT983042:WAU983042 WKP983042:WKQ983042 WUL983042:WUM983042 IF65538:IG65538 SB65538:SC65538 ABX65538:ABY65538 ALT65538:ALU65538 AVP65538:AVQ65538 BFL65538:BFM65538 BPH65538:BPI65538 BZD65538:BZE65538 CIZ65538:CJA65538 CSV65538:CSW65538 DCR65538:DCS65538 DMN65538:DMO65538 DWJ65538:DWK65538 EGF65538:EGG65538 EQB65538:EQC65538 EZX65538:EZY65538 FJT65538:FJU65538 FTP65538:FTQ65538 GDL65538:GDM65538 GNH65538:GNI65538 GXD65538:GXE65538 HGZ65538:HHA65538 HQV65538:HQW65538 IAR65538:IAS65538 IKN65538:IKO65538 IUJ65538:IUK65538 JEF65538:JEG65538 JOB65538:JOC65538 JXX65538:JXY65538 KHT65538:KHU65538 KRP65538:KRQ65538 LBL65538:LBM65538 LLH65538:LLI65538 LVD65538:LVE65538 MEZ65538:MFA65538 MOV65538:MOW65538 MYR65538:MYS65538 NIN65538:NIO65538 NSJ65538:NSK65538 OCF65538:OCG65538 OMB65538:OMC65538 OVX65538:OVY65538 PFT65538:PFU65538 PPP65538:PPQ65538 PZL65538:PZM65538 QJH65538:QJI65538 QTD65538:QTE65538 RCZ65538:RDA65538 RMV65538:RMW65538 RWR65538:RWS65538 SGN65538:SGO65538 SQJ65538:SQK65538 TAF65538:TAG65538 TKB65538:TKC65538 TTX65538:TTY65538 UDT65538:UDU65538 UNP65538:UNQ65538 UXL65538:UXM65538 VHH65538:VHI65538 VRD65538:VRE65538 WAZ65538:WBA65538 WKV65538:WKW65538 WUR65538:WUS65538 IF131074:IG131074 SB131074:SC131074 ABX131074:ABY131074 ALT131074:ALU131074 AVP131074:AVQ131074 BFL131074:BFM131074 BPH131074:BPI131074 BZD131074:BZE131074 CIZ131074:CJA131074 CSV131074:CSW131074 DCR131074:DCS131074 DMN131074:DMO131074 DWJ131074:DWK131074 EGF131074:EGG131074 EQB131074:EQC131074 EZX131074:EZY131074 FJT131074:FJU131074 FTP131074:FTQ131074 GDL131074:GDM131074 GNH131074:GNI131074 GXD131074:GXE131074 HGZ131074:HHA131074 HQV131074:HQW131074 IAR131074:IAS131074 IKN131074:IKO131074 IUJ131074:IUK131074 JEF131074:JEG131074 JOB131074:JOC131074 JXX131074:JXY131074 KHT131074:KHU131074 KRP131074:KRQ131074 LBL131074:LBM131074 LLH131074:LLI131074 LVD131074:LVE131074 MEZ131074:MFA131074 MOV131074:MOW131074 MYR131074:MYS131074 NIN131074:NIO131074 NSJ131074:NSK131074 OCF131074:OCG131074 OMB131074:OMC131074 OVX131074:OVY131074 PFT131074:PFU131074 PPP131074:PPQ131074 PZL131074:PZM131074 QJH131074:QJI131074 QTD131074:QTE131074 RCZ131074:RDA131074 RMV131074:RMW131074 RWR131074:RWS131074 SGN131074:SGO131074 SQJ131074:SQK131074 TAF131074:TAG131074 TKB131074:TKC131074 TTX131074:TTY131074 UDT131074:UDU131074 UNP131074:UNQ131074 UXL131074:UXM131074 VHH131074:VHI131074 VRD131074:VRE131074 WAZ131074:WBA131074 WKV131074:WKW131074 WUR131074:WUS131074 IF196610:IG196610 SB196610:SC196610 ABX196610:ABY196610 ALT196610:ALU196610 AVP196610:AVQ196610 BFL196610:BFM196610 BPH196610:BPI196610 BZD196610:BZE196610 CIZ196610:CJA196610 CSV196610:CSW196610 DCR196610:DCS196610 DMN196610:DMO196610 DWJ196610:DWK196610 EGF196610:EGG196610 EQB196610:EQC196610 EZX196610:EZY196610 FJT196610:FJU196610 FTP196610:FTQ196610 GDL196610:GDM196610 GNH196610:GNI196610 GXD196610:GXE196610 HGZ196610:HHA196610 HQV196610:HQW196610 IAR196610:IAS196610 IKN196610:IKO196610 IUJ196610:IUK196610 JEF196610:JEG196610 JOB196610:JOC196610 JXX196610:JXY196610 KHT196610:KHU196610 KRP196610:KRQ196610 LBL196610:LBM196610 LLH196610:LLI196610 LVD196610:LVE196610 MEZ196610:MFA196610 MOV196610:MOW196610 MYR196610:MYS196610 NIN196610:NIO196610 NSJ196610:NSK196610 OCF196610:OCG196610 OMB196610:OMC196610 OVX196610:OVY196610 PFT196610:PFU196610 PPP196610:PPQ196610 PZL196610:PZM196610 QJH196610:QJI196610 QTD196610:QTE196610 RCZ196610:RDA196610 RMV196610:RMW196610 RWR196610:RWS196610 SGN196610:SGO196610 SQJ196610:SQK196610 TAF196610:TAG196610 TKB196610:TKC196610 TTX196610:TTY196610 UDT196610:UDU196610 UNP196610:UNQ196610 UXL196610:UXM196610 VHH196610:VHI196610 VRD196610:VRE196610 WAZ196610:WBA196610 WKV196610:WKW196610 WUR196610:WUS196610 IF262146:IG262146 SB262146:SC262146 ABX262146:ABY262146 ALT262146:ALU262146 AVP262146:AVQ262146 BFL262146:BFM262146 BPH262146:BPI262146 BZD262146:BZE262146 CIZ262146:CJA262146 CSV262146:CSW262146 DCR262146:DCS262146 DMN262146:DMO262146 DWJ262146:DWK262146 EGF262146:EGG262146 EQB262146:EQC262146 EZX262146:EZY262146 FJT262146:FJU262146 FTP262146:FTQ262146 GDL262146:GDM262146 GNH262146:GNI262146 GXD262146:GXE262146 HGZ262146:HHA262146 HQV262146:HQW262146 IAR262146:IAS262146 IKN262146:IKO262146 IUJ262146:IUK262146 JEF262146:JEG262146 JOB262146:JOC262146 JXX262146:JXY262146 KHT262146:KHU262146 KRP262146:KRQ262146 LBL262146:LBM262146 LLH262146:LLI262146 LVD262146:LVE262146 MEZ262146:MFA262146 MOV262146:MOW262146 MYR262146:MYS262146 NIN262146:NIO262146 NSJ262146:NSK262146 OCF262146:OCG262146 OMB262146:OMC262146 OVX262146:OVY262146 PFT262146:PFU262146 PPP262146:PPQ262146 PZL262146:PZM262146 QJH262146:QJI262146 QTD262146:QTE262146 RCZ262146:RDA262146 RMV262146:RMW262146 RWR262146:RWS262146 SGN262146:SGO262146 SQJ262146:SQK262146 TAF262146:TAG262146 TKB262146:TKC262146 TTX262146:TTY262146 UDT262146:UDU262146 UNP262146:UNQ262146 UXL262146:UXM262146 VHH262146:VHI262146 VRD262146:VRE262146 WAZ262146:WBA262146 WKV262146:WKW262146 WUR262146:WUS262146 IF327682:IG327682 SB327682:SC327682 ABX327682:ABY327682 ALT327682:ALU327682 AVP327682:AVQ327682 BFL327682:BFM327682 BPH327682:BPI327682 BZD327682:BZE327682 CIZ327682:CJA327682 CSV327682:CSW327682 DCR327682:DCS327682 DMN327682:DMO327682 DWJ327682:DWK327682 EGF327682:EGG327682 EQB327682:EQC327682 EZX327682:EZY327682 FJT327682:FJU327682 FTP327682:FTQ327682 GDL327682:GDM327682 GNH327682:GNI327682 GXD327682:GXE327682 HGZ327682:HHA327682 HQV327682:HQW327682 IAR327682:IAS327682 IKN327682:IKO327682 IUJ327682:IUK327682 JEF327682:JEG327682 JOB327682:JOC327682 JXX327682:JXY327682 KHT327682:KHU327682 KRP327682:KRQ327682 LBL327682:LBM327682 LLH327682:LLI327682 LVD327682:LVE327682 MEZ327682:MFA327682 MOV327682:MOW327682 MYR327682:MYS327682 NIN327682:NIO327682 NSJ327682:NSK327682 OCF327682:OCG327682 OMB327682:OMC327682 OVX327682:OVY327682 PFT327682:PFU327682 PPP327682:PPQ327682 PZL327682:PZM327682 QJH327682:QJI327682 QTD327682:QTE327682 RCZ327682:RDA327682 RMV327682:RMW327682 RWR327682:RWS327682 SGN327682:SGO327682 SQJ327682:SQK327682 TAF327682:TAG327682 TKB327682:TKC327682 TTX327682:TTY327682 UDT327682:UDU327682 UNP327682:UNQ327682 UXL327682:UXM327682 VHH327682:VHI327682 VRD327682:VRE327682 WAZ327682:WBA327682 WKV327682:WKW327682 WUR327682:WUS327682 IF393218:IG393218 SB393218:SC393218 ABX393218:ABY393218 ALT393218:ALU393218 AVP393218:AVQ393218 BFL393218:BFM393218 BPH393218:BPI393218 BZD393218:BZE393218 CIZ393218:CJA393218 CSV393218:CSW393218 DCR393218:DCS393218 DMN393218:DMO393218 DWJ393218:DWK393218 EGF393218:EGG393218 EQB393218:EQC393218 EZX393218:EZY393218 FJT393218:FJU393218 FTP393218:FTQ393218 GDL393218:GDM393218 GNH393218:GNI393218 GXD393218:GXE393218 HGZ393218:HHA393218 HQV393218:HQW393218 IAR393218:IAS393218 IKN393218:IKO393218 IUJ393218:IUK393218 JEF393218:JEG393218 JOB393218:JOC393218 JXX393218:JXY393218 KHT393218:KHU393218 KRP393218:KRQ393218 LBL393218:LBM393218 LLH393218:LLI393218 LVD393218:LVE393218 MEZ393218:MFA393218 MOV393218:MOW393218 MYR393218:MYS393218 NIN393218:NIO393218 NSJ393218:NSK393218 OCF393218:OCG393218 OMB393218:OMC393218 OVX393218:OVY393218 PFT393218:PFU393218 PPP393218:PPQ393218 PZL393218:PZM393218 QJH393218:QJI393218 QTD393218:QTE393218 RCZ393218:RDA393218 RMV393218:RMW393218 RWR393218:RWS393218 SGN393218:SGO393218 SQJ393218:SQK393218 TAF393218:TAG393218 TKB393218:TKC393218 TTX393218:TTY393218 UDT393218:UDU393218 UNP393218:UNQ393218 UXL393218:UXM393218 VHH393218:VHI393218 VRD393218:VRE393218 WAZ393218:WBA393218 WKV393218:WKW393218 WUR393218:WUS393218 IF458754:IG458754 SB458754:SC458754 ABX458754:ABY458754 ALT458754:ALU458754 AVP458754:AVQ458754 BFL458754:BFM458754 BPH458754:BPI458754 BZD458754:BZE458754 CIZ458754:CJA458754 CSV458754:CSW458754 DCR458754:DCS458754 DMN458754:DMO458754 DWJ458754:DWK458754 EGF458754:EGG458754 EQB458754:EQC458754 EZX458754:EZY458754 FJT458754:FJU458754 FTP458754:FTQ458754 GDL458754:GDM458754 GNH458754:GNI458754 GXD458754:GXE458754 HGZ458754:HHA458754 HQV458754:HQW458754 IAR458754:IAS458754 IKN458754:IKO458754 IUJ458754:IUK458754 JEF458754:JEG458754 JOB458754:JOC458754 JXX458754:JXY458754 KHT458754:KHU458754 KRP458754:KRQ458754 LBL458754:LBM458754 LLH458754:LLI458754 LVD458754:LVE458754 MEZ458754:MFA458754 MOV458754:MOW458754 MYR458754:MYS458754 NIN458754:NIO458754 NSJ458754:NSK458754 OCF458754:OCG458754 OMB458754:OMC458754 OVX458754:OVY458754 PFT458754:PFU458754 PPP458754:PPQ458754 PZL458754:PZM458754 QJH458754:QJI458754 QTD458754:QTE458754 RCZ458754:RDA458754 RMV458754:RMW458754 RWR458754:RWS458754 SGN458754:SGO458754 SQJ458754:SQK458754 TAF458754:TAG458754 TKB458754:TKC458754 TTX458754:TTY458754 UDT458754:UDU458754 UNP458754:UNQ458754 UXL458754:UXM458754 VHH458754:VHI458754 VRD458754:VRE458754 WAZ458754:WBA458754 WKV458754:WKW458754 WUR458754:WUS458754 IF524290:IG524290 SB524290:SC524290 ABX524290:ABY524290 ALT524290:ALU524290 AVP524290:AVQ524290 BFL524290:BFM524290 BPH524290:BPI524290 BZD524290:BZE524290 CIZ524290:CJA524290 CSV524290:CSW524290 DCR524290:DCS524290 DMN524290:DMO524290 DWJ524290:DWK524290 EGF524290:EGG524290 EQB524290:EQC524290 EZX524290:EZY524290 FJT524290:FJU524290 FTP524290:FTQ524290 GDL524290:GDM524290 GNH524290:GNI524290 GXD524290:GXE524290 HGZ524290:HHA524290 HQV524290:HQW524290 IAR524290:IAS524290 IKN524290:IKO524290 IUJ524290:IUK524290 JEF524290:JEG524290 JOB524290:JOC524290 JXX524290:JXY524290 KHT524290:KHU524290 KRP524290:KRQ524290 LBL524290:LBM524290 LLH524290:LLI524290 LVD524290:LVE524290 MEZ524290:MFA524290 MOV524290:MOW524290 MYR524290:MYS524290 NIN524290:NIO524290 NSJ524290:NSK524290 OCF524290:OCG524290 OMB524290:OMC524290 OVX524290:OVY524290 PFT524290:PFU524290 PPP524290:PPQ524290 PZL524290:PZM524290 QJH524290:QJI524290 QTD524290:QTE524290 RCZ524290:RDA524290 RMV524290:RMW524290 RWR524290:RWS524290 SGN524290:SGO524290 SQJ524290:SQK524290 TAF524290:TAG524290 TKB524290:TKC524290 TTX524290:TTY524290 UDT524290:UDU524290 UNP524290:UNQ524290 UXL524290:UXM524290 VHH524290:VHI524290 VRD524290:VRE524290 WAZ524290:WBA524290 WKV524290:WKW524290 WUR524290:WUS524290 IF589826:IG589826 SB589826:SC589826 ABX589826:ABY589826 ALT589826:ALU589826 AVP589826:AVQ589826 BFL589826:BFM589826 BPH589826:BPI589826 BZD589826:BZE589826 CIZ589826:CJA589826 CSV589826:CSW589826 DCR589826:DCS589826 DMN589826:DMO589826 DWJ589826:DWK589826 EGF589826:EGG589826 EQB589826:EQC589826 EZX589826:EZY589826 FJT589826:FJU589826 FTP589826:FTQ589826 GDL589826:GDM589826 GNH589826:GNI589826 GXD589826:GXE589826 HGZ589826:HHA589826 HQV589826:HQW589826 IAR589826:IAS589826 IKN589826:IKO589826 IUJ589826:IUK589826 JEF589826:JEG589826 JOB589826:JOC589826 JXX589826:JXY589826 KHT589826:KHU589826 KRP589826:KRQ589826 LBL589826:LBM589826 LLH589826:LLI589826 LVD589826:LVE589826 MEZ589826:MFA589826 MOV589826:MOW589826 MYR589826:MYS589826 NIN589826:NIO589826 NSJ589826:NSK589826 OCF589826:OCG589826 OMB589826:OMC589826 OVX589826:OVY589826 PFT589826:PFU589826 PPP589826:PPQ589826 PZL589826:PZM589826 QJH589826:QJI589826 QTD589826:QTE589826 RCZ589826:RDA589826 RMV589826:RMW589826 RWR589826:RWS589826 SGN589826:SGO589826 SQJ589826:SQK589826 TAF589826:TAG589826 TKB589826:TKC589826 TTX589826:TTY589826 UDT589826:UDU589826 UNP589826:UNQ589826 UXL589826:UXM589826 VHH589826:VHI589826 VRD589826:VRE589826 WAZ589826:WBA589826 WKV589826:WKW589826 WUR589826:WUS589826 IF655362:IG655362 SB655362:SC655362 ABX655362:ABY655362 ALT655362:ALU655362 AVP655362:AVQ655362 BFL655362:BFM655362 BPH655362:BPI655362 BZD655362:BZE655362 CIZ655362:CJA655362 CSV655362:CSW655362 DCR655362:DCS655362 DMN655362:DMO655362 DWJ655362:DWK655362 EGF655362:EGG655362 EQB655362:EQC655362 EZX655362:EZY655362 FJT655362:FJU655362 FTP655362:FTQ655362 GDL655362:GDM655362 GNH655362:GNI655362 GXD655362:GXE655362 HGZ655362:HHA655362 HQV655362:HQW655362 IAR655362:IAS655362 IKN655362:IKO655362 IUJ655362:IUK655362 JEF655362:JEG655362 JOB655362:JOC655362 JXX655362:JXY655362 KHT655362:KHU655362 KRP655362:KRQ655362 LBL655362:LBM655362 LLH655362:LLI655362 LVD655362:LVE655362 MEZ655362:MFA655362 MOV655362:MOW655362 MYR655362:MYS655362 NIN655362:NIO655362 NSJ655362:NSK655362 OCF655362:OCG655362 OMB655362:OMC655362 OVX655362:OVY655362 PFT655362:PFU655362 PPP655362:PPQ655362 PZL655362:PZM655362 QJH655362:QJI655362 QTD655362:QTE655362 RCZ655362:RDA655362 RMV655362:RMW655362 RWR655362:RWS655362 SGN655362:SGO655362 SQJ655362:SQK655362 TAF655362:TAG655362 TKB655362:TKC655362 TTX655362:TTY655362 UDT655362:UDU655362 UNP655362:UNQ655362 UXL655362:UXM655362 VHH655362:VHI655362 VRD655362:VRE655362 WAZ655362:WBA655362 WKV655362:WKW655362 WUR655362:WUS655362 IF720898:IG720898 SB720898:SC720898 ABX720898:ABY720898 ALT720898:ALU720898 AVP720898:AVQ720898 BFL720898:BFM720898 BPH720898:BPI720898 BZD720898:BZE720898 CIZ720898:CJA720898 CSV720898:CSW720898 DCR720898:DCS720898 DMN720898:DMO720898 DWJ720898:DWK720898 EGF720898:EGG720898 EQB720898:EQC720898 EZX720898:EZY720898 FJT720898:FJU720898 FTP720898:FTQ720898 GDL720898:GDM720898 GNH720898:GNI720898 GXD720898:GXE720898 HGZ720898:HHA720898 HQV720898:HQW720898 IAR720898:IAS720898 IKN720898:IKO720898 IUJ720898:IUK720898 JEF720898:JEG720898 JOB720898:JOC720898 JXX720898:JXY720898 KHT720898:KHU720898 KRP720898:KRQ720898 LBL720898:LBM720898 LLH720898:LLI720898 LVD720898:LVE720898 MEZ720898:MFA720898 MOV720898:MOW720898 MYR720898:MYS720898 NIN720898:NIO720898 NSJ720898:NSK720898 OCF720898:OCG720898 OMB720898:OMC720898 OVX720898:OVY720898 PFT720898:PFU720898 PPP720898:PPQ720898 PZL720898:PZM720898 QJH720898:QJI720898 QTD720898:QTE720898 RCZ720898:RDA720898 RMV720898:RMW720898 RWR720898:RWS720898 SGN720898:SGO720898 SQJ720898:SQK720898 TAF720898:TAG720898 TKB720898:TKC720898 TTX720898:TTY720898 UDT720898:UDU720898 UNP720898:UNQ720898 UXL720898:UXM720898 VHH720898:VHI720898 VRD720898:VRE720898 WAZ720898:WBA720898 WKV720898:WKW720898 WUR720898:WUS720898 IF786434:IG786434 SB786434:SC786434 ABX786434:ABY786434 ALT786434:ALU786434 AVP786434:AVQ786434 BFL786434:BFM786434 BPH786434:BPI786434 BZD786434:BZE786434 CIZ786434:CJA786434 CSV786434:CSW786434 DCR786434:DCS786434 DMN786434:DMO786434 DWJ786434:DWK786434 EGF786434:EGG786434 EQB786434:EQC786434 EZX786434:EZY786434 FJT786434:FJU786434 FTP786434:FTQ786434 GDL786434:GDM786434 GNH786434:GNI786434 GXD786434:GXE786434 HGZ786434:HHA786434 HQV786434:HQW786434 IAR786434:IAS786434 IKN786434:IKO786434 IUJ786434:IUK786434 JEF786434:JEG786434 JOB786434:JOC786434 JXX786434:JXY786434 KHT786434:KHU786434 KRP786434:KRQ786434 LBL786434:LBM786434 LLH786434:LLI786434 LVD786434:LVE786434 MEZ786434:MFA786434 MOV786434:MOW786434 MYR786434:MYS786434 NIN786434:NIO786434 NSJ786434:NSK786434 OCF786434:OCG786434 OMB786434:OMC786434 OVX786434:OVY786434 PFT786434:PFU786434 PPP786434:PPQ786434 PZL786434:PZM786434 QJH786434:QJI786434 QTD786434:QTE786434 RCZ786434:RDA786434 RMV786434:RMW786434 RWR786434:RWS786434 SGN786434:SGO786434 SQJ786434:SQK786434 TAF786434:TAG786434 TKB786434:TKC786434 TTX786434:TTY786434 UDT786434:UDU786434 UNP786434:UNQ786434 UXL786434:UXM786434 VHH786434:VHI786434 VRD786434:VRE786434 WAZ786434:WBA786434 WKV786434:WKW786434 WUR786434:WUS786434 IF851970:IG851970 SB851970:SC851970 ABX851970:ABY851970 ALT851970:ALU851970 AVP851970:AVQ851970 BFL851970:BFM851970 BPH851970:BPI851970 BZD851970:BZE851970 CIZ851970:CJA851970 CSV851970:CSW851970 DCR851970:DCS851970 DMN851970:DMO851970 DWJ851970:DWK851970 EGF851970:EGG851970 EQB851970:EQC851970 EZX851970:EZY851970 FJT851970:FJU851970 FTP851970:FTQ851970 GDL851970:GDM851970 GNH851970:GNI851970 GXD851970:GXE851970 HGZ851970:HHA851970 HQV851970:HQW851970 IAR851970:IAS851970 IKN851970:IKO851970 IUJ851970:IUK851970 JEF851970:JEG851970 JOB851970:JOC851970 JXX851970:JXY851970 KHT851970:KHU851970 KRP851970:KRQ851970 LBL851970:LBM851970 LLH851970:LLI851970 LVD851970:LVE851970 MEZ851970:MFA851970 MOV851970:MOW851970 MYR851970:MYS851970 NIN851970:NIO851970 NSJ851970:NSK851970 OCF851970:OCG851970 OMB851970:OMC851970 OVX851970:OVY851970 PFT851970:PFU851970 PPP851970:PPQ851970 PZL851970:PZM851970 QJH851970:QJI851970 QTD851970:QTE851970 RCZ851970:RDA851970 RMV851970:RMW851970 RWR851970:RWS851970 SGN851970:SGO851970 SQJ851970:SQK851970 TAF851970:TAG851970 TKB851970:TKC851970 TTX851970:TTY851970 UDT851970:UDU851970 UNP851970:UNQ851970 UXL851970:UXM851970 VHH851970:VHI851970 VRD851970:VRE851970 WAZ851970:WBA851970 WKV851970:WKW851970 WUR851970:WUS851970 IF917506:IG917506 SB917506:SC917506 ABX917506:ABY917506 ALT917506:ALU917506 AVP917506:AVQ917506 BFL917506:BFM917506 BPH917506:BPI917506 BZD917506:BZE917506 CIZ917506:CJA917506 CSV917506:CSW917506 DCR917506:DCS917506 DMN917506:DMO917506 DWJ917506:DWK917506 EGF917506:EGG917506 EQB917506:EQC917506 EZX917506:EZY917506 FJT917506:FJU917506 FTP917506:FTQ917506 GDL917506:GDM917506 GNH917506:GNI917506 GXD917506:GXE917506 HGZ917506:HHA917506 HQV917506:HQW917506 IAR917506:IAS917506 IKN917506:IKO917506 IUJ917506:IUK917506 JEF917506:JEG917506 JOB917506:JOC917506 JXX917506:JXY917506 KHT917506:KHU917506 KRP917506:KRQ917506 LBL917506:LBM917506 LLH917506:LLI917506 LVD917506:LVE917506 MEZ917506:MFA917506 MOV917506:MOW917506 MYR917506:MYS917506 NIN917506:NIO917506 NSJ917506:NSK917506 OCF917506:OCG917506 OMB917506:OMC917506 OVX917506:OVY917506 PFT917506:PFU917506 PPP917506:PPQ917506 PZL917506:PZM917506 QJH917506:QJI917506 QTD917506:QTE917506 RCZ917506:RDA917506 RMV917506:RMW917506 RWR917506:RWS917506 SGN917506:SGO917506 SQJ917506:SQK917506 TAF917506:TAG917506 TKB917506:TKC917506 TTX917506:TTY917506 UDT917506:UDU917506 UNP917506:UNQ917506 UXL917506:UXM917506 VHH917506:VHI917506 VRD917506:VRE917506 WAZ917506:WBA917506 WKV917506:WKW917506 WUR917506:WUS917506 IF983042:IG983042 SB983042:SC983042 ABX983042:ABY983042 ALT983042:ALU983042 AVP983042:AVQ983042 BFL983042:BFM983042 BPH983042:BPI983042 BZD983042:BZE983042 CIZ983042:CJA983042 CSV983042:CSW983042 DCR983042:DCS983042 DMN983042:DMO983042 DWJ983042:DWK983042 EGF983042:EGG983042 EQB983042:EQC983042 EZX983042:EZY983042 FJT983042:FJU983042 FTP983042:FTQ983042 GDL983042:GDM983042 GNH983042:GNI983042 GXD983042:GXE983042 HGZ983042:HHA983042 HQV983042:HQW983042 IAR983042:IAS983042 IKN983042:IKO983042 IUJ983042:IUK983042 JEF983042:JEG983042 JOB983042:JOC983042 JXX983042:JXY983042 KHT983042:KHU983042 KRP983042:KRQ983042 LBL983042:LBM983042 LLH983042:LLI983042 LVD983042:LVE983042 MEZ983042:MFA983042 MOV983042:MOW983042 MYR983042:MYS983042 NIN983042:NIO983042 NSJ983042:NSK983042 OCF983042:OCG983042 OMB983042:OMC983042 OVX983042:OVY983042 PFT983042:PFU983042 PPP983042:PPQ983042 PZL983042:PZM983042 QJH983042:QJI983042 QTD983042:QTE983042 RCZ983042:RDA983042 RMV983042:RMW983042 RWR983042:RWS983042 SGN983042:SGO983042 SQJ983042:SQK983042 TAF983042:TAG983042 TKB983042:TKC983042 TTX983042:TTY983042 UDT983042:UDU983042 UNP983042:UNQ983042 UXL983042:UXM983042 VHH983042:VHI983042 VRD983042:VRE983042 WAZ983042:WBA983042 WKV983042:WKW983042 WUR983042:WUS983042 II65538:IJ65538 SE65538:SF65538 ACA65538:ACB65538 ALW65538:ALX65538 AVS65538:AVT65538 BFO65538:BFP65538 BPK65538:BPL65538 BZG65538:BZH65538 CJC65538:CJD65538 CSY65538:CSZ65538 DCU65538:DCV65538 DMQ65538:DMR65538 DWM65538:DWN65538 EGI65538:EGJ65538 EQE65538:EQF65538 FAA65538:FAB65538 FJW65538:FJX65538 FTS65538:FTT65538 GDO65538:GDP65538 GNK65538:GNL65538 GXG65538:GXH65538 HHC65538:HHD65538 HQY65538:HQZ65538 IAU65538:IAV65538 IKQ65538:IKR65538 IUM65538:IUN65538 JEI65538:JEJ65538 JOE65538:JOF65538 JYA65538:JYB65538 KHW65538:KHX65538 KRS65538:KRT65538 LBO65538:LBP65538 LLK65538:LLL65538 LVG65538:LVH65538 MFC65538:MFD65538 MOY65538:MOZ65538 MYU65538:MYV65538 NIQ65538:NIR65538 NSM65538:NSN65538 OCI65538:OCJ65538 OME65538:OMF65538 OWA65538:OWB65538 PFW65538:PFX65538 PPS65538:PPT65538 PZO65538:PZP65538 QJK65538:QJL65538 QTG65538:QTH65538 RDC65538:RDD65538 RMY65538:RMZ65538 RWU65538:RWV65538 SGQ65538:SGR65538 SQM65538:SQN65538 TAI65538:TAJ65538 TKE65538:TKF65538 TUA65538:TUB65538 UDW65538:UDX65538 UNS65538:UNT65538 UXO65538:UXP65538 VHK65538:VHL65538 VRG65538:VRH65538 WBC65538:WBD65538 WKY65538:WKZ65538 WUU65538:WUV65538 II131074:IJ131074 SE131074:SF131074 ACA131074:ACB131074 ALW131074:ALX131074 AVS131074:AVT131074 BFO131074:BFP131074 BPK131074:BPL131074 BZG131074:BZH131074 CJC131074:CJD131074 CSY131074:CSZ131074 DCU131074:DCV131074 DMQ131074:DMR131074 DWM131074:DWN131074 EGI131074:EGJ131074 EQE131074:EQF131074 FAA131074:FAB131074 FJW131074:FJX131074 FTS131074:FTT131074 GDO131074:GDP131074 GNK131074:GNL131074 GXG131074:GXH131074 HHC131074:HHD131074 HQY131074:HQZ131074 IAU131074:IAV131074 IKQ131074:IKR131074 IUM131074:IUN131074 JEI131074:JEJ131074 JOE131074:JOF131074 JYA131074:JYB131074 KHW131074:KHX131074 KRS131074:KRT131074 LBO131074:LBP131074 LLK131074:LLL131074 LVG131074:LVH131074 MFC131074:MFD131074 MOY131074:MOZ131074 MYU131074:MYV131074 NIQ131074:NIR131074 NSM131074:NSN131074 OCI131074:OCJ131074 OME131074:OMF131074 OWA131074:OWB131074 PFW131074:PFX131074 PPS131074:PPT131074 PZO131074:PZP131074 QJK131074:QJL131074 QTG131074:QTH131074 RDC131074:RDD131074 RMY131074:RMZ131074 RWU131074:RWV131074 SGQ131074:SGR131074 SQM131074:SQN131074 TAI131074:TAJ131074 TKE131074:TKF131074 TUA131074:TUB131074 UDW131074:UDX131074 UNS131074:UNT131074 UXO131074:UXP131074 VHK131074:VHL131074 VRG131074:VRH131074 WBC131074:WBD131074 WKY131074:WKZ131074 WUU131074:WUV131074 II196610:IJ196610 SE196610:SF196610 ACA196610:ACB196610 ALW196610:ALX196610 AVS196610:AVT196610 BFO196610:BFP196610 BPK196610:BPL196610 BZG196610:BZH196610 CJC196610:CJD196610 CSY196610:CSZ196610 DCU196610:DCV196610 DMQ196610:DMR196610 DWM196610:DWN196610 EGI196610:EGJ196610 EQE196610:EQF196610 FAA196610:FAB196610 FJW196610:FJX196610 FTS196610:FTT196610 GDO196610:GDP196610 GNK196610:GNL196610 GXG196610:GXH196610 HHC196610:HHD196610 HQY196610:HQZ196610 IAU196610:IAV196610 IKQ196610:IKR196610 IUM196610:IUN196610 JEI196610:JEJ196610 JOE196610:JOF196610 JYA196610:JYB196610 KHW196610:KHX196610 KRS196610:KRT196610 LBO196610:LBP196610 LLK196610:LLL196610 LVG196610:LVH196610 MFC196610:MFD196610 MOY196610:MOZ196610 MYU196610:MYV196610 NIQ196610:NIR196610 NSM196610:NSN196610 OCI196610:OCJ196610 OME196610:OMF196610 OWA196610:OWB196610 PFW196610:PFX196610 PPS196610:PPT196610 PZO196610:PZP196610 QJK196610:QJL196610 QTG196610:QTH196610 RDC196610:RDD196610 RMY196610:RMZ196610 RWU196610:RWV196610 SGQ196610:SGR196610 SQM196610:SQN196610 TAI196610:TAJ196610 TKE196610:TKF196610 TUA196610:TUB196610 UDW196610:UDX196610 UNS196610:UNT196610 UXO196610:UXP196610 VHK196610:VHL196610 VRG196610:VRH196610 WBC196610:WBD196610 WKY196610:WKZ196610 WUU196610:WUV196610 II262146:IJ262146 SE262146:SF262146 ACA262146:ACB262146 ALW262146:ALX262146 AVS262146:AVT262146 BFO262146:BFP262146 BPK262146:BPL262146 BZG262146:BZH262146 CJC262146:CJD262146 CSY262146:CSZ262146 DCU262146:DCV262146 DMQ262146:DMR262146 DWM262146:DWN262146 EGI262146:EGJ262146 EQE262146:EQF262146 FAA262146:FAB262146 FJW262146:FJX262146 FTS262146:FTT262146 GDO262146:GDP262146 GNK262146:GNL262146 GXG262146:GXH262146 HHC262146:HHD262146 HQY262146:HQZ262146 IAU262146:IAV262146 IKQ262146:IKR262146 IUM262146:IUN262146 JEI262146:JEJ262146 JOE262146:JOF262146 JYA262146:JYB262146 KHW262146:KHX262146 KRS262146:KRT262146 LBO262146:LBP262146 LLK262146:LLL262146 LVG262146:LVH262146 MFC262146:MFD262146 MOY262146:MOZ262146 MYU262146:MYV262146 NIQ262146:NIR262146 NSM262146:NSN262146 OCI262146:OCJ262146 OME262146:OMF262146 OWA262146:OWB262146 PFW262146:PFX262146 PPS262146:PPT262146 PZO262146:PZP262146 QJK262146:QJL262146 QTG262146:QTH262146 RDC262146:RDD262146 RMY262146:RMZ262146 RWU262146:RWV262146 SGQ262146:SGR262146 SQM262146:SQN262146 TAI262146:TAJ262146 TKE262146:TKF262146 TUA262146:TUB262146 UDW262146:UDX262146 UNS262146:UNT262146 UXO262146:UXP262146 VHK262146:VHL262146 VRG262146:VRH262146 WBC262146:WBD262146 WKY262146:WKZ262146 WUU262146:WUV262146 II327682:IJ327682 SE327682:SF327682 ACA327682:ACB327682 ALW327682:ALX327682 AVS327682:AVT327682 BFO327682:BFP327682 BPK327682:BPL327682 BZG327682:BZH327682 CJC327682:CJD327682 CSY327682:CSZ327682 DCU327682:DCV327682 DMQ327682:DMR327682 DWM327682:DWN327682 EGI327682:EGJ327682 EQE327682:EQF327682 FAA327682:FAB327682 FJW327682:FJX327682 FTS327682:FTT327682 GDO327682:GDP327682 GNK327682:GNL327682 GXG327682:GXH327682 HHC327682:HHD327682 HQY327682:HQZ327682 IAU327682:IAV327682 IKQ327682:IKR327682 IUM327682:IUN327682 JEI327682:JEJ327682 JOE327682:JOF327682 JYA327682:JYB327682 KHW327682:KHX327682 KRS327682:KRT327682 LBO327682:LBP327682 LLK327682:LLL327682 LVG327682:LVH327682 MFC327682:MFD327682 MOY327682:MOZ327682 MYU327682:MYV327682 NIQ327682:NIR327682 NSM327682:NSN327682 OCI327682:OCJ327682 OME327682:OMF327682 OWA327682:OWB327682 PFW327682:PFX327682 PPS327682:PPT327682 PZO327682:PZP327682 QJK327682:QJL327682 QTG327682:QTH327682 RDC327682:RDD327682 RMY327682:RMZ327682 RWU327682:RWV327682 SGQ327682:SGR327682 SQM327682:SQN327682 TAI327682:TAJ327682 TKE327682:TKF327682 TUA327682:TUB327682 UDW327682:UDX327682 UNS327682:UNT327682 UXO327682:UXP327682 VHK327682:VHL327682 VRG327682:VRH327682 WBC327682:WBD327682 WKY327682:WKZ327682 WUU327682:WUV327682 II393218:IJ393218 SE393218:SF393218 ACA393218:ACB393218 ALW393218:ALX393218 AVS393218:AVT393218 BFO393218:BFP393218 BPK393218:BPL393218 BZG393218:BZH393218 CJC393218:CJD393218 CSY393218:CSZ393218 DCU393218:DCV393218 DMQ393218:DMR393218 DWM393218:DWN393218 EGI393218:EGJ393218 EQE393218:EQF393218 FAA393218:FAB393218 FJW393218:FJX393218 FTS393218:FTT393218 GDO393218:GDP393218 GNK393218:GNL393218 GXG393218:GXH393218 HHC393218:HHD393218 HQY393218:HQZ393218 IAU393218:IAV393218 IKQ393218:IKR393218 IUM393218:IUN393218 JEI393218:JEJ393218 JOE393218:JOF393218 JYA393218:JYB393218 KHW393218:KHX393218 KRS393218:KRT393218 LBO393218:LBP393218 LLK393218:LLL393218 LVG393218:LVH393218 MFC393218:MFD393218 MOY393218:MOZ393218 MYU393218:MYV393218 NIQ393218:NIR393218 NSM393218:NSN393218 OCI393218:OCJ393218 OME393218:OMF393218 OWA393218:OWB393218 PFW393218:PFX393218 PPS393218:PPT393218 PZO393218:PZP393218 QJK393218:QJL393218 QTG393218:QTH393218 RDC393218:RDD393218 RMY393218:RMZ393218 RWU393218:RWV393218 SGQ393218:SGR393218 SQM393218:SQN393218 TAI393218:TAJ393218 TKE393218:TKF393218 TUA393218:TUB393218 UDW393218:UDX393218 UNS393218:UNT393218 UXO393218:UXP393218 VHK393218:VHL393218 VRG393218:VRH393218 WBC393218:WBD393218 WKY393218:WKZ393218 WUU393218:WUV393218 II458754:IJ458754 SE458754:SF458754 ACA458754:ACB458754 ALW458754:ALX458754 AVS458754:AVT458754 BFO458754:BFP458754 BPK458754:BPL458754 BZG458754:BZH458754 CJC458754:CJD458754 CSY458754:CSZ458754 DCU458754:DCV458754 DMQ458754:DMR458754 DWM458754:DWN458754 EGI458754:EGJ458754 EQE458754:EQF458754 FAA458754:FAB458754 FJW458754:FJX458754 FTS458754:FTT458754 GDO458754:GDP458754 GNK458754:GNL458754 GXG458754:GXH458754 HHC458754:HHD458754 HQY458754:HQZ458754 IAU458754:IAV458754 IKQ458754:IKR458754 IUM458754:IUN458754 JEI458754:JEJ458754 JOE458754:JOF458754 JYA458754:JYB458754 KHW458754:KHX458754 KRS458754:KRT458754 LBO458754:LBP458754 LLK458754:LLL458754 LVG458754:LVH458754 MFC458754:MFD458754 MOY458754:MOZ458754 MYU458754:MYV458754 NIQ458754:NIR458754 NSM458754:NSN458754 OCI458754:OCJ458754 OME458754:OMF458754 OWA458754:OWB458754 PFW458754:PFX458754 PPS458754:PPT458754 PZO458754:PZP458754 QJK458754:QJL458754 QTG458754:QTH458754 RDC458754:RDD458754 RMY458754:RMZ458754 RWU458754:RWV458754 SGQ458754:SGR458754 SQM458754:SQN458754 TAI458754:TAJ458754 TKE458754:TKF458754 TUA458754:TUB458754 UDW458754:UDX458754 UNS458754:UNT458754 UXO458754:UXP458754 VHK458754:VHL458754 VRG458754:VRH458754 WBC458754:WBD458754 WKY458754:WKZ458754 WUU458754:WUV458754 II524290:IJ524290 SE524290:SF524290 ACA524290:ACB524290 ALW524290:ALX524290 AVS524290:AVT524290 BFO524290:BFP524290 BPK524290:BPL524290 BZG524290:BZH524290 CJC524290:CJD524290 CSY524290:CSZ524290 DCU524290:DCV524290 DMQ524290:DMR524290 DWM524290:DWN524290 EGI524290:EGJ524290 EQE524290:EQF524290 FAA524290:FAB524290 FJW524290:FJX524290 FTS524290:FTT524290 GDO524290:GDP524290 GNK524290:GNL524290 GXG524290:GXH524290 HHC524290:HHD524290 HQY524290:HQZ524290 IAU524290:IAV524290 IKQ524290:IKR524290 IUM524290:IUN524290 JEI524290:JEJ524290 JOE524290:JOF524290 JYA524290:JYB524290 KHW524290:KHX524290 KRS524290:KRT524290 LBO524290:LBP524290 LLK524290:LLL524290 LVG524290:LVH524290 MFC524290:MFD524290 MOY524290:MOZ524290 MYU524290:MYV524290 NIQ524290:NIR524290 NSM524290:NSN524290 OCI524290:OCJ524290 OME524290:OMF524290 OWA524290:OWB524290 PFW524290:PFX524290 PPS524290:PPT524290 PZO524290:PZP524290 QJK524290:QJL524290 QTG524290:QTH524290 RDC524290:RDD524290 RMY524290:RMZ524290 RWU524290:RWV524290 SGQ524290:SGR524290 SQM524290:SQN524290 TAI524290:TAJ524290 TKE524290:TKF524290 TUA524290:TUB524290 UDW524290:UDX524290 UNS524290:UNT524290 UXO524290:UXP524290 VHK524290:VHL524290 VRG524290:VRH524290 WBC524290:WBD524290 WKY524290:WKZ524290 WUU524290:WUV524290 II589826:IJ589826 SE589826:SF589826 ACA589826:ACB589826 ALW589826:ALX589826 AVS589826:AVT589826 BFO589826:BFP589826 BPK589826:BPL589826 BZG589826:BZH589826 CJC589826:CJD589826 CSY589826:CSZ589826 DCU589826:DCV589826 DMQ589826:DMR589826 DWM589826:DWN589826 EGI589826:EGJ589826 EQE589826:EQF589826 FAA589826:FAB589826 FJW589826:FJX589826 FTS589826:FTT589826 GDO589826:GDP589826 GNK589826:GNL589826 GXG589826:GXH589826 HHC589826:HHD589826 HQY589826:HQZ589826 IAU589826:IAV589826 IKQ589826:IKR589826 IUM589826:IUN589826 JEI589826:JEJ589826 JOE589826:JOF589826 JYA589826:JYB589826 KHW589826:KHX589826 KRS589826:KRT589826 LBO589826:LBP589826 LLK589826:LLL589826 LVG589826:LVH589826 MFC589826:MFD589826 MOY589826:MOZ589826 MYU589826:MYV589826 NIQ589826:NIR589826 NSM589826:NSN589826 OCI589826:OCJ589826 OME589826:OMF589826 OWA589826:OWB589826 PFW589826:PFX589826 PPS589826:PPT589826 PZO589826:PZP589826 QJK589826:QJL589826 QTG589826:QTH589826 RDC589826:RDD589826 RMY589826:RMZ589826 RWU589826:RWV589826 SGQ589826:SGR589826 SQM589826:SQN589826 TAI589826:TAJ589826 TKE589826:TKF589826 TUA589826:TUB589826 UDW589826:UDX589826 UNS589826:UNT589826 UXO589826:UXP589826 VHK589826:VHL589826 VRG589826:VRH589826 WBC589826:WBD589826 WKY589826:WKZ589826 WUU589826:WUV589826 II655362:IJ655362 SE655362:SF655362 ACA655362:ACB655362 ALW655362:ALX655362 AVS655362:AVT655362 BFO655362:BFP655362 BPK655362:BPL655362 BZG655362:BZH655362 CJC655362:CJD655362 CSY655362:CSZ655362 DCU655362:DCV655362 DMQ655362:DMR655362 DWM655362:DWN655362 EGI655362:EGJ655362 EQE655362:EQF655362 FAA655362:FAB655362 FJW655362:FJX655362 FTS655362:FTT655362 GDO655362:GDP655362 GNK655362:GNL655362 GXG655362:GXH655362 HHC655362:HHD655362 HQY655362:HQZ655362 IAU655362:IAV655362 IKQ655362:IKR655362 IUM655362:IUN655362 JEI655362:JEJ655362 JOE655362:JOF655362 JYA655362:JYB655362 KHW655362:KHX655362 KRS655362:KRT655362 LBO655362:LBP655362 LLK655362:LLL655362 LVG655362:LVH655362 MFC655362:MFD655362 MOY655362:MOZ655362 MYU655362:MYV655362 NIQ655362:NIR655362 NSM655362:NSN655362 OCI655362:OCJ655362 OME655362:OMF655362 OWA655362:OWB655362 PFW655362:PFX655362 PPS655362:PPT655362 PZO655362:PZP655362 QJK655362:QJL655362 QTG655362:QTH655362 RDC655362:RDD655362 RMY655362:RMZ655362 RWU655362:RWV655362 SGQ655362:SGR655362 SQM655362:SQN655362 TAI655362:TAJ655362 TKE655362:TKF655362 TUA655362:TUB655362 UDW655362:UDX655362 UNS655362:UNT655362 UXO655362:UXP655362 VHK655362:VHL655362 VRG655362:VRH655362 WBC655362:WBD655362 WKY655362:WKZ655362 WUU655362:WUV655362 II720898:IJ720898 SE720898:SF720898 ACA720898:ACB720898 ALW720898:ALX720898 AVS720898:AVT720898 BFO720898:BFP720898 BPK720898:BPL720898 BZG720898:BZH720898 CJC720898:CJD720898 CSY720898:CSZ720898 DCU720898:DCV720898 DMQ720898:DMR720898 DWM720898:DWN720898 EGI720898:EGJ720898 EQE720898:EQF720898 FAA720898:FAB720898 FJW720898:FJX720898 FTS720898:FTT720898 GDO720898:GDP720898 GNK720898:GNL720898 GXG720898:GXH720898 HHC720898:HHD720898 HQY720898:HQZ720898 IAU720898:IAV720898 IKQ720898:IKR720898 IUM720898:IUN720898 JEI720898:JEJ720898 JOE720898:JOF720898 JYA720898:JYB720898 KHW720898:KHX720898 KRS720898:KRT720898 LBO720898:LBP720898 LLK720898:LLL720898 LVG720898:LVH720898 MFC720898:MFD720898 MOY720898:MOZ720898 MYU720898:MYV720898 NIQ720898:NIR720898 NSM720898:NSN720898 OCI720898:OCJ720898 OME720898:OMF720898 OWA720898:OWB720898 PFW720898:PFX720898 PPS720898:PPT720898 PZO720898:PZP720898 QJK720898:QJL720898 QTG720898:QTH720898 RDC720898:RDD720898 RMY720898:RMZ720898 RWU720898:RWV720898 SGQ720898:SGR720898 SQM720898:SQN720898 TAI720898:TAJ720898 TKE720898:TKF720898 TUA720898:TUB720898 UDW720898:UDX720898 UNS720898:UNT720898 UXO720898:UXP720898 VHK720898:VHL720898 VRG720898:VRH720898 WBC720898:WBD720898 WKY720898:WKZ720898 WUU720898:WUV720898 II786434:IJ786434 SE786434:SF786434 ACA786434:ACB786434 ALW786434:ALX786434 AVS786434:AVT786434 BFO786434:BFP786434 BPK786434:BPL786434 BZG786434:BZH786434 CJC786434:CJD786434 CSY786434:CSZ786434 DCU786434:DCV786434 DMQ786434:DMR786434 DWM786434:DWN786434 EGI786434:EGJ786434 EQE786434:EQF786434 FAA786434:FAB786434 FJW786434:FJX786434 FTS786434:FTT786434 GDO786434:GDP786434 GNK786434:GNL786434 GXG786434:GXH786434 HHC786434:HHD786434 HQY786434:HQZ786434 IAU786434:IAV786434 IKQ786434:IKR786434 IUM786434:IUN786434 JEI786434:JEJ786434 JOE786434:JOF786434 JYA786434:JYB786434 KHW786434:KHX786434 KRS786434:KRT786434 LBO786434:LBP786434 LLK786434:LLL786434 LVG786434:LVH786434 MFC786434:MFD786434 MOY786434:MOZ786434 MYU786434:MYV786434 NIQ786434:NIR786434 NSM786434:NSN786434 OCI786434:OCJ786434 OME786434:OMF786434 OWA786434:OWB786434 PFW786434:PFX786434 PPS786434:PPT786434 PZO786434:PZP786434 QJK786434:QJL786434 QTG786434:QTH786434 RDC786434:RDD786434 RMY786434:RMZ786434 RWU786434:RWV786434 SGQ786434:SGR786434 SQM786434:SQN786434 TAI786434:TAJ786434 TKE786434:TKF786434 TUA786434:TUB786434 UDW786434:UDX786434 UNS786434:UNT786434 UXO786434:UXP786434 VHK786434:VHL786434 VRG786434:VRH786434 WBC786434:WBD786434 WKY786434:WKZ786434 WUU786434:WUV786434 II851970:IJ851970 SE851970:SF851970 ACA851970:ACB851970 ALW851970:ALX851970 AVS851970:AVT851970 BFO851970:BFP851970 BPK851970:BPL851970 BZG851970:BZH851970 CJC851970:CJD851970 CSY851970:CSZ851970 DCU851970:DCV851970 DMQ851970:DMR851970 DWM851970:DWN851970 EGI851970:EGJ851970 EQE851970:EQF851970 FAA851970:FAB851970 FJW851970:FJX851970 FTS851970:FTT851970 GDO851970:GDP851970 GNK851970:GNL851970 GXG851970:GXH851970 HHC851970:HHD851970 HQY851970:HQZ851970 IAU851970:IAV851970 IKQ851970:IKR851970 IUM851970:IUN851970 JEI851970:JEJ851970 JOE851970:JOF851970 JYA851970:JYB851970 KHW851970:KHX851970 KRS851970:KRT851970 LBO851970:LBP851970 LLK851970:LLL851970 LVG851970:LVH851970 MFC851970:MFD851970 MOY851970:MOZ851970 MYU851970:MYV851970 NIQ851970:NIR851970 NSM851970:NSN851970 OCI851970:OCJ851970 OME851970:OMF851970 OWA851970:OWB851970 PFW851970:PFX851970 PPS851970:PPT851970 PZO851970:PZP851970 QJK851970:QJL851970 QTG851970:QTH851970 RDC851970:RDD851970 RMY851970:RMZ851970 RWU851970:RWV851970 SGQ851970:SGR851970 SQM851970:SQN851970 TAI851970:TAJ851970 TKE851970:TKF851970 TUA851970:TUB851970 UDW851970:UDX851970 UNS851970:UNT851970 UXO851970:UXP851970 VHK851970:VHL851970 VRG851970:VRH851970 WBC851970:WBD851970 WKY851970:WKZ851970 WUU851970:WUV851970 II917506:IJ917506 SE917506:SF917506 ACA917506:ACB917506 ALW917506:ALX917506 AVS917506:AVT917506 BFO917506:BFP917506 BPK917506:BPL917506 BZG917506:BZH917506 CJC917506:CJD917506 CSY917506:CSZ917506 DCU917506:DCV917506 DMQ917506:DMR917506 DWM917506:DWN917506 EGI917506:EGJ917506 EQE917506:EQF917506 FAA917506:FAB917506 FJW917506:FJX917506 FTS917506:FTT917506 GDO917506:GDP917506 GNK917506:GNL917506 GXG917506:GXH917506 HHC917506:HHD917506 HQY917506:HQZ917506 IAU917506:IAV917506 IKQ917506:IKR917506 IUM917506:IUN917506 JEI917506:JEJ917506 JOE917506:JOF917506 JYA917506:JYB917506 KHW917506:KHX917506 KRS917506:KRT917506 LBO917506:LBP917506 LLK917506:LLL917506 LVG917506:LVH917506 MFC917506:MFD917506 MOY917506:MOZ917506 MYU917506:MYV917506 NIQ917506:NIR917506 NSM917506:NSN917506 OCI917506:OCJ917506 OME917506:OMF917506 OWA917506:OWB917506 PFW917506:PFX917506 PPS917506:PPT917506 PZO917506:PZP917506 QJK917506:QJL917506 QTG917506:QTH917506 RDC917506:RDD917506 RMY917506:RMZ917506 RWU917506:RWV917506 SGQ917506:SGR917506 SQM917506:SQN917506 TAI917506:TAJ917506 TKE917506:TKF917506 TUA917506:TUB917506 UDW917506:UDX917506 UNS917506:UNT917506 UXO917506:UXP917506 VHK917506:VHL917506 VRG917506:VRH917506 WBC917506:WBD917506 WKY917506:WKZ917506 WUU917506:WUV917506 II983042:IJ983042 SE983042:SF983042 ACA983042:ACB983042 ALW983042:ALX983042 AVS983042:AVT983042 BFO983042:BFP983042 BPK983042:BPL983042 BZG983042:BZH983042 CJC983042:CJD983042 CSY983042:CSZ983042 DCU983042:DCV983042 DMQ983042:DMR983042 DWM983042:DWN983042 EGI983042:EGJ983042 EQE983042:EQF983042 FAA983042:FAB983042 FJW983042:FJX983042 FTS983042:FTT983042 GDO983042:GDP983042 GNK983042:GNL983042 GXG983042:GXH983042 HHC983042:HHD983042 HQY983042:HQZ983042 IAU983042:IAV983042 IKQ983042:IKR983042 IUM983042:IUN983042 JEI983042:JEJ983042 JOE983042:JOF983042 JYA983042:JYB983042 KHW983042:KHX983042 KRS983042:KRT983042 LBO983042:LBP983042 LLK983042:LLL983042 LVG983042:LVH983042 MFC983042:MFD983042 MOY983042:MOZ983042 MYU983042:MYV983042 NIQ983042:NIR983042 NSM983042:NSN983042 OCI983042:OCJ983042 OME983042:OMF983042 OWA983042:OWB983042 PFW983042:PFX983042 PPS983042:PPT983042 PZO983042:PZP983042 QJK983042:QJL983042 QTG983042:QTH983042 RDC983042:RDD983042 RMY983042:RMZ983042 RWU983042:RWV983042 SGQ983042:SGR983042 SQM983042:SQN983042 TAI983042:TAJ983042 TKE983042:TKF983042 TUA983042:TUB983042 UDW983042:UDX983042 UNS983042:UNT983042 UXO983042:UXP983042 VHK983042:VHL983042 VRG983042:VRH983042 WBC983042:WBD983042 WKY983042:WKZ983042 WUU983042:WUV983042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formula1>HN65536</formula1>
    </dataValidation>
    <dataValidation type="whole" operator="lessThanOrEqual" allowBlank="1" showInputMessage="1" showErrorMessage="1" error="एंट्री थोडा ध्यान से करे ,  नामांकन से अधिक लाभान्वित की एंट्री नहीं कर सकते " sqref="K6:L36 N6:N36">
      <formula1>E6</formula1>
    </dataValidation>
    <dataValidation type="whole" operator="lessThanOrEqual" allowBlank="1" showInputMessage="1" showErrorMessage="1" error="एंट्री थोडा ध्यान से करे ,  नामांकन से अधिक लाभान्वित की एंट्री नहीं कर सकते i" sqref="O6:O36">
      <formula1>I6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DO47"/>
  <sheetViews>
    <sheetView topLeftCell="B1" workbookViewId="0">
      <selection activeCell="G28" sqref="G28"/>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1"/>
      <c r="B1" s="459" t="s">
        <v>154</v>
      </c>
      <c r="C1" s="460"/>
      <c r="D1" s="460"/>
      <c r="E1" s="461" t="s">
        <v>155</v>
      </c>
      <c r="F1" s="461"/>
      <c r="G1" s="461"/>
      <c r="H1" s="461"/>
      <c r="I1" s="461"/>
      <c r="J1" s="461"/>
      <c r="K1" s="461"/>
      <c r="L1" s="222"/>
      <c r="M1" s="223"/>
      <c r="N1" s="224"/>
      <c r="O1" s="225"/>
      <c r="P1" s="454" t="str">
        <f>CONCATENATE('Master Data'!H6,"  ", 'Master Data'!I6)</f>
        <v>माह :-  July-2022</v>
      </c>
      <c r="Q1" s="454"/>
      <c r="R1" s="454"/>
      <c r="S1" s="454"/>
      <c r="T1" s="226"/>
      <c r="U1" s="226"/>
      <c r="V1" s="226"/>
      <c r="W1" s="226"/>
      <c r="X1" s="227"/>
      <c r="Y1" s="162"/>
      <c r="Z1" s="163"/>
      <c r="AA1" s="164">
        <f>'Master Data'!C24</f>
        <v>4.97</v>
      </c>
      <c r="AB1" s="165"/>
      <c r="AC1" s="165" t="b">
        <f>AC7=IF(AND('[1]MASTER DATA'!C18="Rural"),'[1]MASTER DATA'!I31,'[1]MASTER DATA'!I30)</f>
        <v>1</v>
      </c>
      <c r="AD1" s="166"/>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455" t="str">
        <f>CONCATENATE("कार्यालय का नाम"," ,  ",'Master Data'!C5)</f>
        <v xml:space="preserve">कार्यालय का नाम ,  महात्मा गाँधी राजकीय विद्यालय (अंग्रेजी माध्यम) बर , पाली </v>
      </c>
      <c r="CU1" s="455"/>
      <c r="CV1" s="455"/>
      <c r="CW1" s="455"/>
      <c r="CX1" s="455"/>
      <c r="CY1" s="455"/>
      <c r="CZ1" s="455"/>
      <c r="DA1" s="455"/>
      <c r="DB1" s="455"/>
      <c r="DC1" s="455"/>
      <c r="DD1" s="455"/>
      <c r="DE1" s="455"/>
      <c r="DF1" s="455"/>
      <c r="DG1" s="467" t="str">
        <f>P1</f>
        <v>माह :-  July-2022</v>
      </c>
      <c r="DH1" s="467"/>
      <c r="DI1" s="467"/>
      <c r="DJ1" s="467"/>
      <c r="DK1" s="467"/>
    </row>
    <row r="2" spans="1:119" ht="16.5" customHeight="1">
      <c r="A2" s="220"/>
      <c r="B2" s="462" t="s">
        <v>161</v>
      </c>
      <c r="C2" s="463" t="s">
        <v>162</v>
      </c>
      <c r="D2" s="463"/>
      <c r="E2" s="464" t="s">
        <v>168</v>
      </c>
      <c r="F2" s="464"/>
      <c r="G2" s="465" t="s">
        <v>169</v>
      </c>
      <c r="H2" s="465"/>
      <c r="I2" s="465" t="s">
        <v>170</v>
      </c>
      <c r="J2" s="465"/>
      <c r="K2" s="451" t="s">
        <v>172</v>
      </c>
      <c r="L2" s="451"/>
      <c r="M2" s="450" t="s">
        <v>174</v>
      </c>
      <c r="N2" s="450"/>
      <c r="O2" s="450"/>
      <c r="P2" s="450" t="s">
        <v>176</v>
      </c>
      <c r="Q2" s="450"/>
      <c r="R2" s="450"/>
      <c r="S2" s="450" t="s">
        <v>178</v>
      </c>
      <c r="T2" s="450"/>
      <c r="U2" s="451" t="s">
        <v>179</v>
      </c>
      <c r="V2" s="451"/>
      <c r="W2" s="466" t="s">
        <v>180</v>
      </c>
      <c r="X2" s="450" t="s">
        <v>181</v>
      </c>
      <c r="Y2" s="168"/>
      <c r="Z2" s="169"/>
      <c r="AA2" s="170"/>
      <c r="AB2" s="171"/>
      <c r="AC2" s="172"/>
      <c r="AD2" s="172"/>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452" t="s">
        <v>161</v>
      </c>
      <c r="CT2" s="449" t="s">
        <v>162</v>
      </c>
      <c r="CU2" s="449"/>
      <c r="CV2" s="449" t="s">
        <v>168</v>
      </c>
      <c r="CW2" s="449"/>
      <c r="CX2" s="447" t="s">
        <v>169</v>
      </c>
      <c r="CY2" s="447"/>
      <c r="CZ2" s="447" t="s">
        <v>170</v>
      </c>
      <c r="DA2" s="447"/>
      <c r="DB2" s="452" t="s">
        <v>172</v>
      </c>
      <c r="DC2" s="452"/>
      <c r="DD2" s="449" t="s">
        <v>173</v>
      </c>
      <c r="DE2" s="449"/>
      <c r="DF2" s="449"/>
      <c r="DG2" s="449" t="s">
        <v>175</v>
      </c>
      <c r="DH2" s="449"/>
      <c r="DI2" s="449"/>
      <c r="DJ2" s="449" t="s">
        <v>178</v>
      </c>
      <c r="DK2" s="449"/>
      <c r="DL2" s="452" t="s">
        <v>179</v>
      </c>
      <c r="DM2" s="452"/>
      <c r="DN2" s="453" t="s">
        <v>180</v>
      </c>
      <c r="DO2" s="449" t="s">
        <v>181</v>
      </c>
    </row>
    <row r="3" spans="1:119" ht="19.5" customHeight="1">
      <c r="A3" s="220"/>
      <c r="B3" s="462"/>
      <c r="C3" s="463"/>
      <c r="D3" s="463"/>
      <c r="E3" s="464"/>
      <c r="F3" s="464"/>
      <c r="G3" s="465"/>
      <c r="H3" s="465"/>
      <c r="I3" s="465"/>
      <c r="J3" s="465"/>
      <c r="K3" s="451"/>
      <c r="L3" s="451"/>
      <c r="M3" s="450"/>
      <c r="N3" s="450"/>
      <c r="O3" s="450"/>
      <c r="P3" s="450"/>
      <c r="Q3" s="450"/>
      <c r="R3" s="450"/>
      <c r="S3" s="450"/>
      <c r="T3" s="450"/>
      <c r="U3" s="451"/>
      <c r="V3" s="451"/>
      <c r="W3" s="466"/>
      <c r="X3" s="450"/>
      <c r="Y3" s="168"/>
      <c r="Z3" s="169"/>
      <c r="AA3" s="169"/>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452"/>
      <c r="CT3" s="449"/>
      <c r="CU3" s="449"/>
      <c r="CV3" s="449"/>
      <c r="CW3" s="449"/>
      <c r="CX3" s="447"/>
      <c r="CY3" s="447"/>
      <c r="CZ3" s="447"/>
      <c r="DA3" s="447"/>
      <c r="DB3" s="452"/>
      <c r="DC3" s="452"/>
      <c r="DD3" s="449"/>
      <c r="DE3" s="449"/>
      <c r="DF3" s="449"/>
      <c r="DG3" s="449"/>
      <c r="DH3" s="449"/>
      <c r="DI3" s="449"/>
      <c r="DJ3" s="449"/>
      <c r="DK3" s="449"/>
      <c r="DL3" s="452"/>
      <c r="DM3" s="452"/>
      <c r="DN3" s="453"/>
      <c r="DO3" s="449"/>
    </row>
    <row r="4" spans="1:119" ht="18" customHeight="1">
      <c r="A4" s="220"/>
      <c r="B4" s="462"/>
      <c r="C4" s="463"/>
      <c r="D4" s="463"/>
      <c r="E4" s="464"/>
      <c r="F4" s="464"/>
      <c r="G4" s="446" t="s">
        <v>171</v>
      </c>
      <c r="H4" s="446"/>
      <c r="I4" s="446" t="s">
        <v>171</v>
      </c>
      <c r="J4" s="446"/>
      <c r="K4" s="451"/>
      <c r="L4" s="451"/>
      <c r="M4" s="450"/>
      <c r="N4" s="450"/>
      <c r="O4" s="450"/>
      <c r="P4" s="450"/>
      <c r="Q4" s="450"/>
      <c r="R4" s="450"/>
      <c r="S4" s="450"/>
      <c r="T4" s="450"/>
      <c r="U4" s="451"/>
      <c r="V4" s="451"/>
      <c r="W4" s="466"/>
      <c r="X4" s="450"/>
      <c r="Y4" s="168"/>
      <c r="Z4" s="169"/>
      <c r="AA4" s="169"/>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452"/>
      <c r="CT4" s="449"/>
      <c r="CU4" s="449"/>
      <c r="CV4" s="449"/>
      <c r="CW4" s="449"/>
      <c r="CX4" s="448" t="s">
        <v>171</v>
      </c>
      <c r="CY4" s="448"/>
      <c r="CZ4" s="448" t="s">
        <v>171</v>
      </c>
      <c r="DA4" s="448"/>
      <c r="DB4" s="452"/>
      <c r="DC4" s="452"/>
      <c r="DD4" s="449"/>
      <c r="DE4" s="449"/>
      <c r="DF4" s="449"/>
      <c r="DG4" s="449"/>
      <c r="DH4" s="449"/>
      <c r="DI4" s="449"/>
      <c r="DJ4" s="449"/>
      <c r="DK4" s="449"/>
      <c r="DL4" s="452"/>
      <c r="DM4" s="452"/>
      <c r="DN4" s="453"/>
      <c r="DO4" s="449"/>
    </row>
    <row r="5" spans="1:119" ht="17.25" customHeight="1">
      <c r="A5" s="221" t="s">
        <v>156</v>
      </c>
      <c r="B5" s="462"/>
      <c r="C5" s="236" t="s">
        <v>163</v>
      </c>
      <c r="D5" s="237" t="s">
        <v>164</v>
      </c>
      <c r="E5" s="236" t="s">
        <v>163</v>
      </c>
      <c r="F5" s="237" t="s">
        <v>164</v>
      </c>
      <c r="G5" s="236" t="s">
        <v>163</v>
      </c>
      <c r="H5" s="237" t="s">
        <v>164</v>
      </c>
      <c r="I5" s="236" t="s">
        <v>163</v>
      </c>
      <c r="J5" s="237" t="s">
        <v>164</v>
      </c>
      <c r="K5" s="236" t="s">
        <v>163</v>
      </c>
      <c r="L5" s="237" t="s">
        <v>164</v>
      </c>
      <c r="M5" s="238" t="s">
        <v>165</v>
      </c>
      <c r="N5" s="238" t="s">
        <v>166</v>
      </c>
      <c r="O5" s="238" t="s">
        <v>167</v>
      </c>
      <c r="P5" s="238" t="s">
        <v>165</v>
      </c>
      <c r="Q5" s="238" t="s">
        <v>166</v>
      </c>
      <c r="R5" s="238" t="s">
        <v>167</v>
      </c>
      <c r="S5" s="236" t="s">
        <v>163</v>
      </c>
      <c r="T5" s="237" t="s">
        <v>164</v>
      </c>
      <c r="U5" s="236" t="s">
        <v>163</v>
      </c>
      <c r="V5" s="237" t="s">
        <v>164</v>
      </c>
      <c r="W5" s="466"/>
      <c r="X5" s="450"/>
      <c r="Y5" s="173"/>
      <c r="Z5" s="169"/>
      <c r="AA5" s="169"/>
      <c r="AB5" s="171"/>
      <c r="AC5" s="171"/>
      <c r="AD5" s="171"/>
      <c r="AE5" s="171"/>
      <c r="AF5" s="174" t="s">
        <v>158</v>
      </c>
      <c r="AG5" s="171"/>
      <c r="AH5" s="171"/>
      <c r="AI5" s="171"/>
      <c r="AJ5" s="171"/>
      <c r="AK5" s="171"/>
      <c r="AL5" s="171"/>
      <c r="AM5" s="171"/>
      <c r="AN5" s="171"/>
      <c r="AO5" s="171"/>
      <c r="AP5" s="171"/>
      <c r="AQ5" s="171"/>
      <c r="AR5" s="171"/>
      <c r="AS5" s="171"/>
      <c r="AT5" s="171"/>
      <c r="AU5" s="171"/>
      <c r="AV5" s="171"/>
      <c r="AW5" s="171"/>
      <c r="AX5" s="174" t="s">
        <v>158</v>
      </c>
      <c r="AY5" s="174" t="s">
        <v>158</v>
      </c>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452"/>
      <c r="CT5" s="219" t="s">
        <v>163</v>
      </c>
      <c r="CU5" s="219" t="s">
        <v>164</v>
      </c>
      <c r="CV5" s="219" t="s">
        <v>163</v>
      </c>
      <c r="CW5" s="219" t="s">
        <v>164</v>
      </c>
      <c r="CX5" s="219" t="s">
        <v>163</v>
      </c>
      <c r="CY5" s="219" t="s">
        <v>164</v>
      </c>
      <c r="CZ5" s="219" t="s">
        <v>163</v>
      </c>
      <c r="DA5" s="219" t="s">
        <v>164</v>
      </c>
      <c r="DB5" s="219" t="s">
        <v>163</v>
      </c>
      <c r="DC5" s="219" t="s">
        <v>164</v>
      </c>
      <c r="DD5" s="219" t="s">
        <v>165</v>
      </c>
      <c r="DE5" s="219" t="s">
        <v>166</v>
      </c>
      <c r="DF5" s="219" t="s">
        <v>167</v>
      </c>
      <c r="DG5" s="219" t="s">
        <v>165</v>
      </c>
      <c r="DH5" s="219" t="s">
        <v>166</v>
      </c>
      <c r="DI5" s="219" t="s">
        <v>167</v>
      </c>
      <c r="DJ5" s="219" t="s">
        <v>163</v>
      </c>
      <c r="DK5" s="219" t="s">
        <v>164</v>
      </c>
      <c r="DL5" s="219" t="s">
        <v>163</v>
      </c>
      <c r="DM5" s="219" t="s">
        <v>164</v>
      </c>
      <c r="DN5" s="453"/>
      <c r="DO5" s="449"/>
    </row>
    <row r="6" spans="1:119" ht="18.75" customHeight="1">
      <c r="A6" s="175">
        <v>1</v>
      </c>
      <c r="B6" s="228">
        <f>IF(AND('Att. Dairy'!B6=""),"",'Att. Dairy'!B6)</f>
        <v>44743</v>
      </c>
      <c r="C6" s="239">
        <v>400</v>
      </c>
      <c r="D6" s="239">
        <v>200</v>
      </c>
      <c r="E6" s="229"/>
      <c r="F6" s="229"/>
      <c r="G6" s="229"/>
      <c r="H6" s="229"/>
      <c r="I6" s="229"/>
      <c r="J6" s="229" t="s">
        <v>177</v>
      </c>
      <c r="K6" s="230">
        <f>IFERROR(IF(AND(C6=""),"",SUM(C6,E6,G6,I6)),"")</f>
        <v>400</v>
      </c>
      <c r="L6" s="231">
        <f>IFERROR(IF(AND(D6=""),"",SUM(D6,F6,H6,J6)),"")</f>
        <v>200</v>
      </c>
      <c r="M6" s="232">
        <f>IF(OR('Att. Dairy'!E6="",R6=0,R6=""),"",'Att. Dairy'!E6)</f>
        <v>123</v>
      </c>
      <c r="N6" s="232">
        <f>IF(OR('Att. Dairy'!F6="",R6=0,R6=""),"",'Att. Dairy'!F6)</f>
        <v>123</v>
      </c>
      <c r="O6" s="233">
        <f>SUM(M6,N6)</f>
        <v>246</v>
      </c>
      <c r="P6" s="232">
        <f>IF(AND('Att. Dairy'!K6=""),"",'Att. Dairy'!K6)</f>
        <v>123</v>
      </c>
      <c r="Q6" s="232">
        <f>IF(AND('Att. Dairy'!L6=""),"",'Att. Dairy'!L6)</f>
        <v>123</v>
      </c>
      <c r="R6" s="233">
        <f>SUM(P6,Q6)</f>
        <v>246</v>
      </c>
      <c r="S6" s="230">
        <f>IF(AND(R6=""),0,IF(AND(AY6="w"),R6*100/1000,0))</f>
        <v>24.6</v>
      </c>
      <c r="T6" s="231">
        <f>IF(AND(R6=""),0,IF(AND(AY6="R"),R6*100/1000,0))</f>
        <v>0</v>
      </c>
      <c r="U6" s="230">
        <f>SUM(K6-S6)</f>
        <v>375.4</v>
      </c>
      <c r="V6" s="231">
        <f t="shared" ref="V6:V36" si="0">(L6-T6)</f>
        <v>200</v>
      </c>
      <c r="W6" s="234">
        <f>IFERROR(IF(AND('Att. Dairy'!B6=""),"",IF(AND(X6="vodk'k"),"",IF(AND(R6=""),"",R6*$AA$1))),"")</f>
        <v>1222.6199999999999</v>
      </c>
      <c r="X6" s="235" t="str">
        <f>IF(AND('Att. Dairy'!B6=""),"",IF(OR(R6="",R6=0),"",AH6))</f>
        <v>दाल रोटी</v>
      </c>
      <c r="Y6" s="183" t="s">
        <v>177</v>
      </c>
      <c r="Z6" s="183"/>
      <c r="AA6" s="183"/>
      <c r="AB6" s="184"/>
      <c r="AE6" s="185" t="str">
        <f>IF(AND('Att. Dairy'!C6=""),"",'Att. Dairy'!C6)</f>
        <v/>
      </c>
      <c r="AF6" s="186" t="str">
        <f>IF(AND(AE6=""),"",IF(AE6="Rice","R",IF(AE6="Wheat","W")))</f>
        <v/>
      </c>
      <c r="AG6" s="17" t="str">
        <f>IF(AND('Att. Dairy'!D6=""),"",'Att. Dairy'!D6)</f>
        <v>Friday</v>
      </c>
      <c r="AH6" s="206" t="str">
        <f>IF(OR(AG6=0,AG6=""),"",IF(AG6="tuesday","दाल चावल",IF(AG6="thursday","खिचड़ी",IF(OR(AG6="monday",AG6="saturday"),"सब्जी रोटी",IF(OR(AG6="wednesday",AG6="friday"),"दाल रोटी","अवकाश")))))</f>
        <v>दाल रोटी</v>
      </c>
      <c r="AX6" s="187" t="str">
        <f>IF(OR(AG6=0,AG6=""),"",IF(AG6="tuesday","R",IF(AG6="thursday","R",IF(OR(AG6="monday",AG6="saturday"),"W",IF(OR(AG6="wednesday",AG6="friday"),"W")))))</f>
        <v>W</v>
      </c>
      <c r="AY6" s="188" t="str">
        <f t="shared" ref="AY6:AY37" si="1">IF(AND(AE6=""),AX6,AF6)</f>
        <v>W</v>
      </c>
      <c r="CS6" s="208">
        <f>IF(AND(B6=""),"",B6)</f>
        <v>44743</v>
      </c>
      <c r="CT6" s="209">
        <f>IF(OR(C6="",C6=0),"",C6)</f>
        <v>400</v>
      </c>
      <c r="CU6" s="209">
        <f t="shared" ref="CU6:DA21" si="2">IF(OR(D6="",D6=0),"",D6)</f>
        <v>200</v>
      </c>
      <c r="CV6" s="210" t="str">
        <f t="shared" si="2"/>
        <v/>
      </c>
      <c r="CW6" s="210" t="str">
        <f t="shared" si="2"/>
        <v/>
      </c>
      <c r="CX6" s="210" t="str">
        <f t="shared" si="2"/>
        <v/>
      </c>
      <c r="CY6" s="210" t="str">
        <f t="shared" si="2"/>
        <v/>
      </c>
      <c r="CZ6" s="210" t="str">
        <f t="shared" si="2"/>
        <v/>
      </c>
      <c r="DA6" s="210" t="str">
        <f t="shared" si="2"/>
        <v xml:space="preserve"> </v>
      </c>
      <c r="DB6" s="210">
        <f>IF(OR(K6="",K6=0,DI7=""),"",K6)</f>
        <v>400</v>
      </c>
      <c r="DC6" s="210">
        <f>IF(OR(L6="",L6=0,DI7=""),"",L6)</f>
        <v>200</v>
      </c>
      <c r="DD6" s="211">
        <f>IF(OR(M6="",M6=0),"",M6)</f>
        <v>123</v>
      </c>
      <c r="DE6" s="211">
        <f t="shared" ref="DE6:DK21" si="3">IF(OR(N6="",N6=0),"",N6)</f>
        <v>123</v>
      </c>
      <c r="DF6" s="211">
        <f t="shared" si="3"/>
        <v>246</v>
      </c>
      <c r="DG6" s="211">
        <f t="shared" si="3"/>
        <v>123</v>
      </c>
      <c r="DH6" s="211">
        <f t="shared" si="3"/>
        <v>123</v>
      </c>
      <c r="DI6" s="211">
        <f t="shared" si="3"/>
        <v>246</v>
      </c>
      <c r="DJ6" s="211">
        <f t="shared" si="3"/>
        <v>24.6</v>
      </c>
      <c r="DK6" s="211" t="str">
        <f t="shared" si="3"/>
        <v/>
      </c>
      <c r="DL6" s="212">
        <f>IF(OR(U6="",U6=0,DI7=""),"",U6)</f>
        <v>375.4</v>
      </c>
      <c r="DM6" s="212">
        <f>IF(OR(V6="",V6=0,DI7=""),"",V6)</f>
        <v>200</v>
      </c>
      <c r="DN6" s="211">
        <f t="shared" ref="DN6:DO21" si="4">IF(OR(W6="",W6=0),"",W6)</f>
        <v>1222.6199999999999</v>
      </c>
      <c r="DO6" s="213" t="str">
        <f t="shared" si="4"/>
        <v>दाल रोटी</v>
      </c>
    </row>
    <row r="7" spans="1:119" ht="17.100000000000001" customHeight="1">
      <c r="A7" s="175">
        <v>2</v>
      </c>
      <c r="B7" s="176">
        <f>IF(AND('Att. Dairy'!B7=""),"",'Att. Dairy'!B7)</f>
        <v>44744</v>
      </c>
      <c r="C7" s="178">
        <f>IFERROR(IF(AND(U6=""),"",U6),"")</f>
        <v>375.4</v>
      </c>
      <c r="D7" s="179">
        <f>IFERROR(IF(AND(V6=""),"",V6),"")</f>
        <v>200</v>
      </c>
      <c r="E7" s="177"/>
      <c r="F7" s="177"/>
      <c r="G7" s="177"/>
      <c r="H7" s="177"/>
      <c r="I7" s="177"/>
      <c r="J7" s="177"/>
      <c r="K7" s="178">
        <f t="shared" ref="K7:L36" si="5">IFERROR(IF(AND(C7=""),"",SUM(C7,E7,G7,I7)),"")</f>
        <v>375.4</v>
      </c>
      <c r="L7" s="179">
        <f t="shared" si="5"/>
        <v>200</v>
      </c>
      <c r="M7" s="180">
        <f>IF(OR('Att. Dairy'!E7="",R7=0,R7=""),"",'Att. Dairy'!E7)</f>
        <v>123</v>
      </c>
      <c r="N7" s="180">
        <f>IF(OR('Att. Dairy'!F7="",R7=0,R7=""),"",'Att. Dairy'!F7)</f>
        <v>124</v>
      </c>
      <c r="O7" s="181">
        <f t="shared" ref="O7:O36" si="6">SUM(M7,N7)</f>
        <v>247</v>
      </c>
      <c r="P7" s="180">
        <f>IF(AND('Att. Dairy'!K7=""),"",'Att. Dairy'!K7)</f>
        <v>123</v>
      </c>
      <c r="Q7" s="180">
        <f>IF(AND('Att. Dairy'!L7=""),"",'Att. Dairy'!L7)</f>
        <v>124</v>
      </c>
      <c r="R7" s="181">
        <f t="shared" ref="R7:R36" si="7">SUM(P7,Q7)</f>
        <v>247</v>
      </c>
      <c r="S7" s="178">
        <f t="shared" ref="S7:S36" si="8">IF(AND(R7=""),0,IF(AND(AY7="w"),R7*100/1000,0))</f>
        <v>24.7</v>
      </c>
      <c r="T7" s="179">
        <f t="shared" ref="T7:T36" si="9">IF(AND(R7=""),0,IF(AND(AY7="R"),R7*100/1000,0))</f>
        <v>0</v>
      </c>
      <c r="U7" s="178">
        <f t="shared" ref="U7:U36" si="10">SUM(K7-S7)</f>
        <v>350.7</v>
      </c>
      <c r="V7" s="179">
        <f t="shared" si="0"/>
        <v>200</v>
      </c>
      <c r="W7" s="182">
        <f>IFERROR(IF(AND('Att. Dairy'!B7=""),"",IF(AND(X7="vodk'k"),"",IF(AND(R7=""),"",R7*$AA$1))),"")</f>
        <v>1227.5899999999999</v>
      </c>
      <c r="X7" s="207" t="str">
        <f>IF(AND('Att. Dairy'!B7=""),"",IF(OR(R7="",R7=0),"",AH7))</f>
        <v>सब्जी रोटी</v>
      </c>
      <c r="Y7" s="183"/>
      <c r="Z7" s="183"/>
      <c r="AA7" s="183"/>
      <c r="AB7" s="184"/>
      <c r="AE7" s="185" t="str">
        <f>IF(AND('Att. Dairy'!C7=""),"",'Att. Dairy'!C7)</f>
        <v/>
      </c>
      <c r="AF7" s="186" t="str">
        <f t="shared" ref="AF7:AF37" si="11">IF(AND(AE7=""),"",IF(AE7="Rice","R",IF(AE7="Wheat","W")))</f>
        <v/>
      </c>
      <c r="AG7" s="17" t="str">
        <f>IF(AND('Att. Dairy'!D7=""),"",'Att. Dairy'!D7)</f>
        <v>Saturday</v>
      </c>
      <c r="AH7" s="206" t="str">
        <f t="shared" ref="AH7:AH37" si="12">IF(OR(AG7=0,AG7=""),"",IF(AG7="tuesday","दाल चावल",IF(AG7="thursday","खिचड़ी",IF(OR(AG7="monday",AG7="saturday"),"सब्जी रोटी",IF(OR(AG7="wednesday",AG7="friday"),"दाल रोटी","अवकाश")))))</f>
        <v>सब्जी रोटी</v>
      </c>
      <c r="AX7" s="187" t="str">
        <f t="shared" ref="AX7:AX37" si="13">IF(OR(AG7=0,AG7=""),"",IF(AG7="tuesday","R",IF(AG7="thursday","R",IF(OR(AG7="monday",AG7="saturday"),"W",IF(OR(AG7="wednesday",AG7="friday"),"W")))))</f>
        <v>W</v>
      </c>
      <c r="AY7" s="188" t="str">
        <f t="shared" si="1"/>
        <v>W</v>
      </c>
      <c r="CS7" s="208">
        <f t="shared" ref="CS7:CS36" si="14">IF(AND(B7=""),"",B7)</f>
        <v>44744</v>
      </c>
      <c r="CT7" s="210">
        <f>IF(OR(C7="",C7=0,DI7=""),"",C7)</f>
        <v>375.4</v>
      </c>
      <c r="CU7" s="210">
        <f>IF(OR(D7="",D7=0,DI7=""),"",D7)</f>
        <v>200</v>
      </c>
      <c r="CV7" s="210" t="str">
        <f t="shared" si="2"/>
        <v/>
      </c>
      <c r="CW7" s="210" t="str">
        <f t="shared" si="2"/>
        <v/>
      </c>
      <c r="CX7" s="210" t="str">
        <f t="shared" si="2"/>
        <v/>
      </c>
      <c r="CY7" s="210" t="str">
        <f t="shared" si="2"/>
        <v/>
      </c>
      <c r="CZ7" s="210" t="str">
        <f t="shared" si="2"/>
        <v/>
      </c>
      <c r="DA7" s="210" t="str">
        <f t="shared" si="2"/>
        <v/>
      </c>
      <c r="DB7" s="210">
        <f>IF(OR(K7="",K7=0,DI7=""),"",K7)</f>
        <v>375.4</v>
      </c>
      <c r="DC7" s="210">
        <f>IF(OR(L7="",L7=0,DI7=""),"",L7)</f>
        <v>200</v>
      </c>
      <c r="DD7" s="211">
        <f t="shared" ref="DD7:DK36" si="15">IF(OR(M7="",M7=0),"",M7)</f>
        <v>123</v>
      </c>
      <c r="DE7" s="211">
        <f t="shared" si="3"/>
        <v>124</v>
      </c>
      <c r="DF7" s="211">
        <f t="shared" si="3"/>
        <v>247</v>
      </c>
      <c r="DG7" s="211">
        <f t="shared" si="3"/>
        <v>123</v>
      </c>
      <c r="DH7" s="211">
        <f t="shared" si="3"/>
        <v>124</v>
      </c>
      <c r="DI7" s="211">
        <f t="shared" si="3"/>
        <v>247</v>
      </c>
      <c r="DJ7" s="211">
        <f t="shared" si="3"/>
        <v>24.7</v>
      </c>
      <c r="DK7" s="211" t="str">
        <f t="shared" si="3"/>
        <v/>
      </c>
      <c r="DL7" s="212">
        <f>IF(OR(U7="",U7=0,DI7=""),"",U7)</f>
        <v>350.7</v>
      </c>
      <c r="DM7" s="212">
        <f>IF(OR(V7="",V7=0,DI7=""),"",V7)</f>
        <v>200</v>
      </c>
      <c r="DN7" s="211">
        <f t="shared" si="4"/>
        <v>1227.5899999999999</v>
      </c>
      <c r="DO7" s="213" t="str">
        <f t="shared" si="4"/>
        <v>सब्जी रोटी</v>
      </c>
    </row>
    <row r="8" spans="1:119" ht="17.100000000000001" customHeight="1">
      <c r="A8" s="175">
        <v>3</v>
      </c>
      <c r="B8" s="176">
        <f>IF(AND('Att. Dairy'!B8=""),"",'Att. Dairy'!B8)</f>
        <v>44745</v>
      </c>
      <c r="C8" s="178">
        <f t="shared" ref="C8:D36" si="16">IFERROR(IF(AND(U7=""),"",U7),"")</f>
        <v>350.7</v>
      </c>
      <c r="D8" s="179">
        <f t="shared" si="16"/>
        <v>200</v>
      </c>
      <c r="E8" s="177"/>
      <c r="F8" s="177"/>
      <c r="G8" s="177"/>
      <c r="H8" s="177"/>
      <c r="I8" s="177"/>
      <c r="J8" s="177"/>
      <c r="K8" s="178">
        <f t="shared" si="5"/>
        <v>350.7</v>
      </c>
      <c r="L8" s="179">
        <f t="shared" si="5"/>
        <v>200</v>
      </c>
      <c r="M8" s="180" t="str">
        <f>IF(OR('Att. Dairy'!E8="",R8=0,R8=""),"",'Att. Dairy'!E8)</f>
        <v/>
      </c>
      <c r="N8" s="180" t="str">
        <f>IF(OR('Att. Dairy'!F8="",R8=0,R8=""),"",'Att. Dairy'!F8)</f>
        <v/>
      </c>
      <c r="O8" s="181">
        <f t="shared" si="6"/>
        <v>0</v>
      </c>
      <c r="P8" s="180" t="str">
        <f>IF(AND('Att. Dairy'!K8=""),"",'Att. Dairy'!K8)</f>
        <v/>
      </c>
      <c r="Q8" s="180" t="str">
        <f>IF(AND('Att. Dairy'!L8=""),"",'Att. Dairy'!L8)</f>
        <v/>
      </c>
      <c r="R8" s="181">
        <f t="shared" si="7"/>
        <v>0</v>
      </c>
      <c r="S8" s="178">
        <f>IF(AND(R8=""),0,IF(AND(AY8="w"),R8*100/1000,0))</f>
        <v>0</v>
      </c>
      <c r="T8" s="179">
        <f t="shared" si="9"/>
        <v>0</v>
      </c>
      <c r="U8" s="178">
        <f t="shared" si="10"/>
        <v>350.7</v>
      </c>
      <c r="V8" s="179">
        <f t="shared" si="0"/>
        <v>200</v>
      </c>
      <c r="W8" s="182">
        <f>IFERROR(IF(AND('Att. Dairy'!B8=""),"",IF(AND(X8="vodk'k"),"",IF(AND(R8=""),"",R8*$AA$1))),"")</f>
        <v>0</v>
      </c>
      <c r="X8" s="207" t="str">
        <f>IF(AND('Att. Dairy'!B8=""),"",IF(OR(R8="",R8=0),"",AH8))</f>
        <v/>
      </c>
      <c r="Y8" s="183"/>
      <c r="Z8" s="183"/>
      <c r="AA8" s="183"/>
      <c r="AB8" s="184"/>
      <c r="AE8" s="185" t="str">
        <f>IF(AND('Att. Dairy'!C8=""),"",'Att. Dairy'!C8)</f>
        <v/>
      </c>
      <c r="AF8" s="186" t="str">
        <f t="shared" si="11"/>
        <v/>
      </c>
      <c r="AG8" s="17" t="str">
        <f>IF(AND('Att. Dairy'!D8=""),"",'Att. Dairy'!D8)</f>
        <v>Sunday</v>
      </c>
      <c r="AH8" s="206" t="str">
        <f t="shared" si="12"/>
        <v>अवकाश</v>
      </c>
      <c r="AX8" s="187" t="b">
        <f t="shared" si="13"/>
        <v>0</v>
      </c>
      <c r="AY8" s="188" t="b">
        <f t="shared" si="1"/>
        <v>0</v>
      </c>
      <c r="CS8" s="208">
        <f t="shared" si="14"/>
        <v>44745</v>
      </c>
      <c r="CT8" s="210" t="str">
        <f t="shared" ref="CT8:CT36" si="17">IF(OR(C8="",C8=0,DI8=""),"",C8)</f>
        <v/>
      </c>
      <c r="CU8" s="210" t="str">
        <f t="shared" ref="CU8:CU36" si="18">IF(OR(D8="",D8=0,DI8=""),"",D8)</f>
        <v/>
      </c>
      <c r="CV8" s="210" t="str">
        <f t="shared" si="2"/>
        <v/>
      </c>
      <c r="CW8" s="210" t="str">
        <f t="shared" si="2"/>
        <v/>
      </c>
      <c r="CX8" s="210" t="str">
        <f t="shared" si="2"/>
        <v/>
      </c>
      <c r="CY8" s="210" t="str">
        <f t="shared" si="2"/>
        <v/>
      </c>
      <c r="CZ8" s="210" t="str">
        <f t="shared" si="2"/>
        <v/>
      </c>
      <c r="DA8" s="210" t="str">
        <f t="shared" si="2"/>
        <v/>
      </c>
      <c r="DB8" s="210" t="str">
        <f t="shared" ref="DB8:DB36" si="19">IF(OR(K8="",K8=0,DI8=""),"",K8)</f>
        <v/>
      </c>
      <c r="DC8" s="210" t="str">
        <f t="shared" ref="DC8:DC36" si="20">IF(OR(L8="",L8=0,DI8=""),"",L8)</f>
        <v/>
      </c>
      <c r="DD8" s="211" t="str">
        <f t="shared" si="15"/>
        <v/>
      </c>
      <c r="DE8" s="211" t="str">
        <f t="shared" si="3"/>
        <v/>
      </c>
      <c r="DF8" s="211" t="str">
        <f t="shared" si="3"/>
        <v/>
      </c>
      <c r="DG8" s="211" t="str">
        <f t="shared" si="3"/>
        <v/>
      </c>
      <c r="DH8" s="211" t="str">
        <f t="shared" si="3"/>
        <v/>
      </c>
      <c r="DI8" s="211" t="str">
        <f t="shared" si="3"/>
        <v/>
      </c>
      <c r="DJ8" s="211" t="str">
        <f t="shared" si="3"/>
        <v/>
      </c>
      <c r="DK8" s="211" t="str">
        <f t="shared" si="3"/>
        <v/>
      </c>
      <c r="DL8" s="212" t="str">
        <f t="shared" ref="DL8:DL36" si="21">IF(OR(U8="",U8=0,DI8=""),"",U8)</f>
        <v/>
      </c>
      <c r="DM8" s="212" t="str">
        <f t="shared" ref="DM8:DM36" si="22">IF(OR(V8="",V8=0,DI8=""),"",V8)</f>
        <v/>
      </c>
      <c r="DN8" s="211" t="str">
        <f t="shared" si="4"/>
        <v/>
      </c>
      <c r="DO8" s="213" t="str">
        <f t="shared" si="4"/>
        <v/>
      </c>
    </row>
    <row r="9" spans="1:119" ht="17.100000000000001" customHeight="1">
      <c r="A9" s="175">
        <v>4</v>
      </c>
      <c r="B9" s="176">
        <f>IF(AND('Att. Dairy'!B9=""),"",'Att. Dairy'!B9)</f>
        <v>44746</v>
      </c>
      <c r="C9" s="178">
        <f t="shared" si="16"/>
        <v>350.7</v>
      </c>
      <c r="D9" s="179">
        <f t="shared" si="16"/>
        <v>200</v>
      </c>
      <c r="E9" s="177"/>
      <c r="F9" s="177"/>
      <c r="G9" s="177"/>
      <c r="H9" s="177"/>
      <c r="I9" s="177"/>
      <c r="J9" s="177"/>
      <c r="K9" s="178">
        <f t="shared" si="5"/>
        <v>350.7</v>
      </c>
      <c r="L9" s="179">
        <f t="shared" si="5"/>
        <v>200</v>
      </c>
      <c r="M9" s="180" t="str">
        <f>IF(OR('Att. Dairy'!E9="",R9=0,R9=""),"",'Att. Dairy'!E9)</f>
        <v/>
      </c>
      <c r="N9" s="180" t="str">
        <f>IF(OR('Att. Dairy'!F9="",R9=0,R9=""),"",'Att. Dairy'!F9)</f>
        <v/>
      </c>
      <c r="O9" s="181">
        <f t="shared" si="6"/>
        <v>0</v>
      </c>
      <c r="P9" s="180" t="str">
        <f>IF(AND('Att. Dairy'!K9=""),"",'Att. Dairy'!K9)</f>
        <v/>
      </c>
      <c r="Q9" s="180" t="str">
        <f>IF(AND('Att. Dairy'!L9=""),"",'Att. Dairy'!L9)</f>
        <v/>
      </c>
      <c r="R9" s="181">
        <f t="shared" si="7"/>
        <v>0</v>
      </c>
      <c r="S9" s="178">
        <f t="shared" si="8"/>
        <v>0</v>
      </c>
      <c r="T9" s="179">
        <f t="shared" si="9"/>
        <v>0</v>
      </c>
      <c r="U9" s="178">
        <f t="shared" si="10"/>
        <v>350.7</v>
      </c>
      <c r="V9" s="179">
        <f t="shared" si="0"/>
        <v>200</v>
      </c>
      <c r="W9" s="182">
        <f>IFERROR(IF(AND('Att. Dairy'!B9=""),"",IF(AND(X9="vodk'k"),"",IF(AND(R9=""),"",R9*$AA$1))),"")</f>
        <v>0</v>
      </c>
      <c r="X9" s="207" t="str">
        <f>IF(AND('Att. Dairy'!B9=""),"",IF(OR(R9="",R9=0),"",AH9))</f>
        <v/>
      </c>
      <c r="Y9" s="183"/>
      <c r="Z9" s="183"/>
      <c r="AA9" s="183"/>
      <c r="AB9" s="184"/>
      <c r="AE9" s="185" t="str">
        <f>IF(AND('Att. Dairy'!C9=""),"",'Att. Dairy'!C9)</f>
        <v/>
      </c>
      <c r="AF9" s="186" t="str">
        <f t="shared" si="11"/>
        <v/>
      </c>
      <c r="AG9" s="17" t="str">
        <f>IF(AND('Att. Dairy'!D9=""),"",'Att. Dairy'!D9)</f>
        <v>Monday</v>
      </c>
      <c r="AH9" s="206" t="str">
        <f t="shared" si="12"/>
        <v>सब्जी रोटी</v>
      </c>
      <c r="AX9" s="187" t="str">
        <f t="shared" si="13"/>
        <v>W</v>
      </c>
      <c r="AY9" s="188" t="str">
        <f t="shared" si="1"/>
        <v>W</v>
      </c>
      <c r="CS9" s="208">
        <f t="shared" si="14"/>
        <v>44746</v>
      </c>
      <c r="CT9" s="210" t="str">
        <f t="shared" si="17"/>
        <v/>
      </c>
      <c r="CU9" s="210" t="str">
        <f t="shared" si="18"/>
        <v/>
      </c>
      <c r="CV9" s="210" t="str">
        <f t="shared" si="2"/>
        <v/>
      </c>
      <c r="CW9" s="210" t="str">
        <f t="shared" si="2"/>
        <v/>
      </c>
      <c r="CX9" s="210" t="str">
        <f t="shared" si="2"/>
        <v/>
      </c>
      <c r="CY9" s="210" t="str">
        <f t="shared" si="2"/>
        <v/>
      </c>
      <c r="CZ9" s="210" t="str">
        <f t="shared" si="2"/>
        <v/>
      </c>
      <c r="DA9" s="210" t="str">
        <f t="shared" si="2"/>
        <v/>
      </c>
      <c r="DB9" s="210" t="str">
        <f t="shared" si="19"/>
        <v/>
      </c>
      <c r="DC9" s="210" t="str">
        <f t="shared" si="20"/>
        <v/>
      </c>
      <c r="DD9" s="211" t="str">
        <f t="shared" si="15"/>
        <v/>
      </c>
      <c r="DE9" s="211" t="str">
        <f t="shared" si="3"/>
        <v/>
      </c>
      <c r="DF9" s="211" t="str">
        <f t="shared" si="3"/>
        <v/>
      </c>
      <c r="DG9" s="211" t="str">
        <f t="shared" si="3"/>
        <v/>
      </c>
      <c r="DH9" s="211" t="str">
        <f t="shared" si="3"/>
        <v/>
      </c>
      <c r="DI9" s="211" t="str">
        <f t="shared" si="3"/>
        <v/>
      </c>
      <c r="DJ9" s="211" t="str">
        <f t="shared" si="3"/>
        <v/>
      </c>
      <c r="DK9" s="211" t="str">
        <f t="shared" si="3"/>
        <v/>
      </c>
      <c r="DL9" s="212" t="str">
        <f t="shared" si="21"/>
        <v/>
      </c>
      <c r="DM9" s="212" t="str">
        <f t="shared" si="22"/>
        <v/>
      </c>
      <c r="DN9" s="211" t="str">
        <f t="shared" si="4"/>
        <v/>
      </c>
      <c r="DO9" s="213" t="str">
        <f t="shared" si="4"/>
        <v/>
      </c>
    </row>
    <row r="10" spans="1:119" ht="17.100000000000001" customHeight="1">
      <c r="A10" s="175">
        <v>5</v>
      </c>
      <c r="B10" s="176">
        <f>IF(AND('Att. Dairy'!B10=""),"",'Att. Dairy'!B10)</f>
        <v>44747</v>
      </c>
      <c r="C10" s="178">
        <f t="shared" si="16"/>
        <v>350.7</v>
      </c>
      <c r="D10" s="179">
        <f t="shared" si="16"/>
        <v>200</v>
      </c>
      <c r="E10" s="177"/>
      <c r="F10" s="177"/>
      <c r="G10" s="177"/>
      <c r="H10" s="177"/>
      <c r="I10" s="177"/>
      <c r="J10" s="177"/>
      <c r="K10" s="178">
        <f t="shared" si="5"/>
        <v>350.7</v>
      </c>
      <c r="L10" s="179">
        <f t="shared" si="5"/>
        <v>200</v>
      </c>
      <c r="M10" s="180" t="str">
        <f>IF(OR('Att. Dairy'!E10="",R10=0,R10=""),"",'Att. Dairy'!E10)</f>
        <v/>
      </c>
      <c r="N10" s="180" t="str">
        <f>IF(OR('Att. Dairy'!F10="",R10=0,R10=""),"",'Att. Dairy'!F10)</f>
        <v/>
      </c>
      <c r="O10" s="181">
        <f t="shared" si="6"/>
        <v>0</v>
      </c>
      <c r="P10" s="180" t="str">
        <f>IF(AND('Att. Dairy'!K10=""),"",'Att. Dairy'!K10)</f>
        <v/>
      </c>
      <c r="Q10" s="180" t="str">
        <f>IF(AND('Att. Dairy'!L10=""),"",'Att. Dairy'!L10)</f>
        <v/>
      </c>
      <c r="R10" s="181">
        <f t="shared" si="7"/>
        <v>0</v>
      </c>
      <c r="S10" s="178">
        <f t="shared" si="8"/>
        <v>0</v>
      </c>
      <c r="T10" s="179">
        <f t="shared" si="9"/>
        <v>0</v>
      </c>
      <c r="U10" s="178">
        <f t="shared" si="10"/>
        <v>350.7</v>
      </c>
      <c r="V10" s="179">
        <f t="shared" si="0"/>
        <v>200</v>
      </c>
      <c r="W10" s="182">
        <f>IFERROR(IF(AND('Att. Dairy'!B10=""),"",IF(AND(X10="vodk'k"),"",IF(AND(R10=""),"",R10*$AA$1))),"")</f>
        <v>0</v>
      </c>
      <c r="X10" s="207" t="str">
        <f>IF(AND('Att. Dairy'!B10=""),"",IF(OR(R10="",R10=0),"",AH10))</f>
        <v/>
      </c>
      <c r="Y10" s="183"/>
      <c r="Z10" s="183"/>
      <c r="AA10" s="183"/>
      <c r="AB10" s="184"/>
      <c r="AE10" s="185" t="str">
        <f>IF(AND('Att. Dairy'!C10=""),"",'Att. Dairy'!C10)</f>
        <v/>
      </c>
      <c r="AF10" s="186" t="str">
        <f t="shared" si="11"/>
        <v/>
      </c>
      <c r="AG10" s="17" t="str">
        <f>IF(AND('Att. Dairy'!D10=""),"",'Att. Dairy'!D10)</f>
        <v>Tuesday</v>
      </c>
      <c r="AH10" s="206" t="str">
        <f t="shared" si="12"/>
        <v>दाल चावल</v>
      </c>
      <c r="AK10" s="17" t="s">
        <v>159</v>
      </c>
      <c r="AX10" s="187" t="str">
        <f t="shared" si="13"/>
        <v>R</v>
      </c>
      <c r="AY10" s="188" t="str">
        <f t="shared" si="1"/>
        <v>R</v>
      </c>
      <c r="CS10" s="208">
        <f t="shared" si="14"/>
        <v>44747</v>
      </c>
      <c r="CT10" s="210" t="str">
        <f t="shared" si="17"/>
        <v/>
      </c>
      <c r="CU10" s="210" t="str">
        <f t="shared" si="18"/>
        <v/>
      </c>
      <c r="CV10" s="210" t="str">
        <f t="shared" si="2"/>
        <v/>
      </c>
      <c r="CW10" s="210" t="str">
        <f t="shared" si="2"/>
        <v/>
      </c>
      <c r="CX10" s="210" t="str">
        <f t="shared" si="2"/>
        <v/>
      </c>
      <c r="CY10" s="210" t="str">
        <f t="shared" si="2"/>
        <v/>
      </c>
      <c r="CZ10" s="210" t="str">
        <f t="shared" si="2"/>
        <v/>
      </c>
      <c r="DA10" s="210" t="str">
        <f t="shared" si="2"/>
        <v/>
      </c>
      <c r="DB10" s="210" t="str">
        <f t="shared" si="19"/>
        <v/>
      </c>
      <c r="DC10" s="210" t="str">
        <f t="shared" si="20"/>
        <v/>
      </c>
      <c r="DD10" s="211" t="str">
        <f t="shared" si="15"/>
        <v/>
      </c>
      <c r="DE10" s="211" t="str">
        <f t="shared" si="3"/>
        <v/>
      </c>
      <c r="DF10" s="211" t="str">
        <f t="shared" si="3"/>
        <v/>
      </c>
      <c r="DG10" s="211" t="str">
        <f t="shared" si="3"/>
        <v/>
      </c>
      <c r="DH10" s="211" t="str">
        <f t="shared" si="3"/>
        <v/>
      </c>
      <c r="DI10" s="211" t="str">
        <f t="shared" si="3"/>
        <v/>
      </c>
      <c r="DJ10" s="211" t="str">
        <f t="shared" si="3"/>
        <v/>
      </c>
      <c r="DK10" s="211" t="str">
        <f t="shared" si="3"/>
        <v/>
      </c>
      <c r="DL10" s="212" t="str">
        <f t="shared" si="21"/>
        <v/>
      </c>
      <c r="DM10" s="212" t="str">
        <f t="shared" si="22"/>
        <v/>
      </c>
      <c r="DN10" s="211" t="str">
        <f t="shared" si="4"/>
        <v/>
      </c>
      <c r="DO10" s="213" t="str">
        <f t="shared" si="4"/>
        <v/>
      </c>
    </row>
    <row r="11" spans="1:119" ht="17.100000000000001" customHeight="1">
      <c r="A11" s="175">
        <v>6</v>
      </c>
      <c r="B11" s="176">
        <f>IF(AND('Att. Dairy'!B11=""),"",'Att. Dairy'!B11)</f>
        <v>44748</v>
      </c>
      <c r="C11" s="178">
        <f t="shared" si="16"/>
        <v>350.7</v>
      </c>
      <c r="D11" s="179">
        <f t="shared" si="16"/>
        <v>200</v>
      </c>
      <c r="E11" s="177"/>
      <c r="F11" s="177"/>
      <c r="G11" s="177"/>
      <c r="H11" s="177"/>
      <c r="I11" s="177"/>
      <c r="J11" s="177"/>
      <c r="K11" s="178">
        <f t="shared" si="5"/>
        <v>350.7</v>
      </c>
      <c r="L11" s="179">
        <f t="shared" si="5"/>
        <v>200</v>
      </c>
      <c r="M11" s="180" t="str">
        <f>IF(OR('Att. Dairy'!E11="",R11=0,R11=""),"",'Att. Dairy'!E11)</f>
        <v/>
      </c>
      <c r="N11" s="180" t="str">
        <f>IF(OR('Att. Dairy'!F11="",R11=0,R11=""),"",'Att. Dairy'!F11)</f>
        <v/>
      </c>
      <c r="O11" s="181">
        <f t="shared" si="6"/>
        <v>0</v>
      </c>
      <c r="P11" s="180" t="str">
        <f>IF(AND('Att. Dairy'!K11=""),"",'Att. Dairy'!K11)</f>
        <v/>
      </c>
      <c r="Q11" s="180" t="str">
        <f>IF(AND('Att. Dairy'!L11=""),"",'Att. Dairy'!L11)</f>
        <v/>
      </c>
      <c r="R11" s="181">
        <f t="shared" si="7"/>
        <v>0</v>
      </c>
      <c r="S11" s="178">
        <f t="shared" si="8"/>
        <v>0</v>
      </c>
      <c r="T11" s="179">
        <f>IF(AND(R11=""),0,IF(AND(AY11="R"),R11*100/1000,0))</f>
        <v>0</v>
      </c>
      <c r="U11" s="178">
        <f t="shared" si="10"/>
        <v>350.7</v>
      </c>
      <c r="V11" s="179">
        <f t="shared" si="0"/>
        <v>200</v>
      </c>
      <c r="W11" s="182">
        <f>IFERROR(IF(AND('Att. Dairy'!B11=""),"",IF(AND(X11="vodk'k"),"",IF(AND(R11=""),"",R11*$AA$1))),"")</f>
        <v>0</v>
      </c>
      <c r="X11" s="207" t="str">
        <f>IF(AND('Att. Dairy'!B11=""),"",IF(OR(R11="",R11=0),"",AH11))</f>
        <v/>
      </c>
      <c r="Y11" s="183"/>
      <c r="Z11" s="183"/>
      <c r="AA11" s="183"/>
      <c r="AB11" s="184"/>
      <c r="AE11" s="185" t="str">
        <f>IF(AND('Att. Dairy'!C11=""),"",'Att. Dairy'!C11)</f>
        <v/>
      </c>
      <c r="AF11" s="186" t="str">
        <f t="shared" si="11"/>
        <v/>
      </c>
      <c r="AG11" s="17" t="str">
        <f>IF(AND('Att. Dairy'!D11=""),"",'Att. Dairy'!D11)</f>
        <v>Wednesday</v>
      </c>
      <c r="AH11" s="206" t="str">
        <f t="shared" si="12"/>
        <v>दाल रोटी</v>
      </c>
      <c r="AK11" s="17" t="s">
        <v>160</v>
      </c>
      <c r="AX11" s="187" t="str">
        <f t="shared" si="13"/>
        <v>W</v>
      </c>
      <c r="AY11" s="188" t="str">
        <f t="shared" si="1"/>
        <v>W</v>
      </c>
      <c r="CS11" s="208">
        <f t="shared" si="14"/>
        <v>44748</v>
      </c>
      <c r="CT11" s="210" t="str">
        <f t="shared" si="17"/>
        <v/>
      </c>
      <c r="CU11" s="210" t="str">
        <f t="shared" si="18"/>
        <v/>
      </c>
      <c r="CV11" s="210" t="str">
        <f t="shared" si="2"/>
        <v/>
      </c>
      <c r="CW11" s="210" t="str">
        <f t="shared" si="2"/>
        <v/>
      </c>
      <c r="CX11" s="210" t="str">
        <f t="shared" si="2"/>
        <v/>
      </c>
      <c r="CY11" s="210" t="str">
        <f t="shared" si="2"/>
        <v/>
      </c>
      <c r="CZ11" s="210" t="str">
        <f t="shared" si="2"/>
        <v/>
      </c>
      <c r="DA11" s="210" t="str">
        <f t="shared" si="2"/>
        <v/>
      </c>
      <c r="DB11" s="210" t="str">
        <f t="shared" si="19"/>
        <v/>
      </c>
      <c r="DC11" s="210" t="str">
        <f t="shared" si="20"/>
        <v/>
      </c>
      <c r="DD11" s="211" t="str">
        <f t="shared" si="15"/>
        <v/>
      </c>
      <c r="DE11" s="211" t="str">
        <f t="shared" si="3"/>
        <v/>
      </c>
      <c r="DF11" s="211" t="str">
        <f t="shared" si="3"/>
        <v/>
      </c>
      <c r="DG11" s="211" t="str">
        <f t="shared" si="3"/>
        <v/>
      </c>
      <c r="DH11" s="211" t="str">
        <f t="shared" si="3"/>
        <v/>
      </c>
      <c r="DI11" s="211" t="str">
        <f t="shared" si="3"/>
        <v/>
      </c>
      <c r="DJ11" s="211" t="str">
        <f t="shared" si="3"/>
        <v/>
      </c>
      <c r="DK11" s="211" t="str">
        <f t="shared" si="3"/>
        <v/>
      </c>
      <c r="DL11" s="212" t="str">
        <f t="shared" si="21"/>
        <v/>
      </c>
      <c r="DM11" s="212" t="str">
        <f t="shared" si="22"/>
        <v/>
      </c>
      <c r="DN11" s="211" t="str">
        <f t="shared" si="4"/>
        <v/>
      </c>
      <c r="DO11" s="213" t="str">
        <f t="shared" si="4"/>
        <v/>
      </c>
    </row>
    <row r="12" spans="1:119" ht="17.100000000000001" customHeight="1">
      <c r="A12" s="175">
        <v>7</v>
      </c>
      <c r="B12" s="176">
        <f>IF(AND('Att. Dairy'!B12=""),"",'Att. Dairy'!B12)</f>
        <v>44749</v>
      </c>
      <c r="C12" s="178">
        <f t="shared" si="16"/>
        <v>350.7</v>
      </c>
      <c r="D12" s="179">
        <f t="shared" si="16"/>
        <v>200</v>
      </c>
      <c r="E12" s="177"/>
      <c r="F12" s="177"/>
      <c r="G12" s="177"/>
      <c r="H12" s="177"/>
      <c r="I12" s="177"/>
      <c r="J12" s="177"/>
      <c r="K12" s="178">
        <f t="shared" si="5"/>
        <v>350.7</v>
      </c>
      <c r="L12" s="179">
        <f t="shared" si="5"/>
        <v>200</v>
      </c>
      <c r="M12" s="180" t="str">
        <f>IF(OR('Att. Dairy'!E12="",R12=0,R12=""),"",'Att. Dairy'!E12)</f>
        <v/>
      </c>
      <c r="N12" s="180" t="str">
        <f>IF(OR('Att. Dairy'!F12="",R12=0,R12=""),"",'Att. Dairy'!F12)</f>
        <v/>
      </c>
      <c r="O12" s="181">
        <f t="shared" si="6"/>
        <v>0</v>
      </c>
      <c r="P12" s="180" t="str">
        <f>IF(AND('Att. Dairy'!K12=""),"",'Att. Dairy'!K12)</f>
        <v/>
      </c>
      <c r="Q12" s="180" t="str">
        <f>IF(AND('Att. Dairy'!L12=""),"",'Att. Dairy'!L12)</f>
        <v/>
      </c>
      <c r="R12" s="181">
        <f t="shared" si="7"/>
        <v>0</v>
      </c>
      <c r="S12" s="178">
        <f t="shared" si="8"/>
        <v>0</v>
      </c>
      <c r="T12" s="179">
        <f t="shared" si="9"/>
        <v>0</v>
      </c>
      <c r="U12" s="178">
        <f t="shared" si="10"/>
        <v>350.7</v>
      </c>
      <c r="V12" s="179">
        <f t="shared" si="0"/>
        <v>200</v>
      </c>
      <c r="W12" s="182">
        <f>IFERROR(IF(AND('Att. Dairy'!B12=""),"",IF(AND(X12="vodk'k"),"",IF(AND(R12=""),"",R12*$AA$1))),"")</f>
        <v>0</v>
      </c>
      <c r="X12" s="207" t="str">
        <f>IF(AND('Att. Dairy'!B12=""),"",IF(OR(R12="",R12=0),"",AH12))</f>
        <v/>
      </c>
      <c r="Y12" s="183"/>
      <c r="Z12" s="183"/>
      <c r="AA12" s="183"/>
      <c r="AB12" s="184"/>
      <c r="AE12" s="185" t="str">
        <f>IF(AND('Att. Dairy'!C12=""),"",'Att. Dairy'!C12)</f>
        <v/>
      </c>
      <c r="AF12" s="186" t="str">
        <f t="shared" si="11"/>
        <v/>
      </c>
      <c r="AG12" s="17" t="str">
        <f>IF(AND('Att. Dairy'!D12=""),"",'Att. Dairy'!D12)</f>
        <v>Thursday</v>
      </c>
      <c r="AH12" s="206" t="str">
        <f t="shared" si="12"/>
        <v>खिचड़ी</v>
      </c>
      <c r="AX12" s="187" t="str">
        <f t="shared" si="13"/>
        <v>R</v>
      </c>
      <c r="AY12" s="188" t="str">
        <f t="shared" si="1"/>
        <v>R</v>
      </c>
      <c r="CS12" s="208">
        <f t="shared" si="14"/>
        <v>44749</v>
      </c>
      <c r="CT12" s="210" t="str">
        <f t="shared" si="17"/>
        <v/>
      </c>
      <c r="CU12" s="210" t="str">
        <f t="shared" si="18"/>
        <v/>
      </c>
      <c r="CV12" s="210" t="str">
        <f t="shared" si="2"/>
        <v/>
      </c>
      <c r="CW12" s="210" t="str">
        <f t="shared" si="2"/>
        <v/>
      </c>
      <c r="CX12" s="210" t="str">
        <f t="shared" si="2"/>
        <v/>
      </c>
      <c r="CY12" s="210" t="str">
        <f t="shared" si="2"/>
        <v/>
      </c>
      <c r="CZ12" s="210" t="str">
        <f t="shared" si="2"/>
        <v/>
      </c>
      <c r="DA12" s="210" t="str">
        <f t="shared" si="2"/>
        <v/>
      </c>
      <c r="DB12" s="210" t="str">
        <f t="shared" si="19"/>
        <v/>
      </c>
      <c r="DC12" s="210" t="str">
        <f t="shared" si="20"/>
        <v/>
      </c>
      <c r="DD12" s="211" t="str">
        <f t="shared" si="15"/>
        <v/>
      </c>
      <c r="DE12" s="211" t="str">
        <f t="shared" si="3"/>
        <v/>
      </c>
      <c r="DF12" s="211" t="str">
        <f t="shared" si="3"/>
        <v/>
      </c>
      <c r="DG12" s="211" t="str">
        <f t="shared" si="3"/>
        <v/>
      </c>
      <c r="DH12" s="211" t="str">
        <f t="shared" si="3"/>
        <v/>
      </c>
      <c r="DI12" s="211" t="str">
        <f t="shared" si="3"/>
        <v/>
      </c>
      <c r="DJ12" s="211" t="str">
        <f t="shared" si="3"/>
        <v/>
      </c>
      <c r="DK12" s="211" t="str">
        <f t="shared" si="3"/>
        <v/>
      </c>
      <c r="DL12" s="212" t="str">
        <f t="shared" si="21"/>
        <v/>
      </c>
      <c r="DM12" s="212" t="str">
        <f t="shared" si="22"/>
        <v/>
      </c>
      <c r="DN12" s="211" t="str">
        <f t="shared" si="4"/>
        <v/>
      </c>
      <c r="DO12" s="213" t="str">
        <f t="shared" si="4"/>
        <v/>
      </c>
    </row>
    <row r="13" spans="1:119" ht="17.100000000000001" customHeight="1">
      <c r="A13" s="175">
        <v>8</v>
      </c>
      <c r="B13" s="176">
        <f>IF(AND('Att. Dairy'!B13=""),"",'Att. Dairy'!B13)</f>
        <v>44750</v>
      </c>
      <c r="C13" s="178">
        <f t="shared" si="16"/>
        <v>350.7</v>
      </c>
      <c r="D13" s="179">
        <f t="shared" si="16"/>
        <v>200</v>
      </c>
      <c r="E13" s="177"/>
      <c r="F13" s="177"/>
      <c r="G13" s="177"/>
      <c r="H13" s="177"/>
      <c r="I13" s="177"/>
      <c r="J13" s="177"/>
      <c r="K13" s="178">
        <f t="shared" si="5"/>
        <v>350.7</v>
      </c>
      <c r="L13" s="179">
        <f t="shared" si="5"/>
        <v>200</v>
      </c>
      <c r="M13" s="180" t="str">
        <f>IF(OR('Att. Dairy'!E13="",R13=0,R13=""),"",'Att. Dairy'!E13)</f>
        <v/>
      </c>
      <c r="N13" s="180" t="str">
        <f>IF(OR('Att. Dairy'!F13="",R13=0,R13=""),"",'Att. Dairy'!F13)</f>
        <v/>
      </c>
      <c r="O13" s="181">
        <f t="shared" si="6"/>
        <v>0</v>
      </c>
      <c r="P13" s="180" t="str">
        <f>IF(AND('Att. Dairy'!K13=""),"",'Att. Dairy'!K13)</f>
        <v/>
      </c>
      <c r="Q13" s="180" t="str">
        <f>IF(AND('Att. Dairy'!L13=""),"",'Att. Dairy'!L13)</f>
        <v/>
      </c>
      <c r="R13" s="181">
        <f t="shared" si="7"/>
        <v>0</v>
      </c>
      <c r="S13" s="178">
        <f t="shared" si="8"/>
        <v>0</v>
      </c>
      <c r="T13" s="179">
        <f t="shared" si="9"/>
        <v>0</v>
      </c>
      <c r="U13" s="178">
        <f t="shared" si="10"/>
        <v>350.7</v>
      </c>
      <c r="V13" s="179">
        <f t="shared" si="0"/>
        <v>200</v>
      </c>
      <c r="W13" s="182">
        <f>IFERROR(IF(AND('Att. Dairy'!B13=""),"",IF(AND(X13="vodk'k"),"",IF(AND(R13=""),"",R13*$AA$1))),"")</f>
        <v>0</v>
      </c>
      <c r="X13" s="207" t="str">
        <f>IF(AND('Att. Dairy'!B13=""),"",IF(OR(R13="",R13=0),"",AH13))</f>
        <v/>
      </c>
      <c r="Y13" s="183"/>
      <c r="Z13" s="183"/>
      <c r="AA13" s="183"/>
      <c r="AB13" s="184"/>
      <c r="AE13" s="185" t="str">
        <f>IF(AND('Att. Dairy'!C13=""),"",'Att. Dairy'!C13)</f>
        <v/>
      </c>
      <c r="AF13" s="186" t="str">
        <f t="shared" si="11"/>
        <v/>
      </c>
      <c r="AG13" s="17" t="str">
        <f>IF(AND('Att. Dairy'!D13=""),"",'Att. Dairy'!D13)</f>
        <v>Friday</v>
      </c>
      <c r="AH13" s="206" t="str">
        <f t="shared" si="12"/>
        <v>दाल रोटी</v>
      </c>
      <c r="AX13" s="187" t="str">
        <f t="shared" si="13"/>
        <v>W</v>
      </c>
      <c r="AY13" s="188" t="str">
        <f t="shared" si="1"/>
        <v>W</v>
      </c>
      <c r="CS13" s="208">
        <f t="shared" si="14"/>
        <v>44750</v>
      </c>
      <c r="CT13" s="210" t="str">
        <f t="shared" si="17"/>
        <v/>
      </c>
      <c r="CU13" s="210" t="str">
        <f>IF(OR(D13="",D13=0,DI13=""),"",D13)</f>
        <v/>
      </c>
      <c r="CV13" s="210" t="str">
        <f t="shared" si="2"/>
        <v/>
      </c>
      <c r="CW13" s="210" t="str">
        <f t="shared" si="2"/>
        <v/>
      </c>
      <c r="CX13" s="210" t="str">
        <f>IF(OR(G13="",G13=0),"",G13)</f>
        <v/>
      </c>
      <c r="CY13" s="210" t="str">
        <f t="shared" si="2"/>
        <v/>
      </c>
      <c r="CZ13" s="210" t="str">
        <f t="shared" si="2"/>
        <v/>
      </c>
      <c r="DA13" s="210" t="str">
        <f t="shared" si="2"/>
        <v/>
      </c>
      <c r="DB13" s="210" t="str">
        <f t="shared" si="19"/>
        <v/>
      </c>
      <c r="DC13" s="210" t="str">
        <f t="shared" si="20"/>
        <v/>
      </c>
      <c r="DD13" s="211" t="str">
        <f t="shared" si="15"/>
        <v/>
      </c>
      <c r="DE13" s="211" t="str">
        <f t="shared" si="3"/>
        <v/>
      </c>
      <c r="DF13" s="211" t="str">
        <f t="shared" si="3"/>
        <v/>
      </c>
      <c r="DG13" s="211" t="str">
        <f t="shared" si="3"/>
        <v/>
      </c>
      <c r="DH13" s="211" t="str">
        <f t="shared" si="3"/>
        <v/>
      </c>
      <c r="DI13" s="211" t="str">
        <f t="shared" si="3"/>
        <v/>
      </c>
      <c r="DJ13" s="211" t="str">
        <f t="shared" si="3"/>
        <v/>
      </c>
      <c r="DK13" s="211" t="str">
        <f t="shared" si="3"/>
        <v/>
      </c>
      <c r="DL13" s="212" t="str">
        <f t="shared" si="21"/>
        <v/>
      </c>
      <c r="DM13" s="212" t="str">
        <f t="shared" si="22"/>
        <v/>
      </c>
      <c r="DN13" s="211" t="str">
        <f t="shared" si="4"/>
        <v/>
      </c>
      <c r="DO13" s="213" t="str">
        <f t="shared" si="4"/>
        <v/>
      </c>
    </row>
    <row r="14" spans="1:119" ht="17.100000000000001" customHeight="1">
      <c r="A14" s="175">
        <v>9</v>
      </c>
      <c r="B14" s="176">
        <f>IF(AND('Att. Dairy'!B14=""),"",'Att. Dairy'!B14)</f>
        <v>44751</v>
      </c>
      <c r="C14" s="178">
        <f t="shared" si="16"/>
        <v>350.7</v>
      </c>
      <c r="D14" s="179">
        <f t="shared" si="16"/>
        <v>200</v>
      </c>
      <c r="E14" s="177"/>
      <c r="F14" s="177"/>
      <c r="G14" s="177"/>
      <c r="H14" s="177"/>
      <c r="I14" s="177"/>
      <c r="J14" s="177"/>
      <c r="K14" s="178">
        <f t="shared" si="5"/>
        <v>350.7</v>
      </c>
      <c r="L14" s="179">
        <f t="shared" si="5"/>
        <v>200</v>
      </c>
      <c r="M14" s="180" t="str">
        <f>IF(OR('Att. Dairy'!E14="",R14=0,R14=""),"",'Att. Dairy'!E14)</f>
        <v/>
      </c>
      <c r="N14" s="180" t="str">
        <f>IF(OR('Att. Dairy'!F14="",R14=0,R14=""),"",'Att. Dairy'!F14)</f>
        <v/>
      </c>
      <c r="O14" s="181">
        <f t="shared" si="6"/>
        <v>0</v>
      </c>
      <c r="P14" s="180" t="str">
        <f>IF(AND('Att. Dairy'!K14=""),"",'Att. Dairy'!K14)</f>
        <v/>
      </c>
      <c r="Q14" s="180" t="str">
        <f>IF(AND('Att. Dairy'!L14=""),"",'Att. Dairy'!L14)</f>
        <v/>
      </c>
      <c r="R14" s="181">
        <f t="shared" si="7"/>
        <v>0</v>
      </c>
      <c r="S14" s="178">
        <f t="shared" si="8"/>
        <v>0</v>
      </c>
      <c r="T14" s="179">
        <f t="shared" si="9"/>
        <v>0</v>
      </c>
      <c r="U14" s="178">
        <f t="shared" si="10"/>
        <v>350.7</v>
      </c>
      <c r="V14" s="179">
        <f t="shared" si="0"/>
        <v>200</v>
      </c>
      <c r="W14" s="182">
        <f>IFERROR(IF(AND('Att. Dairy'!B14=""),"",IF(AND(X14="vodk'k"),"",IF(AND(R14=""),"",R14*$AA$1))),"")</f>
        <v>0</v>
      </c>
      <c r="X14" s="207" t="str">
        <f>IF(AND('Att. Dairy'!B14=""),"",IF(OR(R14="",R14=0),"",AH14))</f>
        <v/>
      </c>
      <c r="Y14" s="183"/>
      <c r="Z14" s="183"/>
      <c r="AA14" s="183"/>
      <c r="AB14" s="184"/>
      <c r="AE14" s="185" t="str">
        <f>IF(AND('Att. Dairy'!C14=""),"",'Att. Dairy'!C14)</f>
        <v/>
      </c>
      <c r="AF14" s="186" t="str">
        <f t="shared" si="11"/>
        <v/>
      </c>
      <c r="AG14" s="17" t="str">
        <f>IF(AND('Att. Dairy'!D14=""),"",'Att. Dairy'!D14)</f>
        <v>Saturday</v>
      </c>
      <c r="AH14" s="206" t="str">
        <f t="shared" si="12"/>
        <v>सब्जी रोटी</v>
      </c>
      <c r="AX14" s="187" t="str">
        <f t="shared" si="13"/>
        <v>W</v>
      </c>
      <c r="AY14" s="188" t="str">
        <f t="shared" si="1"/>
        <v>W</v>
      </c>
      <c r="CS14" s="208">
        <f t="shared" si="14"/>
        <v>44751</v>
      </c>
      <c r="CT14" s="210" t="str">
        <f t="shared" si="17"/>
        <v/>
      </c>
      <c r="CU14" s="210" t="str">
        <f t="shared" si="18"/>
        <v/>
      </c>
      <c r="CV14" s="210" t="str">
        <f t="shared" si="2"/>
        <v/>
      </c>
      <c r="CW14" s="210" t="str">
        <f t="shared" si="2"/>
        <v/>
      </c>
      <c r="CX14" s="210" t="str">
        <f t="shared" si="2"/>
        <v/>
      </c>
      <c r="CY14" s="210" t="str">
        <f t="shared" si="2"/>
        <v/>
      </c>
      <c r="CZ14" s="210" t="str">
        <f t="shared" si="2"/>
        <v/>
      </c>
      <c r="DA14" s="210" t="str">
        <f t="shared" si="2"/>
        <v/>
      </c>
      <c r="DB14" s="210" t="str">
        <f t="shared" si="19"/>
        <v/>
      </c>
      <c r="DC14" s="210" t="str">
        <f t="shared" si="20"/>
        <v/>
      </c>
      <c r="DD14" s="211" t="str">
        <f t="shared" si="15"/>
        <v/>
      </c>
      <c r="DE14" s="211" t="str">
        <f t="shared" si="3"/>
        <v/>
      </c>
      <c r="DF14" s="211" t="str">
        <f t="shared" si="3"/>
        <v/>
      </c>
      <c r="DG14" s="211" t="str">
        <f t="shared" si="3"/>
        <v/>
      </c>
      <c r="DH14" s="211" t="str">
        <f t="shared" si="3"/>
        <v/>
      </c>
      <c r="DI14" s="211" t="str">
        <f t="shared" si="3"/>
        <v/>
      </c>
      <c r="DJ14" s="211" t="str">
        <f t="shared" si="3"/>
        <v/>
      </c>
      <c r="DK14" s="211" t="str">
        <f t="shared" si="3"/>
        <v/>
      </c>
      <c r="DL14" s="212" t="str">
        <f t="shared" si="21"/>
        <v/>
      </c>
      <c r="DM14" s="212" t="str">
        <f t="shared" si="22"/>
        <v/>
      </c>
      <c r="DN14" s="211" t="str">
        <f t="shared" si="4"/>
        <v/>
      </c>
      <c r="DO14" s="213" t="str">
        <f t="shared" si="4"/>
        <v/>
      </c>
    </row>
    <row r="15" spans="1:119" ht="17.100000000000001" customHeight="1">
      <c r="A15" s="175">
        <v>10</v>
      </c>
      <c r="B15" s="176">
        <f>IF(AND('Att. Dairy'!B15=""),"",'Att. Dairy'!B15)</f>
        <v>44752</v>
      </c>
      <c r="C15" s="178">
        <f t="shared" si="16"/>
        <v>350.7</v>
      </c>
      <c r="D15" s="179">
        <f t="shared" si="16"/>
        <v>200</v>
      </c>
      <c r="E15" s="177"/>
      <c r="F15" s="177"/>
      <c r="G15" s="177"/>
      <c r="H15" s="177"/>
      <c r="I15" s="177"/>
      <c r="J15" s="177"/>
      <c r="K15" s="178">
        <f t="shared" si="5"/>
        <v>350.7</v>
      </c>
      <c r="L15" s="179">
        <f t="shared" si="5"/>
        <v>200</v>
      </c>
      <c r="M15" s="180" t="str">
        <f>IF(OR('Att. Dairy'!E15="",R15=0,R15=""),"",'Att. Dairy'!E15)</f>
        <v/>
      </c>
      <c r="N15" s="180" t="str">
        <f>IF(OR('Att. Dairy'!F15="",R15=0,R15=""),"",'Att. Dairy'!F15)</f>
        <v/>
      </c>
      <c r="O15" s="181">
        <f t="shared" si="6"/>
        <v>0</v>
      </c>
      <c r="P15" s="180" t="str">
        <f>IF(AND('Att. Dairy'!K15=""),"",'Att. Dairy'!K15)</f>
        <v/>
      </c>
      <c r="Q15" s="180" t="str">
        <f>IF(AND('Att. Dairy'!L15=""),"",'Att. Dairy'!L15)</f>
        <v/>
      </c>
      <c r="R15" s="181">
        <f t="shared" si="7"/>
        <v>0</v>
      </c>
      <c r="S15" s="178">
        <f t="shared" si="8"/>
        <v>0</v>
      </c>
      <c r="T15" s="179">
        <f t="shared" si="9"/>
        <v>0</v>
      </c>
      <c r="U15" s="178">
        <f t="shared" si="10"/>
        <v>350.7</v>
      </c>
      <c r="V15" s="179">
        <f t="shared" si="0"/>
        <v>200</v>
      </c>
      <c r="W15" s="182">
        <f>IFERROR(IF(AND('Att. Dairy'!B15=""),"",IF(AND(X15="vodk'k"),"",IF(AND(R15=""),"",R15*$AA$1))),"")</f>
        <v>0</v>
      </c>
      <c r="X15" s="207" t="str">
        <f>IF(AND('Att. Dairy'!B15=""),"",IF(OR(R15="",R15=0),"",AH15))</f>
        <v/>
      </c>
      <c r="Y15" s="183"/>
      <c r="Z15" s="183"/>
      <c r="AA15" s="183"/>
      <c r="AB15" s="184"/>
      <c r="AE15" s="185" t="str">
        <f>IF(AND('Att. Dairy'!C15=""),"",'Att. Dairy'!C15)</f>
        <v/>
      </c>
      <c r="AF15" s="186" t="str">
        <f t="shared" si="11"/>
        <v/>
      </c>
      <c r="AG15" s="17" t="str">
        <f>IF(AND('Att. Dairy'!D15=""),"",'Att. Dairy'!D15)</f>
        <v>Sunday</v>
      </c>
      <c r="AH15" s="206" t="str">
        <f t="shared" si="12"/>
        <v>अवकाश</v>
      </c>
      <c r="AX15" s="187" t="b">
        <f t="shared" si="13"/>
        <v>0</v>
      </c>
      <c r="AY15" s="188" t="b">
        <f t="shared" si="1"/>
        <v>0</v>
      </c>
      <c r="CS15" s="208">
        <f t="shared" si="14"/>
        <v>44752</v>
      </c>
      <c r="CT15" s="210" t="str">
        <f t="shared" si="17"/>
        <v/>
      </c>
      <c r="CU15" s="210" t="str">
        <f t="shared" si="18"/>
        <v/>
      </c>
      <c r="CV15" s="210" t="str">
        <f t="shared" si="2"/>
        <v/>
      </c>
      <c r="CW15" s="210" t="str">
        <f t="shared" si="2"/>
        <v/>
      </c>
      <c r="CX15" s="210" t="str">
        <f t="shared" si="2"/>
        <v/>
      </c>
      <c r="CY15" s="210" t="str">
        <f t="shared" si="2"/>
        <v/>
      </c>
      <c r="CZ15" s="210" t="str">
        <f t="shared" si="2"/>
        <v/>
      </c>
      <c r="DA15" s="210" t="str">
        <f t="shared" si="2"/>
        <v/>
      </c>
      <c r="DB15" s="210" t="str">
        <f t="shared" si="19"/>
        <v/>
      </c>
      <c r="DC15" s="210" t="str">
        <f t="shared" si="20"/>
        <v/>
      </c>
      <c r="DD15" s="211" t="str">
        <f t="shared" si="15"/>
        <v/>
      </c>
      <c r="DE15" s="211" t="str">
        <f t="shared" si="3"/>
        <v/>
      </c>
      <c r="DF15" s="211" t="str">
        <f t="shared" si="3"/>
        <v/>
      </c>
      <c r="DG15" s="211" t="str">
        <f t="shared" si="3"/>
        <v/>
      </c>
      <c r="DH15" s="211" t="str">
        <f t="shared" si="3"/>
        <v/>
      </c>
      <c r="DI15" s="211" t="str">
        <f t="shared" si="3"/>
        <v/>
      </c>
      <c r="DJ15" s="211" t="str">
        <f t="shared" si="3"/>
        <v/>
      </c>
      <c r="DK15" s="211" t="str">
        <f t="shared" si="3"/>
        <v/>
      </c>
      <c r="DL15" s="212" t="str">
        <f t="shared" si="21"/>
        <v/>
      </c>
      <c r="DM15" s="212" t="str">
        <f t="shared" si="22"/>
        <v/>
      </c>
      <c r="DN15" s="211" t="str">
        <f t="shared" si="4"/>
        <v/>
      </c>
      <c r="DO15" s="213" t="str">
        <f t="shared" si="4"/>
        <v/>
      </c>
    </row>
    <row r="16" spans="1:119" ht="17.100000000000001" customHeight="1">
      <c r="A16" s="175">
        <v>11</v>
      </c>
      <c r="B16" s="176">
        <f>IF(AND('Att. Dairy'!B16=""),"",'Att. Dairy'!B16)</f>
        <v>44753</v>
      </c>
      <c r="C16" s="178">
        <f t="shared" si="16"/>
        <v>350.7</v>
      </c>
      <c r="D16" s="179">
        <f t="shared" si="16"/>
        <v>200</v>
      </c>
      <c r="E16" s="177"/>
      <c r="F16" s="177"/>
      <c r="G16" s="177"/>
      <c r="H16" s="177"/>
      <c r="I16" s="177"/>
      <c r="J16" s="177"/>
      <c r="K16" s="178">
        <f t="shared" si="5"/>
        <v>350.7</v>
      </c>
      <c r="L16" s="179">
        <f t="shared" si="5"/>
        <v>200</v>
      </c>
      <c r="M16" s="180" t="str">
        <f>IF(OR('Att. Dairy'!E16="",R16=0,R16=""),"",'Att. Dairy'!E16)</f>
        <v/>
      </c>
      <c r="N16" s="180" t="str">
        <f>IF(OR('Att. Dairy'!F16="",R16=0,R16=""),"",'Att. Dairy'!F16)</f>
        <v/>
      </c>
      <c r="O16" s="181">
        <f t="shared" si="6"/>
        <v>0</v>
      </c>
      <c r="P16" s="180" t="str">
        <f>IF(AND('Att. Dairy'!K16=""),"",'Att. Dairy'!K16)</f>
        <v/>
      </c>
      <c r="Q16" s="180" t="str">
        <f>IF(AND('Att. Dairy'!L16=""),"",'Att. Dairy'!L16)</f>
        <v/>
      </c>
      <c r="R16" s="181">
        <f t="shared" si="7"/>
        <v>0</v>
      </c>
      <c r="S16" s="178">
        <f t="shared" si="8"/>
        <v>0</v>
      </c>
      <c r="T16" s="179">
        <f t="shared" si="9"/>
        <v>0</v>
      </c>
      <c r="U16" s="178">
        <f t="shared" si="10"/>
        <v>350.7</v>
      </c>
      <c r="V16" s="179">
        <f t="shared" si="0"/>
        <v>200</v>
      </c>
      <c r="W16" s="182">
        <f>IFERROR(IF(AND('Att. Dairy'!B16=""),"",IF(AND(X16="vodk'k"),"",IF(AND(R16=""),"",R16*$AA$1))),"")</f>
        <v>0</v>
      </c>
      <c r="X16" s="207" t="str">
        <f>IF(AND('Att. Dairy'!B16=""),"",IF(OR(R16="",R16=0),"",AH16))</f>
        <v/>
      </c>
      <c r="Y16" s="183"/>
      <c r="Z16" s="183"/>
      <c r="AA16" s="183"/>
      <c r="AB16" s="184"/>
      <c r="AE16" s="185" t="str">
        <f>IF(AND('Att. Dairy'!C16=""),"",'Att. Dairy'!C16)</f>
        <v/>
      </c>
      <c r="AF16" s="186" t="str">
        <f t="shared" si="11"/>
        <v/>
      </c>
      <c r="AG16" s="17" t="str">
        <f>IF(AND('Att. Dairy'!D16=""),"",'Att. Dairy'!D16)</f>
        <v>Monday</v>
      </c>
      <c r="AH16" s="206" t="str">
        <f t="shared" si="12"/>
        <v>सब्जी रोटी</v>
      </c>
      <c r="AX16" s="187" t="str">
        <f t="shared" si="13"/>
        <v>W</v>
      </c>
      <c r="AY16" s="188" t="str">
        <f t="shared" si="1"/>
        <v>W</v>
      </c>
      <c r="CS16" s="208">
        <f t="shared" si="14"/>
        <v>44753</v>
      </c>
      <c r="CT16" s="210" t="str">
        <f t="shared" si="17"/>
        <v/>
      </c>
      <c r="CU16" s="210" t="str">
        <f t="shared" si="18"/>
        <v/>
      </c>
      <c r="CV16" s="210" t="str">
        <f t="shared" si="2"/>
        <v/>
      </c>
      <c r="CW16" s="210" t="str">
        <f t="shared" si="2"/>
        <v/>
      </c>
      <c r="CX16" s="210" t="str">
        <f t="shared" si="2"/>
        <v/>
      </c>
      <c r="CY16" s="210" t="str">
        <f t="shared" si="2"/>
        <v/>
      </c>
      <c r="CZ16" s="210" t="str">
        <f t="shared" si="2"/>
        <v/>
      </c>
      <c r="DA16" s="210" t="str">
        <f t="shared" si="2"/>
        <v/>
      </c>
      <c r="DB16" s="210" t="str">
        <f t="shared" si="19"/>
        <v/>
      </c>
      <c r="DC16" s="210" t="str">
        <f t="shared" si="20"/>
        <v/>
      </c>
      <c r="DD16" s="211" t="str">
        <f t="shared" si="15"/>
        <v/>
      </c>
      <c r="DE16" s="211" t="str">
        <f t="shared" si="3"/>
        <v/>
      </c>
      <c r="DF16" s="211" t="str">
        <f t="shared" si="3"/>
        <v/>
      </c>
      <c r="DG16" s="211" t="str">
        <f t="shared" si="3"/>
        <v/>
      </c>
      <c r="DH16" s="211" t="str">
        <f t="shared" si="3"/>
        <v/>
      </c>
      <c r="DI16" s="211" t="str">
        <f t="shared" si="3"/>
        <v/>
      </c>
      <c r="DJ16" s="211" t="str">
        <f t="shared" si="3"/>
        <v/>
      </c>
      <c r="DK16" s="211" t="str">
        <f t="shared" si="3"/>
        <v/>
      </c>
      <c r="DL16" s="212" t="str">
        <f t="shared" si="21"/>
        <v/>
      </c>
      <c r="DM16" s="212" t="str">
        <f t="shared" si="22"/>
        <v/>
      </c>
      <c r="DN16" s="211" t="str">
        <f t="shared" si="4"/>
        <v/>
      </c>
      <c r="DO16" s="213" t="str">
        <f t="shared" si="4"/>
        <v/>
      </c>
    </row>
    <row r="17" spans="1:119" ht="17.100000000000001" customHeight="1">
      <c r="A17" s="175">
        <v>12</v>
      </c>
      <c r="B17" s="176">
        <f>IF(AND('Att. Dairy'!B17=""),"",'Att. Dairy'!B17)</f>
        <v>44754</v>
      </c>
      <c r="C17" s="178">
        <f t="shared" si="16"/>
        <v>350.7</v>
      </c>
      <c r="D17" s="179">
        <f t="shared" si="16"/>
        <v>200</v>
      </c>
      <c r="E17" s="177"/>
      <c r="F17" s="177"/>
      <c r="G17" s="177"/>
      <c r="H17" s="177"/>
      <c r="I17" s="177"/>
      <c r="J17" s="177"/>
      <c r="K17" s="178">
        <f t="shared" si="5"/>
        <v>350.7</v>
      </c>
      <c r="L17" s="179">
        <f t="shared" si="5"/>
        <v>200</v>
      </c>
      <c r="M17" s="180" t="str">
        <f>IF(OR('Att. Dairy'!E17="",R17=0,R17=""),"",'Att. Dairy'!E17)</f>
        <v/>
      </c>
      <c r="N17" s="180" t="str">
        <f>IF(OR('Att. Dairy'!F17="",R17=0,R17=""),"",'Att. Dairy'!F17)</f>
        <v/>
      </c>
      <c r="O17" s="181">
        <f t="shared" si="6"/>
        <v>0</v>
      </c>
      <c r="P17" s="180" t="str">
        <f>IF(AND('Att. Dairy'!K17=""),"",'Att. Dairy'!K17)</f>
        <v/>
      </c>
      <c r="Q17" s="180" t="str">
        <f>IF(AND('Att. Dairy'!L17=""),"",'Att. Dairy'!L17)</f>
        <v/>
      </c>
      <c r="R17" s="181">
        <f t="shared" si="7"/>
        <v>0</v>
      </c>
      <c r="S17" s="178">
        <f t="shared" si="8"/>
        <v>0</v>
      </c>
      <c r="T17" s="179">
        <f t="shared" si="9"/>
        <v>0</v>
      </c>
      <c r="U17" s="178">
        <f t="shared" si="10"/>
        <v>350.7</v>
      </c>
      <c r="V17" s="179">
        <f t="shared" si="0"/>
        <v>200</v>
      </c>
      <c r="W17" s="182">
        <f>IFERROR(IF(AND('Att. Dairy'!B17=""),"",IF(AND(X17="vodk'k"),"",IF(AND(R17=""),"",R17*$AA$1))),"")</f>
        <v>0</v>
      </c>
      <c r="X17" s="207" t="str">
        <f>IF(AND('Att. Dairy'!B17=""),"",IF(OR(R17="",R17=0),"",AH17))</f>
        <v/>
      </c>
      <c r="Y17" s="183"/>
      <c r="Z17" s="183"/>
      <c r="AA17" s="183"/>
      <c r="AB17" s="184"/>
      <c r="AE17" s="185" t="str">
        <f>IF(AND('Att. Dairy'!C17=""),"",'Att. Dairy'!C17)</f>
        <v/>
      </c>
      <c r="AF17" s="186" t="str">
        <f t="shared" si="11"/>
        <v/>
      </c>
      <c r="AG17" s="17" t="str">
        <f>IF(AND('Att. Dairy'!D17=""),"",'Att. Dairy'!D17)</f>
        <v>Tuesday</v>
      </c>
      <c r="AH17" s="206" t="str">
        <f t="shared" si="12"/>
        <v>दाल चावल</v>
      </c>
      <c r="AX17" s="187" t="str">
        <f t="shared" si="13"/>
        <v>R</v>
      </c>
      <c r="AY17" s="188" t="str">
        <f t="shared" si="1"/>
        <v>R</v>
      </c>
      <c r="CS17" s="208">
        <f t="shared" si="14"/>
        <v>44754</v>
      </c>
      <c r="CT17" s="210" t="str">
        <f t="shared" si="17"/>
        <v/>
      </c>
      <c r="CU17" s="210" t="str">
        <f t="shared" si="18"/>
        <v/>
      </c>
      <c r="CV17" s="210" t="str">
        <f t="shared" si="2"/>
        <v/>
      </c>
      <c r="CW17" s="210" t="str">
        <f t="shared" si="2"/>
        <v/>
      </c>
      <c r="CX17" s="210" t="str">
        <f t="shared" si="2"/>
        <v/>
      </c>
      <c r="CY17" s="210" t="str">
        <f t="shared" si="2"/>
        <v/>
      </c>
      <c r="CZ17" s="210" t="str">
        <f t="shared" si="2"/>
        <v/>
      </c>
      <c r="DA17" s="210" t="str">
        <f t="shared" si="2"/>
        <v/>
      </c>
      <c r="DB17" s="210" t="str">
        <f t="shared" si="19"/>
        <v/>
      </c>
      <c r="DC17" s="210" t="str">
        <f t="shared" si="20"/>
        <v/>
      </c>
      <c r="DD17" s="211" t="str">
        <f t="shared" si="15"/>
        <v/>
      </c>
      <c r="DE17" s="211" t="str">
        <f t="shared" si="3"/>
        <v/>
      </c>
      <c r="DF17" s="211" t="str">
        <f t="shared" si="3"/>
        <v/>
      </c>
      <c r="DG17" s="211" t="str">
        <f t="shared" si="3"/>
        <v/>
      </c>
      <c r="DH17" s="211" t="str">
        <f t="shared" si="3"/>
        <v/>
      </c>
      <c r="DI17" s="211" t="str">
        <f t="shared" si="3"/>
        <v/>
      </c>
      <c r="DJ17" s="211" t="str">
        <f t="shared" si="3"/>
        <v/>
      </c>
      <c r="DK17" s="211" t="str">
        <f t="shared" si="3"/>
        <v/>
      </c>
      <c r="DL17" s="212" t="str">
        <f t="shared" si="21"/>
        <v/>
      </c>
      <c r="DM17" s="212" t="str">
        <f t="shared" si="22"/>
        <v/>
      </c>
      <c r="DN17" s="211" t="str">
        <f t="shared" si="4"/>
        <v/>
      </c>
      <c r="DO17" s="213" t="str">
        <f t="shared" si="4"/>
        <v/>
      </c>
    </row>
    <row r="18" spans="1:119" ht="17.100000000000001" customHeight="1">
      <c r="A18" s="175">
        <v>13</v>
      </c>
      <c r="B18" s="176">
        <f>IF(AND('Att. Dairy'!B18=""),"",'Att. Dairy'!B18)</f>
        <v>44755</v>
      </c>
      <c r="C18" s="178">
        <f t="shared" si="16"/>
        <v>350.7</v>
      </c>
      <c r="D18" s="179">
        <f t="shared" si="16"/>
        <v>200</v>
      </c>
      <c r="E18" s="177"/>
      <c r="F18" s="177"/>
      <c r="G18" s="177"/>
      <c r="H18" s="177"/>
      <c r="I18" s="177"/>
      <c r="J18" s="177"/>
      <c r="K18" s="178">
        <f t="shared" si="5"/>
        <v>350.7</v>
      </c>
      <c r="L18" s="179">
        <f t="shared" si="5"/>
        <v>200</v>
      </c>
      <c r="M18" s="180" t="str">
        <f>IF(OR('Att. Dairy'!E18="",R18=0,R18=""),"",'Att. Dairy'!E18)</f>
        <v/>
      </c>
      <c r="N18" s="180" t="str">
        <f>IF(OR('Att. Dairy'!F18="",R18=0,R18=""),"",'Att. Dairy'!F18)</f>
        <v/>
      </c>
      <c r="O18" s="181">
        <f t="shared" si="6"/>
        <v>0</v>
      </c>
      <c r="P18" s="180" t="str">
        <f>IF(AND('Att. Dairy'!K18=""),"",'Att. Dairy'!K18)</f>
        <v/>
      </c>
      <c r="Q18" s="180" t="str">
        <f>IF(AND('Att. Dairy'!L18=""),"",'Att. Dairy'!L18)</f>
        <v/>
      </c>
      <c r="R18" s="181">
        <f t="shared" si="7"/>
        <v>0</v>
      </c>
      <c r="S18" s="178">
        <f t="shared" si="8"/>
        <v>0</v>
      </c>
      <c r="T18" s="179">
        <f t="shared" si="9"/>
        <v>0</v>
      </c>
      <c r="U18" s="178">
        <f t="shared" si="10"/>
        <v>350.7</v>
      </c>
      <c r="V18" s="179">
        <f t="shared" si="0"/>
        <v>200</v>
      </c>
      <c r="W18" s="182">
        <f>IFERROR(IF(AND('Att. Dairy'!B18=""),"",IF(AND(X18="vodk'k"),"",IF(AND(R18=""),"",R18*$AA$1))),"")</f>
        <v>0</v>
      </c>
      <c r="X18" s="207" t="str">
        <f>IF(AND('Att. Dairy'!B18=""),"",IF(OR(R18="",R18=0),"",AH18))</f>
        <v/>
      </c>
      <c r="Y18" s="183"/>
      <c r="Z18" s="183"/>
      <c r="AA18" s="183"/>
      <c r="AB18" s="184"/>
      <c r="AE18" s="185" t="str">
        <f>IF(AND('Att. Dairy'!C18=""),"",'Att. Dairy'!C18)</f>
        <v/>
      </c>
      <c r="AF18" s="186" t="str">
        <f t="shared" si="11"/>
        <v/>
      </c>
      <c r="AG18" s="17" t="str">
        <f>IF(AND('Att. Dairy'!D18=""),"",'Att. Dairy'!D18)</f>
        <v>Wednesday</v>
      </c>
      <c r="AH18" s="206" t="str">
        <f t="shared" si="12"/>
        <v>दाल रोटी</v>
      </c>
      <c r="AX18" s="187" t="str">
        <f t="shared" si="13"/>
        <v>W</v>
      </c>
      <c r="AY18" s="188" t="str">
        <f t="shared" si="1"/>
        <v>W</v>
      </c>
      <c r="CS18" s="208">
        <f t="shared" si="14"/>
        <v>44755</v>
      </c>
      <c r="CT18" s="210" t="str">
        <f t="shared" si="17"/>
        <v/>
      </c>
      <c r="CU18" s="210" t="str">
        <f t="shared" si="18"/>
        <v/>
      </c>
      <c r="CV18" s="210" t="str">
        <f t="shared" si="2"/>
        <v/>
      </c>
      <c r="CW18" s="210" t="str">
        <f t="shared" si="2"/>
        <v/>
      </c>
      <c r="CX18" s="210" t="str">
        <f t="shared" si="2"/>
        <v/>
      </c>
      <c r="CY18" s="210" t="str">
        <f t="shared" si="2"/>
        <v/>
      </c>
      <c r="CZ18" s="210" t="str">
        <f t="shared" si="2"/>
        <v/>
      </c>
      <c r="DA18" s="210" t="str">
        <f t="shared" si="2"/>
        <v/>
      </c>
      <c r="DB18" s="210" t="str">
        <f t="shared" si="19"/>
        <v/>
      </c>
      <c r="DC18" s="210" t="str">
        <f t="shared" si="20"/>
        <v/>
      </c>
      <c r="DD18" s="211" t="str">
        <f t="shared" si="15"/>
        <v/>
      </c>
      <c r="DE18" s="211" t="str">
        <f t="shared" si="3"/>
        <v/>
      </c>
      <c r="DF18" s="211" t="str">
        <f t="shared" si="3"/>
        <v/>
      </c>
      <c r="DG18" s="211" t="str">
        <f t="shared" si="3"/>
        <v/>
      </c>
      <c r="DH18" s="211" t="str">
        <f t="shared" si="3"/>
        <v/>
      </c>
      <c r="DI18" s="211" t="str">
        <f t="shared" si="3"/>
        <v/>
      </c>
      <c r="DJ18" s="211" t="str">
        <f t="shared" si="3"/>
        <v/>
      </c>
      <c r="DK18" s="211" t="str">
        <f t="shared" si="3"/>
        <v/>
      </c>
      <c r="DL18" s="212" t="str">
        <f t="shared" si="21"/>
        <v/>
      </c>
      <c r="DM18" s="212" t="str">
        <f t="shared" si="22"/>
        <v/>
      </c>
      <c r="DN18" s="211" t="str">
        <f t="shared" si="4"/>
        <v/>
      </c>
      <c r="DO18" s="213" t="str">
        <f t="shared" si="4"/>
        <v/>
      </c>
    </row>
    <row r="19" spans="1:119" ht="17.100000000000001" customHeight="1">
      <c r="A19" s="175">
        <v>14</v>
      </c>
      <c r="B19" s="176">
        <f>IF(AND('Att. Dairy'!B19=""),"",'Att. Dairy'!B19)</f>
        <v>44756</v>
      </c>
      <c r="C19" s="178">
        <f t="shared" si="16"/>
        <v>350.7</v>
      </c>
      <c r="D19" s="179">
        <f t="shared" si="16"/>
        <v>200</v>
      </c>
      <c r="E19" s="177"/>
      <c r="F19" s="177"/>
      <c r="G19" s="177"/>
      <c r="H19" s="177"/>
      <c r="I19" s="177"/>
      <c r="J19" s="177"/>
      <c r="K19" s="178">
        <f t="shared" si="5"/>
        <v>350.7</v>
      </c>
      <c r="L19" s="179">
        <f t="shared" si="5"/>
        <v>200</v>
      </c>
      <c r="M19" s="180" t="str">
        <f>IF(OR('Att. Dairy'!E19="",R19=0,R19=""),"",'Att. Dairy'!E19)</f>
        <v/>
      </c>
      <c r="N19" s="180" t="str">
        <f>IF(OR('Att. Dairy'!F19="",R19=0,R19=""),"",'Att. Dairy'!F19)</f>
        <v/>
      </c>
      <c r="O19" s="181">
        <f t="shared" si="6"/>
        <v>0</v>
      </c>
      <c r="P19" s="180" t="str">
        <f>IF(AND('Att. Dairy'!K19=""),"",'Att. Dairy'!K19)</f>
        <v/>
      </c>
      <c r="Q19" s="180" t="str">
        <f>IF(AND('Att. Dairy'!L19=""),"",'Att. Dairy'!L19)</f>
        <v/>
      </c>
      <c r="R19" s="181">
        <f t="shared" si="7"/>
        <v>0</v>
      </c>
      <c r="S19" s="178">
        <f t="shared" si="8"/>
        <v>0</v>
      </c>
      <c r="T19" s="179">
        <f t="shared" si="9"/>
        <v>0</v>
      </c>
      <c r="U19" s="178">
        <f t="shared" si="10"/>
        <v>350.7</v>
      </c>
      <c r="V19" s="179">
        <f t="shared" si="0"/>
        <v>200</v>
      </c>
      <c r="W19" s="182">
        <f>IFERROR(IF(AND('Att. Dairy'!B19=""),"",IF(AND(X19="vodk'k"),"",IF(AND(R19=""),"",R19*$AA$1))),"")</f>
        <v>0</v>
      </c>
      <c r="X19" s="207" t="str">
        <f>IF(AND('Att. Dairy'!B19=""),"",IF(OR(R19="",R19=0),"",AH19))</f>
        <v/>
      </c>
      <c r="Y19" s="183"/>
      <c r="Z19" s="183"/>
      <c r="AA19" s="183"/>
      <c r="AB19" s="184"/>
      <c r="AE19" s="185" t="str">
        <f>IF(AND('Att. Dairy'!C19=""),"",'Att. Dairy'!C19)</f>
        <v/>
      </c>
      <c r="AF19" s="186" t="str">
        <f t="shared" si="11"/>
        <v/>
      </c>
      <c r="AG19" s="17" t="str">
        <f>IF(AND('Att. Dairy'!D19=""),"",'Att. Dairy'!D19)</f>
        <v>Thursday</v>
      </c>
      <c r="AH19" s="206" t="str">
        <f t="shared" si="12"/>
        <v>खिचड़ी</v>
      </c>
      <c r="AX19" s="187" t="str">
        <f t="shared" si="13"/>
        <v>R</v>
      </c>
      <c r="AY19" s="188" t="str">
        <f t="shared" si="1"/>
        <v>R</v>
      </c>
      <c r="CS19" s="208">
        <f t="shared" si="14"/>
        <v>44756</v>
      </c>
      <c r="CT19" s="210" t="str">
        <f t="shared" si="17"/>
        <v/>
      </c>
      <c r="CU19" s="210" t="str">
        <f t="shared" si="18"/>
        <v/>
      </c>
      <c r="CV19" s="210" t="str">
        <f t="shared" si="2"/>
        <v/>
      </c>
      <c r="CW19" s="210" t="str">
        <f t="shared" si="2"/>
        <v/>
      </c>
      <c r="CX19" s="210" t="str">
        <f t="shared" si="2"/>
        <v/>
      </c>
      <c r="CY19" s="210" t="str">
        <f t="shared" si="2"/>
        <v/>
      </c>
      <c r="CZ19" s="210" t="str">
        <f t="shared" si="2"/>
        <v/>
      </c>
      <c r="DA19" s="210" t="str">
        <f t="shared" si="2"/>
        <v/>
      </c>
      <c r="DB19" s="210" t="str">
        <f t="shared" si="19"/>
        <v/>
      </c>
      <c r="DC19" s="210" t="str">
        <f t="shared" si="20"/>
        <v/>
      </c>
      <c r="DD19" s="211" t="str">
        <f t="shared" si="15"/>
        <v/>
      </c>
      <c r="DE19" s="211" t="str">
        <f t="shared" si="3"/>
        <v/>
      </c>
      <c r="DF19" s="211" t="str">
        <f t="shared" si="3"/>
        <v/>
      </c>
      <c r="DG19" s="211" t="str">
        <f t="shared" si="3"/>
        <v/>
      </c>
      <c r="DH19" s="211" t="str">
        <f t="shared" si="3"/>
        <v/>
      </c>
      <c r="DI19" s="211" t="str">
        <f t="shared" si="3"/>
        <v/>
      </c>
      <c r="DJ19" s="211" t="str">
        <f t="shared" si="3"/>
        <v/>
      </c>
      <c r="DK19" s="211" t="str">
        <f t="shared" si="3"/>
        <v/>
      </c>
      <c r="DL19" s="212" t="str">
        <f t="shared" si="21"/>
        <v/>
      </c>
      <c r="DM19" s="212" t="str">
        <f t="shared" si="22"/>
        <v/>
      </c>
      <c r="DN19" s="211" t="str">
        <f t="shared" si="4"/>
        <v/>
      </c>
      <c r="DO19" s="213" t="str">
        <f t="shared" si="4"/>
        <v/>
      </c>
    </row>
    <row r="20" spans="1:119" ht="17.100000000000001" customHeight="1">
      <c r="A20" s="175">
        <v>15</v>
      </c>
      <c r="B20" s="176">
        <f>IF(AND('Att. Dairy'!B20=""),"",'Att. Dairy'!B20)</f>
        <v>44757</v>
      </c>
      <c r="C20" s="178">
        <f t="shared" si="16"/>
        <v>350.7</v>
      </c>
      <c r="D20" s="179">
        <f t="shared" si="16"/>
        <v>200</v>
      </c>
      <c r="E20" s="177"/>
      <c r="F20" s="177"/>
      <c r="G20" s="177"/>
      <c r="H20" s="177"/>
      <c r="I20" s="177"/>
      <c r="J20" s="177"/>
      <c r="K20" s="178">
        <f t="shared" si="5"/>
        <v>350.7</v>
      </c>
      <c r="L20" s="179">
        <f t="shared" si="5"/>
        <v>200</v>
      </c>
      <c r="M20" s="180" t="str">
        <f>IF(OR('Att. Dairy'!E20="",R20=0,R20=""),"",'Att. Dairy'!E20)</f>
        <v/>
      </c>
      <c r="N20" s="180" t="str">
        <f>IF(OR('Att. Dairy'!F20="",R20=0,R20=""),"",'Att. Dairy'!F20)</f>
        <v/>
      </c>
      <c r="O20" s="181">
        <f t="shared" si="6"/>
        <v>0</v>
      </c>
      <c r="P20" s="180" t="str">
        <f>IF(AND('Att. Dairy'!K20=""),"",'Att. Dairy'!K20)</f>
        <v/>
      </c>
      <c r="Q20" s="180" t="str">
        <f>IF(AND('Att. Dairy'!L20=""),"",'Att. Dairy'!L20)</f>
        <v/>
      </c>
      <c r="R20" s="181">
        <f t="shared" si="7"/>
        <v>0</v>
      </c>
      <c r="S20" s="178">
        <f t="shared" si="8"/>
        <v>0</v>
      </c>
      <c r="T20" s="179">
        <f t="shared" si="9"/>
        <v>0</v>
      </c>
      <c r="U20" s="178">
        <f t="shared" si="10"/>
        <v>350.7</v>
      </c>
      <c r="V20" s="179">
        <f t="shared" si="0"/>
        <v>200</v>
      </c>
      <c r="W20" s="182">
        <f>IFERROR(IF(AND('Att. Dairy'!B20=""),"",IF(AND(X20="vodk'k"),"",IF(AND(R20=""),"",R20*$AA$1))),"")</f>
        <v>0</v>
      </c>
      <c r="X20" s="207" t="str">
        <f>IF(AND('Att. Dairy'!B20=""),"",IF(OR(R20="",R20=0),"",AH20))</f>
        <v/>
      </c>
      <c r="Y20" s="183"/>
      <c r="Z20" s="183"/>
      <c r="AA20" s="183"/>
      <c r="AB20" s="184"/>
      <c r="AE20" s="185" t="str">
        <f>IF(AND('Att. Dairy'!C20=""),"",'Att. Dairy'!C20)</f>
        <v/>
      </c>
      <c r="AF20" s="186" t="str">
        <f t="shared" si="11"/>
        <v/>
      </c>
      <c r="AG20" s="17" t="str">
        <f>IF(AND('Att. Dairy'!D20=""),"",'Att. Dairy'!D20)</f>
        <v>Friday</v>
      </c>
      <c r="AH20" s="206" t="str">
        <f t="shared" si="12"/>
        <v>दाल रोटी</v>
      </c>
      <c r="AX20" s="187" t="str">
        <f>IF(OR(AG20=0,AG20=""),"",IF(AG20="tuesday","R",IF(AG20="thursday","R",IF(OR(AG20="monday",AG20="saturday"),"W",IF(OR(AG20="wednesday",AG20="friday"),"W")))))</f>
        <v>W</v>
      </c>
      <c r="AY20" s="188" t="str">
        <f t="shared" si="1"/>
        <v>W</v>
      </c>
      <c r="CS20" s="208">
        <f t="shared" si="14"/>
        <v>44757</v>
      </c>
      <c r="CT20" s="210" t="str">
        <f t="shared" si="17"/>
        <v/>
      </c>
      <c r="CU20" s="210" t="str">
        <f t="shared" si="18"/>
        <v/>
      </c>
      <c r="CV20" s="210" t="str">
        <f t="shared" si="2"/>
        <v/>
      </c>
      <c r="CW20" s="210" t="str">
        <f t="shared" si="2"/>
        <v/>
      </c>
      <c r="CX20" s="210" t="str">
        <f t="shared" si="2"/>
        <v/>
      </c>
      <c r="CY20" s="210" t="str">
        <f t="shared" si="2"/>
        <v/>
      </c>
      <c r="CZ20" s="210" t="str">
        <f t="shared" si="2"/>
        <v/>
      </c>
      <c r="DA20" s="210" t="str">
        <f t="shared" si="2"/>
        <v/>
      </c>
      <c r="DB20" s="210" t="str">
        <f t="shared" si="19"/>
        <v/>
      </c>
      <c r="DC20" s="210" t="str">
        <f t="shared" si="20"/>
        <v/>
      </c>
      <c r="DD20" s="211" t="str">
        <f t="shared" si="15"/>
        <v/>
      </c>
      <c r="DE20" s="211" t="str">
        <f t="shared" si="3"/>
        <v/>
      </c>
      <c r="DF20" s="211" t="str">
        <f t="shared" si="3"/>
        <v/>
      </c>
      <c r="DG20" s="211" t="str">
        <f t="shared" si="3"/>
        <v/>
      </c>
      <c r="DH20" s="211" t="str">
        <f t="shared" si="3"/>
        <v/>
      </c>
      <c r="DI20" s="211" t="str">
        <f t="shared" si="3"/>
        <v/>
      </c>
      <c r="DJ20" s="211" t="str">
        <f t="shared" si="3"/>
        <v/>
      </c>
      <c r="DK20" s="211" t="str">
        <f t="shared" si="3"/>
        <v/>
      </c>
      <c r="DL20" s="212" t="str">
        <f t="shared" si="21"/>
        <v/>
      </c>
      <c r="DM20" s="212" t="str">
        <f t="shared" si="22"/>
        <v/>
      </c>
      <c r="DN20" s="211" t="str">
        <f t="shared" si="4"/>
        <v/>
      </c>
      <c r="DO20" s="213" t="str">
        <f t="shared" si="4"/>
        <v/>
      </c>
    </row>
    <row r="21" spans="1:119" ht="17.100000000000001" customHeight="1">
      <c r="A21" s="175">
        <v>16</v>
      </c>
      <c r="B21" s="176">
        <f>IF(AND('Att. Dairy'!B21=""),"",'Att. Dairy'!B21)</f>
        <v>44758</v>
      </c>
      <c r="C21" s="178">
        <f t="shared" si="16"/>
        <v>350.7</v>
      </c>
      <c r="D21" s="179">
        <f t="shared" si="16"/>
        <v>200</v>
      </c>
      <c r="E21" s="177"/>
      <c r="F21" s="177"/>
      <c r="G21" s="177"/>
      <c r="H21" s="177"/>
      <c r="I21" s="177"/>
      <c r="J21" s="177"/>
      <c r="K21" s="178">
        <f t="shared" si="5"/>
        <v>350.7</v>
      </c>
      <c r="L21" s="179">
        <f t="shared" si="5"/>
        <v>200</v>
      </c>
      <c r="M21" s="180" t="str">
        <f>IF(OR('Att. Dairy'!E21="",R21=0,R21=""),"",'Att. Dairy'!E21)</f>
        <v/>
      </c>
      <c r="N21" s="180" t="str">
        <f>IF(OR('Att. Dairy'!F21="",R21=0,R21=""),"",'Att. Dairy'!F21)</f>
        <v/>
      </c>
      <c r="O21" s="181">
        <f t="shared" si="6"/>
        <v>0</v>
      </c>
      <c r="P21" s="180" t="str">
        <f>IF(AND('Att. Dairy'!K21=""),"",'Att. Dairy'!K21)</f>
        <v/>
      </c>
      <c r="Q21" s="180" t="str">
        <f>IF(AND('Att. Dairy'!L21=""),"",'Att. Dairy'!L21)</f>
        <v/>
      </c>
      <c r="R21" s="181">
        <f t="shared" si="7"/>
        <v>0</v>
      </c>
      <c r="S21" s="178">
        <f t="shared" si="8"/>
        <v>0</v>
      </c>
      <c r="T21" s="179">
        <f t="shared" si="9"/>
        <v>0</v>
      </c>
      <c r="U21" s="178">
        <f t="shared" si="10"/>
        <v>350.7</v>
      </c>
      <c r="V21" s="179">
        <f t="shared" si="0"/>
        <v>200</v>
      </c>
      <c r="W21" s="182">
        <f>IFERROR(IF(AND('Att. Dairy'!B21=""),"",IF(AND(X21="vodk'k"),"",IF(AND(R21=""),"",R21*$AA$1))),"")</f>
        <v>0</v>
      </c>
      <c r="X21" s="207" t="str">
        <f>IF(AND('Att. Dairy'!B21=""),"",IF(OR(R21="",R21=0),"",AH21))</f>
        <v/>
      </c>
      <c r="Y21" s="183"/>
      <c r="Z21" s="183"/>
      <c r="AA21" s="183"/>
      <c r="AB21" s="184"/>
      <c r="AE21" s="185" t="str">
        <f>IF(AND('Att. Dairy'!C21=""),"",'Att. Dairy'!C21)</f>
        <v/>
      </c>
      <c r="AF21" s="186" t="str">
        <f t="shared" si="11"/>
        <v/>
      </c>
      <c r="AG21" s="17" t="str">
        <f>IF(AND('Att. Dairy'!D21=""),"",'Att. Dairy'!D21)</f>
        <v>Saturday</v>
      </c>
      <c r="AH21" s="206" t="str">
        <f t="shared" si="12"/>
        <v>सब्जी रोटी</v>
      </c>
      <c r="AX21" s="187" t="str">
        <f t="shared" si="13"/>
        <v>W</v>
      </c>
      <c r="AY21" s="188" t="str">
        <f t="shared" si="1"/>
        <v>W</v>
      </c>
      <c r="CS21" s="208">
        <f t="shared" si="14"/>
        <v>44758</v>
      </c>
      <c r="CT21" s="210" t="str">
        <f t="shared" si="17"/>
        <v/>
      </c>
      <c r="CU21" s="210" t="str">
        <f t="shared" si="18"/>
        <v/>
      </c>
      <c r="CV21" s="210" t="str">
        <f t="shared" si="2"/>
        <v/>
      </c>
      <c r="CW21" s="210" t="str">
        <f t="shared" si="2"/>
        <v/>
      </c>
      <c r="CX21" s="210" t="str">
        <f t="shared" si="2"/>
        <v/>
      </c>
      <c r="CY21" s="210" t="str">
        <f t="shared" si="2"/>
        <v/>
      </c>
      <c r="CZ21" s="210" t="str">
        <f t="shared" si="2"/>
        <v/>
      </c>
      <c r="DA21" s="210" t="str">
        <f t="shared" si="2"/>
        <v/>
      </c>
      <c r="DB21" s="210" t="str">
        <f t="shared" si="19"/>
        <v/>
      </c>
      <c r="DC21" s="210" t="str">
        <f t="shared" si="20"/>
        <v/>
      </c>
      <c r="DD21" s="211" t="str">
        <f t="shared" si="15"/>
        <v/>
      </c>
      <c r="DE21" s="211" t="str">
        <f t="shared" si="3"/>
        <v/>
      </c>
      <c r="DF21" s="211" t="str">
        <f t="shared" si="3"/>
        <v/>
      </c>
      <c r="DG21" s="211" t="str">
        <f t="shared" si="3"/>
        <v/>
      </c>
      <c r="DH21" s="211" t="str">
        <f t="shared" si="3"/>
        <v/>
      </c>
      <c r="DI21" s="211" t="str">
        <f t="shared" si="3"/>
        <v/>
      </c>
      <c r="DJ21" s="211" t="str">
        <f t="shared" si="3"/>
        <v/>
      </c>
      <c r="DK21" s="211" t="str">
        <f t="shared" si="3"/>
        <v/>
      </c>
      <c r="DL21" s="212" t="str">
        <f t="shared" si="21"/>
        <v/>
      </c>
      <c r="DM21" s="212" t="str">
        <f t="shared" si="22"/>
        <v/>
      </c>
      <c r="DN21" s="211" t="str">
        <f t="shared" si="4"/>
        <v/>
      </c>
      <c r="DO21" s="213" t="str">
        <f t="shared" si="4"/>
        <v/>
      </c>
    </row>
    <row r="22" spans="1:119" ht="17.100000000000001" customHeight="1">
      <c r="A22" s="175">
        <v>17</v>
      </c>
      <c r="B22" s="176">
        <f>IF(AND('Att. Dairy'!B22=""),"",'Att. Dairy'!B22)</f>
        <v>44759</v>
      </c>
      <c r="C22" s="178">
        <f t="shared" si="16"/>
        <v>350.7</v>
      </c>
      <c r="D22" s="179">
        <f t="shared" si="16"/>
        <v>200</v>
      </c>
      <c r="E22" s="177"/>
      <c r="F22" s="177"/>
      <c r="G22" s="177"/>
      <c r="H22" s="177"/>
      <c r="I22" s="177"/>
      <c r="J22" s="177"/>
      <c r="K22" s="178">
        <f t="shared" si="5"/>
        <v>350.7</v>
      </c>
      <c r="L22" s="179">
        <f t="shared" si="5"/>
        <v>200</v>
      </c>
      <c r="M22" s="180" t="str">
        <f>IF(OR('Att. Dairy'!E22="",R22=0,R22=""),"",'Att. Dairy'!E22)</f>
        <v/>
      </c>
      <c r="N22" s="180" t="str">
        <f>IF(OR('Att. Dairy'!F22="",R22=0,R22=""),"",'Att. Dairy'!F22)</f>
        <v/>
      </c>
      <c r="O22" s="181">
        <f t="shared" si="6"/>
        <v>0</v>
      </c>
      <c r="P22" s="180" t="str">
        <f>IF(AND('Att. Dairy'!K22=""),"",'Att. Dairy'!K22)</f>
        <v/>
      </c>
      <c r="Q22" s="180" t="str">
        <f>IF(AND('Att. Dairy'!L22=""),"",'Att. Dairy'!L22)</f>
        <v/>
      </c>
      <c r="R22" s="181">
        <f t="shared" si="7"/>
        <v>0</v>
      </c>
      <c r="S22" s="178">
        <f t="shared" si="8"/>
        <v>0</v>
      </c>
      <c r="T22" s="179">
        <f t="shared" si="9"/>
        <v>0</v>
      </c>
      <c r="U22" s="178">
        <f t="shared" si="10"/>
        <v>350.7</v>
      </c>
      <c r="V22" s="179">
        <f t="shared" si="0"/>
        <v>200</v>
      </c>
      <c r="W22" s="182">
        <f>IFERROR(IF(AND('Att. Dairy'!B22=""),"",IF(AND(X22="vodk'k"),"",IF(AND(R22=""),"",R22*$AA$1))),"")</f>
        <v>0</v>
      </c>
      <c r="X22" s="207" t="str">
        <f>IF(AND('Att. Dairy'!B22=""),"",IF(OR(R22="",R22=0),"",AH22))</f>
        <v/>
      </c>
      <c r="Y22" s="183"/>
      <c r="Z22" s="183"/>
      <c r="AA22" s="183"/>
      <c r="AB22" s="184"/>
      <c r="AE22" s="185" t="str">
        <f>IF(AND('Att. Dairy'!C22=""),"",'Att. Dairy'!C22)</f>
        <v/>
      </c>
      <c r="AF22" s="186" t="str">
        <f t="shared" si="11"/>
        <v/>
      </c>
      <c r="AG22" s="17" t="str">
        <f>IF(AND('Att. Dairy'!D22=""),"",'Att. Dairy'!D22)</f>
        <v>Sunday</v>
      </c>
      <c r="AH22" s="206" t="str">
        <f t="shared" si="12"/>
        <v>अवकाश</v>
      </c>
      <c r="AX22" s="187" t="b">
        <f t="shared" si="13"/>
        <v>0</v>
      </c>
      <c r="AY22" s="188" t="b">
        <f t="shared" si="1"/>
        <v>0</v>
      </c>
      <c r="CS22" s="208">
        <f t="shared" si="14"/>
        <v>44759</v>
      </c>
      <c r="CT22" s="210" t="str">
        <f t="shared" si="17"/>
        <v/>
      </c>
      <c r="CU22" s="210" t="str">
        <f t="shared" si="18"/>
        <v/>
      </c>
      <c r="CV22" s="210" t="str">
        <f t="shared" ref="CV22:DA36" si="23">IF(OR(E22="",E22=0),"",E22)</f>
        <v/>
      </c>
      <c r="CW22" s="210" t="str">
        <f t="shared" si="23"/>
        <v/>
      </c>
      <c r="CX22" s="210" t="str">
        <f t="shared" si="23"/>
        <v/>
      </c>
      <c r="CY22" s="210" t="str">
        <f t="shared" si="23"/>
        <v/>
      </c>
      <c r="CZ22" s="210" t="str">
        <f t="shared" si="23"/>
        <v/>
      </c>
      <c r="DA22" s="210" t="str">
        <f t="shared" si="23"/>
        <v/>
      </c>
      <c r="DB22" s="210" t="str">
        <f t="shared" si="19"/>
        <v/>
      </c>
      <c r="DC22" s="210" t="str">
        <f t="shared" si="20"/>
        <v/>
      </c>
      <c r="DD22" s="211" t="str">
        <f t="shared" si="15"/>
        <v/>
      </c>
      <c r="DE22" s="211" t="str">
        <f t="shared" si="15"/>
        <v/>
      </c>
      <c r="DF22" s="211" t="str">
        <f t="shared" si="15"/>
        <v/>
      </c>
      <c r="DG22" s="211" t="str">
        <f t="shared" si="15"/>
        <v/>
      </c>
      <c r="DH22" s="211" t="str">
        <f t="shared" si="15"/>
        <v/>
      </c>
      <c r="DI22" s="211" t="str">
        <f t="shared" si="15"/>
        <v/>
      </c>
      <c r="DJ22" s="211" t="str">
        <f t="shared" si="15"/>
        <v/>
      </c>
      <c r="DK22" s="211" t="str">
        <f t="shared" si="15"/>
        <v/>
      </c>
      <c r="DL22" s="212" t="str">
        <f t="shared" si="21"/>
        <v/>
      </c>
      <c r="DM22" s="212" t="str">
        <f t="shared" si="22"/>
        <v/>
      </c>
      <c r="DN22" s="211" t="str">
        <f t="shared" ref="DN22:DO36" si="24">IF(OR(W22="",W22=0),"",W22)</f>
        <v/>
      </c>
      <c r="DO22" s="213" t="str">
        <f t="shared" si="24"/>
        <v/>
      </c>
    </row>
    <row r="23" spans="1:119" ht="17.100000000000001" customHeight="1">
      <c r="A23" s="175">
        <v>18</v>
      </c>
      <c r="B23" s="176">
        <f>IF(AND('Att. Dairy'!B23=""),"",'Att. Dairy'!B23)</f>
        <v>44760</v>
      </c>
      <c r="C23" s="178">
        <f t="shared" si="16"/>
        <v>350.7</v>
      </c>
      <c r="D23" s="179">
        <f t="shared" si="16"/>
        <v>200</v>
      </c>
      <c r="E23" s="177"/>
      <c r="F23" s="177"/>
      <c r="G23" s="177"/>
      <c r="H23" s="177"/>
      <c r="I23" s="177"/>
      <c r="J23" s="177"/>
      <c r="K23" s="178">
        <f t="shared" si="5"/>
        <v>350.7</v>
      </c>
      <c r="L23" s="179">
        <f t="shared" si="5"/>
        <v>200</v>
      </c>
      <c r="M23" s="180" t="str">
        <f>IF(OR('Att. Dairy'!E23="",R23=0,R23=""),"",'Att. Dairy'!E23)</f>
        <v/>
      </c>
      <c r="N23" s="180" t="str">
        <f>IF(OR('Att. Dairy'!F23="",R23=0,R23=""),"",'Att. Dairy'!F23)</f>
        <v/>
      </c>
      <c r="O23" s="181">
        <f t="shared" si="6"/>
        <v>0</v>
      </c>
      <c r="P23" s="180" t="str">
        <f>IF(AND('Att. Dairy'!K23=""),"",'Att. Dairy'!K23)</f>
        <v/>
      </c>
      <c r="Q23" s="180" t="str">
        <f>IF(AND('Att. Dairy'!L23=""),"",'Att. Dairy'!L23)</f>
        <v/>
      </c>
      <c r="R23" s="181">
        <f t="shared" si="7"/>
        <v>0</v>
      </c>
      <c r="S23" s="178">
        <f t="shared" si="8"/>
        <v>0</v>
      </c>
      <c r="T23" s="179">
        <f t="shared" si="9"/>
        <v>0</v>
      </c>
      <c r="U23" s="178">
        <f t="shared" si="10"/>
        <v>350.7</v>
      </c>
      <c r="V23" s="179">
        <f t="shared" si="0"/>
        <v>200</v>
      </c>
      <c r="W23" s="182">
        <f>IFERROR(IF(AND('Att. Dairy'!B23=""),"",IF(AND(X23="vodk'k"),"",IF(AND(R23=""),"",R23*$AA$1))),"")</f>
        <v>0</v>
      </c>
      <c r="X23" s="207" t="str">
        <f>IF(AND('Att. Dairy'!B23=""),"",IF(OR(R23="",R23=0),"",AH23))</f>
        <v/>
      </c>
      <c r="Y23" s="183"/>
      <c r="Z23" s="183"/>
      <c r="AA23" s="183"/>
      <c r="AB23" s="184"/>
      <c r="AE23" s="185" t="str">
        <f>IF(AND('Att. Dairy'!C23=""),"",'Att. Dairy'!C23)</f>
        <v/>
      </c>
      <c r="AF23" s="186" t="str">
        <f t="shared" si="11"/>
        <v/>
      </c>
      <c r="AG23" s="17" t="str">
        <f>IF(AND('Att. Dairy'!D23=""),"",'Att. Dairy'!D23)</f>
        <v>Monday</v>
      </c>
      <c r="AH23" s="206" t="str">
        <f t="shared" si="12"/>
        <v>सब्जी रोटी</v>
      </c>
      <c r="AX23" s="187" t="str">
        <f t="shared" si="13"/>
        <v>W</v>
      </c>
      <c r="AY23" s="188" t="str">
        <f t="shared" si="1"/>
        <v>W</v>
      </c>
      <c r="CS23" s="208">
        <f t="shared" si="14"/>
        <v>44760</v>
      </c>
      <c r="CT23" s="210" t="str">
        <f t="shared" si="17"/>
        <v/>
      </c>
      <c r="CU23" s="210" t="str">
        <f t="shared" si="18"/>
        <v/>
      </c>
      <c r="CV23" s="210" t="str">
        <f t="shared" si="23"/>
        <v/>
      </c>
      <c r="CW23" s="210" t="str">
        <f t="shared" si="23"/>
        <v/>
      </c>
      <c r="CX23" s="210" t="str">
        <f t="shared" si="23"/>
        <v/>
      </c>
      <c r="CY23" s="210" t="str">
        <f t="shared" si="23"/>
        <v/>
      </c>
      <c r="CZ23" s="210" t="str">
        <f t="shared" si="23"/>
        <v/>
      </c>
      <c r="DA23" s="210" t="str">
        <f t="shared" si="23"/>
        <v/>
      </c>
      <c r="DB23" s="210" t="str">
        <f t="shared" si="19"/>
        <v/>
      </c>
      <c r="DC23" s="210" t="str">
        <f t="shared" si="20"/>
        <v/>
      </c>
      <c r="DD23" s="211" t="str">
        <f t="shared" si="15"/>
        <v/>
      </c>
      <c r="DE23" s="211" t="str">
        <f t="shared" si="15"/>
        <v/>
      </c>
      <c r="DF23" s="211" t="str">
        <f t="shared" si="15"/>
        <v/>
      </c>
      <c r="DG23" s="211" t="str">
        <f t="shared" si="15"/>
        <v/>
      </c>
      <c r="DH23" s="211" t="str">
        <f t="shared" si="15"/>
        <v/>
      </c>
      <c r="DI23" s="211" t="str">
        <f t="shared" si="15"/>
        <v/>
      </c>
      <c r="DJ23" s="211" t="str">
        <f t="shared" si="15"/>
        <v/>
      </c>
      <c r="DK23" s="211" t="str">
        <f t="shared" si="15"/>
        <v/>
      </c>
      <c r="DL23" s="212" t="str">
        <f t="shared" si="21"/>
        <v/>
      </c>
      <c r="DM23" s="212" t="str">
        <f t="shared" si="22"/>
        <v/>
      </c>
      <c r="DN23" s="211" t="str">
        <f t="shared" si="24"/>
        <v/>
      </c>
      <c r="DO23" s="213" t="str">
        <f t="shared" si="24"/>
        <v/>
      </c>
    </row>
    <row r="24" spans="1:119" ht="17.100000000000001" customHeight="1">
      <c r="A24" s="175">
        <v>19</v>
      </c>
      <c r="B24" s="176">
        <f>IF(AND('Att. Dairy'!B24=""),"",'Att. Dairy'!B24)</f>
        <v>44761</v>
      </c>
      <c r="C24" s="178">
        <f t="shared" si="16"/>
        <v>350.7</v>
      </c>
      <c r="D24" s="179">
        <f t="shared" si="16"/>
        <v>200</v>
      </c>
      <c r="E24" s="177"/>
      <c r="F24" s="177"/>
      <c r="G24" s="177"/>
      <c r="H24" s="177"/>
      <c r="I24" s="177"/>
      <c r="J24" s="177"/>
      <c r="K24" s="178">
        <f t="shared" si="5"/>
        <v>350.7</v>
      </c>
      <c r="L24" s="179">
        <f t="shared" si="5"/>
        <v>200</v>
      </c>
      <c r="M24" s="180" t="str">
        <f>IF(OR('Att. Dairy'!E24="",R24=0,R24=""),"",'Att. Dairy'!E24)</f>
        <v/>
      </c>
      <c r="N24" s="180" t="str">
        <f>IF(OR('Att. Dairy'!F24="",R24=0,R24=""),"",'Att. Dairy'!F24)</f>
        <v/>
      </c>
      <c r="O24" s="181">
        <f t="shared" si="6"/>
        <v>0</v>
      </c>
      <c r="P24" s="180" t="str">
        <f>IF(AND('Att. Dairy'!K24=""),"",'Att. Dairy'!K24)</f>
        <v/>
      </c>
      <c r="Q24" s="180" t="str">
        <f>IF(AND('Att. Dairy'!L24=""),"",'Att. Dairy'!L24)</f>
        <v/>
      </c>
      <c r="R24" s="181">
        <f t="shared" si="7"/>
        <v>0</v>
      </c>
      <c r="S24" s="178">
        <f t="shared" si="8"/>
        <v>0</v>
      </c>
      <c r="T24" s="179">
        <f t="shared" si="9"/>
        <v>0</v>
      </c>
      <c r="U24" s="178">
        <f t="shared" si="10"/>
        <v>350.7</v>
      </c>
      <c r="V24" s="179">
        <f t="shared" si="0"/>
        <v>200</v>
      </c>
      <c r="W24" s="182">
        <f>IFERROR(IF(AND('Att. Dairy'!B24=""),"",IF(AND(X24="vodk'k"),"",IF(AND(R24=""),"",R24*$AA$1))),"")</f>
        <v>0</v>
      </c>
      <c r="X24" s="207" t="str">
        <f>IF(AND('Att. Dairy'!B24=""),"",IF(OR(R24="",R24=0),"",AH24))</f>
        <v/>
      </c>
      <c r="Y24" s="183"/>
      <c r="Z24" s="183"/>
      <c r="AA24" s="183"/>
      <c r="AB24" s="184"/>
      <c r="AE24" s="185" t="str">
        <f>IF(AND('Att. Dairy'!C24=""),"",'Att. Dairy'!C24)</f>
        <v/>
      </c>
      <c r="AF24" s="186" t="str">
        <f t="shared" si="11"/>
        <v/>
      </c>
      <c r="AG24" s="17" t="str">
        <f>IF(AND('Att. Dairy'!D24=""),"",'Att. Dairy'!D24)</f>
        <v>Tuesday</v>
      </c>
      <c r="AH24" s="206" t="str">
        <f t="shared" si="12"/>
        <v>दाल चावल</v>
      </c>
      <c r="AX24" s="187" t="str">
        <f t="shared" si="13"/>
        <v>R</v>
      </c>
      <c r="AY24" s="188" t="str">
        <f t="shared" si="1"/>
        <v>R</v>
      </c>
      <c r="CS24" s="208">
        <f t="shared" si="14"/>
        <v>44761</v>
      </c>
      <c r="CT24" s="210" t="str">
        <f t="shared" si="17"/>
        <v/>
      </c>
      <c r="CU24" s="210" t="str">
        <f t="shared" si="18"/>
        <v/>
      </c>
      <c r="CV24" s="210" t="str">
        <f t="shared" si="23"/>
        <v/>
      </c>
      <c r="CW24" s="210" t="str">
        <f t="shared" si="23"/>
        <v/>
      </c>
      <c r="CX24" s="210" t="str">
        <f t="shared" si="23"/>
        <v/>
      </c>
      <c r="CY24" s="210" t="str">
        <f t="shared" si="23"/>
        <v/>
      </c>
      <c r="CZ24" s="210" t="str">
        <f t="shared" si="23"/>
        <v/>
      </c>
      <c r="DA24" s="210" t="str">
        <f t="shared" si="23"/>
        <v/>
      </c>
      <c r="DB24" s="210" t="str">
        <f t="shared" si="19"/>
        <v/>
      </c>
      <c r="DC24" s="210" t="str">
        <f t="shared" si="20"/>
        <v/>
      </c>
      <c r="DD24" s="211" t="str">
        <f t="shared" si="15"/>
        <v/>
      </c>
      <c r="DE24" s="211" t="str">
        <f t="shared" si="15"/>
        <v/>
      </c>
      <c r="DF24" s="211" t="str">
        <f t="shared" si="15"/>
        <v/>
      </c>
      <c r="DG24" s="211" t="str">
        <f t="shared" si="15"/>
        <v/>
      </c>
      <c r="DH24" s="211" t="str">
        <f t="shared" si="15"/>
        <v/>
      </c>
      <c r="DI24" s="211" t="str">
        <f t="shared" si="15"/>
        <v/>
      </c>
      <c r="DJ24" s="211" t="str">
        <f t="shared" si="15"/>
        <v/>
      </c>
      <c r="DK24" s="211" t="str">
        <f t="shared" si="15"/>
        <v/>
      </c>
      <c r="DL24" s="212" t="str">
        <f t="shared" si="21"/>
        <v/>
      </c>
      <c r="DM24" s="212" t="str">
        <f t="shared" si="22"/>
        <v/>
      </c>
      <c r="DN24" s="211" t="str">
        <f t="shared" si="24"/>
        <v/>
      </c>
      <c r="DO24" s="213" t="str">
        <f t="shared" si="24"/>
        <v/>
      </c>
    </row>
    <row r="25" spans="1:119" ht="17.100000000000001" customHeight="1">
      <c r="A25" s="175">
        <v>20</v>
      </c>
      <c r="B25" s="176">
        <f>IF(AND('Att. Dairy'!B25=""),"",'Att. Dairy'!B25)</f>
        <v>44762</v>
      </c>
      <c r="C25" s="178">
        <f t="shared" si="16"/>
        <v>350.7</v>
      </c>
      <c r="D25" s="179">
        <f t="shared" si="16"/>
        <v>200</v>
      </c>
      <c r="E25" s="177"/>
      <c r="F25" s="177"/>
      <c r="G25" s="177"/>
      <c r="H25" s="177"/>
      <c r="I25" s="177"/>
      <c r="J25" s="177"/>
      <c r="K25" s="178">
        <f t="shared" si="5"/>
        <v>350.7</v>
      </c>
      <c r="L25" s="179">
        <f t="shared" si="5"/>
        <v>200</v>
      </c>
      <c r="M25" s="180" t="str">
        <f>IF(OR('Att. Dairy'!E25="",R25=0,R25=""),"",'Att. Dairy'!E25)</f>
        <v/>
      </c>
      <c r="N25" s="180" t="str">
        <f>IF(OR('Att. Dairy'!F25="",R25=0,R25=""),"",'Att. Dairy'!F25)</f>
        <v/>
      </c>
      <c r="O25" s="181">
        <f t="shared" si="6"/>
        <v>0</v>
      </c>
      <c r="P25" s="180" t="str">
        <f>IF(AND('Att. Dairy'!K25=""),"",'Att. Dairy'!K25)</f>
        <v/>
      </c>
      <c r="Q25" s="180" t="str">
        <f>IF(AND('Att. Dairy'!L25=""),"",'Att. Dairy'!L25)</f>
        <v/>
      </c>
      <c r="R25" s="181">
        <f t="shared" si="7"/>
        <v>0</v>
      </c>
      <c r="S25" s="178">
        <f t="shared" si="8"/>
        <v>0</v>
      </c>
      <c r="T25" s="179">
        <f t="shared" si="9"/>
        <v>0</v>
      </c>
      <c r="U25" s="178">
        <f t="shared" si="10"/>
        <v>350.7</v>
      </c>
      <c r="V25" s="179">
        <f t="shared" si="0"/>
        <v>200</v>
      </c>
      <c r="W25" s="182">
        <f>IFERROR(IF(AND('Att. Dairy'!B25=""),"",IF(AND(X25="vodk'k"),"",IF(AND(R25=""),"",R25*$AA$1))),"")</f>
        <v>0</v>
      </c>
      <c r="X25" s="207" t="str">
        <f>IF(AND('Att. Dairy'!B25=""),"",IF(OR(R25="",R25=0),"",AH25))</f>
        <v/>
      </c>
      <c r="Y25" s="183"/>
      <c r="Z25" s="183"/>
      <c r="AA25" s="183"/>
      <c r="AB25" s="184"/>
      <c r="AE25" s="185" t="str">
        <f>IF(AND('Att. Dairy'!C25=""),"",'Att. Dairy'!C25)</f>
        <v/>
      </c>
      <c r="AF25" s="186" t="str">
        <f t="shared" si="11"/>
        <v/>
      </c>
      <c r="AG25" s="17" t="str">
        <f>IF(AND('Att. Dairy'!D25=""),"",'Att. Dairy'!D25)</f>
        <v>Wednesday</v>
      </c>
      <c r="AH25" s="206" t="str">
        <f t="shared" si="12"/>
        <v>दाल रोटी</v>
      </c>
      <c r="AX25" s="187" t="str">
        <f t="shared" si="13"/>
        <v>W</v>
      </c>
      <c r="AY25" s="188" t="str">
        <f t="shared" si="1"/>
        <v>W</v>
      </c>
      <c r="CS25" s="208">
        <f t="shared" si="14"/>
        <v>44762</v>
      </c>
      <c r="CT25" s="210" t="str">
        <f t="shared" si="17"/>
        <v/>
      </c>
      <c r="CU25" s="210" t="str">
        <f t="shared" si="18"/>
        <v/>
      </c>
      <c r="CV25" s="210" t="str">
        <f t="shared" si="23"/>
        <v/>
      </c>
      <c r="CW25" s="210" t="str">
        <f t="shared" si="23"/>
        <v/>
      </c>
      <c r="CX25" s="210" t="str">
        <f t="shared" si="23"/>
        <v/>
      </c>
      <c r="CY25" s="210" t="str">
        <f t="shared" si="23"/>
        <v/>
      </c>
      <c r="CZ25" s="210" t="str">
        <f t="shared" si="23"/>
        <v/>
      </c>
      <c r="DA25" s="210" t="str">
        <f t="shared" si="23"/>
        <v/>
      </c>
      <c r="DB25" s="210" t="str">
        <f t="shared" si="19"/>
        <v/>
      </c>
      <c r="DC25" s="210" t="str">
        <f t="shared" si="20"/>
        <v/>
      </c>
      <c r="DD25" s="211" t="str">
        <f t="shared" si="15"/>
        <v/>
      </c>
      <c r="DE25" s="211" t="str">
        <f t="shared" si="15"/>
        <v/>
      </c>
      <c r="DF25" s="211" t="str">
        <f t="shared" si="15"/>
        <v/>
      </c>
      <c r="DG25" s="211" t="str">
        <f t="shared" si="15"/>
        <v/>
      </c>
      <c r="DH25" s="211" t="str">
        <f t="shared" si="15"/>
        <v/>
      </c>
      <c r="DI25" s="211" t="str">
        <f t="shared" si="15"/>
        <v/>
      </c>
      <c r="DJ25" s="211" t="str">
        <f t="shared" si="15"/>
        <v/>
      </c>
      <c r="DK25" s="211" t="str">
        <f t="shared" si="15"/>
        <v/>
      </c>
      <c r="DL25" s="212" t="str">
        <f t="shared" si="21"/>
        <v/>
      </c>
      <c r="DM25" s="212" t="str">
        <f t="shared" si="22"/>
        <v/>
      </c>
      <c r="DN25" s="211" t="str">
        <f t="shared" si="24"/>
        <v/>
      </c>
      <c r="DO25" s="213" t="str">
        <f t="shared" si="24"/>
        <v/>
      </c>
    </row>
    <row r="26" spans="1:119" ht="17.100000000000001" customHeight="1">
      <c r="A26" s="175">
        <v>21</v>
      </c>
      <c r="B26" s="176">
        <f>IF(AND('Att. Dairy'!B26=""),"",'Att. Dairy'!B26)</f>
        <v>44763</v>
      </c>
      <c r="C26" s="178">
        <f t="shared" si="16"/>
        <v>350.7</v>
      </c>
      <c r="D26" s="179">
        <f t="shared" si="16"/>
        <v>200</v>
      </c>
      <c r="E26" s="177"/>
      <c r="F26" s="177"/>
      <c r="G26" s="177"/>
      <c r="H26" s="177"/>
      <c r="I26" s="177"/>
      <c r="J26" s="177"/>
      <c r="K26" s="178">
        <f t="shared" si="5"/>
        <v>350.7</v>
      </c>
      <c r="L26" s="179">
        <f t="shared" si="5"/>
        <v>200</v>
      </c>
      <c r="M26" s="180" t="str">
        <f>IF(OR('Att. Dairy'!E26="",R26=0,R26=""),"",'Att. Dairy'!E26)</f>
        <v/>
      </c>
      <c r="N26" s="180" t="str">
        <f>IF(OR('Att. Dairy'!F26="",R26=0,R26=""),"",'Att. Dairy'!F26)</f>
        <v/>
      </c>
      <c r="O26" s="181">
        <f t="shared" si="6"/>
        <v>0</v>
      </c>
      <c r="P26" s="180" t="str">
        <f>IF(AND('Att. Dairy'!K26=""),"",'Att. Dairy'!K26)</f>
        <v/>
      </c>
      <c r="Q26" s="180" t="str">
        <f>IF(AND('Att. Dairy'!L26=""),"",'Att. Dairy'!L26)</f>
        <v/>
      </c>
      <c r="R26" s="181">
        <f t="shared" si="7"/>
        <v>0</v>
      </c>
      <c r="S26" s="178">
        <f t="shared" si="8"/>
        <v>0</v>
      </c>
      <c r="T26" s="179">
        <f t="shared" si="9"/>
        <v>0</v>
      </c>
      <c r="U26" s="178">
        <f t="shared" si="10"/>
        <v>350.7</v>
      </c>
      <c r="V26" s="179">
        <f t="shared" si="0"/>
        <v>200</v>
      </c>
      <c r="W26" s="182">
        <f>IFERROR(IF(AND('Att. Dairy'!B26=""),"",IF(AND(X26="vodk'k"),"",IF(AND(R26=""),"",R26*$AA$1))),"")</f>
        <v>0</v>
      </c>
      <c r="X26" s="207" t="str">
        <f>IF(AND('Att. Dairy'!B26=""),"",IF(OR(R26="",R26=0),"",AH26))</f>
        <v/>
      </c>
      <c r="Y26" s="183"/>
      <c r="Z26" s="183"/>
      <c r="AA26" s="183"/>
      <c r="AB26" s="184"/>
      <c r="AE26" s="185" t="str">
        <f>IF(AND('Att. Dairy'!C26=""),"",'Att. Dairy'!C26)</f>
        <v/>
      </c>
      <c r="AF26" s="186" t="str">
        <f t="shared" si="11"/>
        <v/>
      </c>
      <c r="AG26" s="17" t="str">
        <f>IF(AND('Att. Dairy'!D26=""),"",'Att. Dairy'!D26)</f>
        <v>Thursday</v>
      </c>
      <c r="AH26" s="206" t="str">
        <f t="shared" si="12"/>
        <v>खिचड़ी</v>
      </c>
      <c r="AX26" s="187" t="str">
        <f t="shared" si="13"/>
        <v>R</v>
      </c>
      <c r="AY26" s="188" t="str">
        <f t="shared" si="1"/>
        <v>R</v>
      </c>
      <c r="CS26" s="208">
        <f t="shared" si="14"/>
        <v>44763</v>
      </c>
      <c r="CT26" s="210" t="str">
        <f t="shared" si="17"/>
        <v/>
      </c>
      <c r="CU26" s="210" t="str">
        <f t="shared" si="18"/>
        <v/>
      </c>
      <c r="CV26" s="210" t="str">
        <f t="shared" si="23"/>
        <v/>
      </c>
      <c r="CW26" s="210" t="str">
        <f t="shared" si="23"/>
        <v/>
      </c>
      <c r="CX26" s="210" t="str">
        <f t="shared" si="23"/>
        <v/>
      </c>
      <c r="CY26" s="210" t="str">
        <f t="shared" si="23"/>
        <v/>
      </c>
      <c r="CZ26" s="210" t="str">
        <f t="shared" si="23"/>
        <v/>
      </c>
      <c r="DA26" s="210" t="str">
        <f t="shared" si="23"/>
        <v/>
      </c>
      <c r="DB26" s="210" t="str">
        <f t="shared" si="19"/>
        <v/>
      </c>
      <c r="DC26" s="210" t="str">
        <f t="shared" si="20"/>
        <v/>
      </c>
      <c r="DD26" s="211" t="str">
        <f t="shared" si="15"/>
        <v/>
      </c>
      <c r="DE26" s="211" t="str">
        <f t="shared" si="15"/>
        <v/>
      </c>
      <c r="DF26" s="211" t="str">
        <f t="shared" si="15"/>
        <v/>
      </c>
      <c r="DG26" s="211" t="str">
        <f t="shared" si="15"/>
        <v/>
      </c>
      <c r="DH26" s="211" t="str">
        <f t="shared" si="15"/>
        <v/>
      </c>
      <c r="DI26" s="211" t="str">
        <f t="shared" si="15"/>
        <v/>
      </c>
      <c r="DJ26" s="211" t="str">
        <f t="shared" si="15"/>
        <v/>
      </c>
      <c r="DK26" s="211" t="str">
        <f t="shared" si="15"/>
        <v/>
      </c>
      <c r="DL26" s="212" t="str">
        <f t="shared" si="21"/>
        <v/>
      </c>
      <c r="DM26" s="212" t="str">
        <f t="shared" si="22"/>
        <v/>
      </c>
      <c r="DN26" s="211" t="str">
        <f t="shared" si="24"/>
        <v/>
      </c>
      <c r="DO26" s="213" t="str">
        <f t="shared" si="24"/>
        <v/>
      </c>
    </row>
    <row r="27" spans="1:119" ht="17.100000000000001" customHeight="1">
      <c r="A27" s="175">
        <v>22</v>
      </c>
      <c r="B27" s="176">
        <f>IF(AND('Att. Dairy'!B27=""),"",'Att. Dairy'!B27)</f>
        <v>44764</v>
      </c>
      <c r="C27" s="178">
        <f t="shared" si="16"/>
        <v>350.7</v>
      </c>
      <c r="D27" s="179">
        <f t="shared" si="16"/>
        <v>200</v>
      </c>
      <c r="E27" s="177"/>
      <c r="F27" s="177"/>
      <c r="G27" s="177"/>
      <c r="H27" s="177"/>
      <c r="I27" s="177"/>
      <c r="J27" s="177"/>
      <c r="K27" s="178">
        <f t="shared" si="5"/>
        <v>350.7</v>
      </c>
      <c r="L27" s="179">
        <f t="shared" si="5"/>
        <v>200</v>
      </c>
      <c r="M27" s="180" t="str">
        <f>IF(OR('Att. Dairy'!E27="",R27=0,R27=""),"",'Att. Dairy'!E27)</f>
        <v/>
      </c>
      <c r="N27" s="180" t="str">
        <f>IF(OR('Att. Dairy'!F27="",R27=0,R27=""),"",'Att. Dairy'!F27)</f>
        <v/>
      </c>
      <c r="O27" s="181">
        <f t="shared" si="6"/>
        <v>0</v>
      </c>
      <c r="P27" s="180" t="str">
        <f>IF(AND('Att. Dairy'!K27=""),"",'Att. Dairy'!K27)</f>
        <v/>
      </c>
      <c r="Q27" s="180" t="str">
        <f>IF(AND('Att. Dairy'!L27=""),"",'Att. Dairy'!L27)</f>
        <v/>
      </c>
      <c r="R27" s="181">
        <f t="shared" si="7"/>
        <v>0</v>
      </c>
      <c r="S27" s="178">
        <f t="shared" si="8"/>
        <v>0</v>
      </c>
      <c r="T27" s="179">
        <f t="shared" si="9"/>
        <v>0</v>
      </c>
      <c r="U27" s="178">
        <f t="shared" si="10"/>
        <v>350.7</v>
      </c>
      <c r="V27" s="179">
        <f t="shared" si="0"/>
        <v>200</v>
      </c>
      <c r="W27" s="182">
        <f>IFERROR(IF(AND('Att. Dairy'!B27=""),"",IF(AND(X27="vodk'k"),"",IF(AND(R27=""),"",R27*$AA$1))),"")</f>
        <v>0</v>
      </c>
      <c r="X27" s="207" t="str">
        <f>IF(AND('Att. Dairy'!B27=""),"",IF(OR(R27="",R27=0),"",AH27))</f>
        <v/>
      </c>
      <c r="Y27" s="183"/>
      <c r="Z27" s="183"/>
      <c r="AA27" s="183"/>
      <c r="AB27" s="184"/>
      <c r="AE27" s="185" t="str">
        <f>IF(AND('Att. Dairy'!C27=""),"",'Att. Dairy'!C27)</f>
        <v/>
      </c>
      <c r="AF27" s="186" t="str">
        <f t="shared" si="11"/>
        <v/>
      </c>
      <c r="AG27" s="17" t="str">
        <f>IF(AND('Att. Dairy'!D27=""),"",'Att. Dairy'!D27)</f>
        <v>Friday</v>
      </c>
      <c r="AH27" s="206" t="str">
        <f t="shared" si="12"/>
        <v>दाल रोटी</v>
      </c>
      <c r="AX27" s="187" t="str">
        <f t="shared" si="13"/>
        <v>W</v>
      </c>
      <c r="AY27" s="188" t="str">
        <f t="shared" si="1"/>
        <v>W</v>
      </c>
      <c r="CS27" s="208">
        <f t="shared" si="14"/>
        <v>44764</v>
      </c>
      <c r="CT27" s="210" t="str">
        <f t="shared" si="17"/>
        <v/>
      </c>
      <c r="CU27" s="210" t="str">
        <f>IF(OR(D27="",D27=0,DI27=""),"",D27)</f>
        <v/>
      </c>
      <c r="CV27" s="210" t="str">
        <f t="shared" si="23"/>
        <v/>
      </c>
      <c r="CW27" s="210" t="str">
        <f t="shared" si="23"/>
        <v/>
      </c>
      <c r="CX27" s="210" t="str">
        <f t="shared" si="23"/>
        <v/>
      </c>
      <c r="CY27" s="210" t="str">
        <f t="shared" si="23"/>
        <v/>
      </c>
      <c r="CZ27" s="210" t="str">
        <f t="shared" si="23"/>
        <v/>
      </c>
      <c r="DA27" s="210" t="str">
        <f t="shared" si="23"/>
        <v/>
      </c>
      <c r="DB27" s="210" t="str">
        <f t="shared" si="19"/>
        <v/>
      </c>
      <c r="DC27" s="210" t="str">
        <f t="shared" si="20"/>
        <v/>
      </c>
      <c r="DD27" s="211" t="str">
        <f t="shared" si="15"/>
        <v/>
      </c>
      <c r="DE27" s="211" t="str">
        <f t="shared" si="15"/>
        <v/>
      </c>
      <c r="DF27" s="211" t="str">
        <f t="shared" si="15"/>
        <v/>
      </c>
      <c r="DG27" s="211" t="str">
        <f t="shared" si="15"/>
        <v/>
      </c>
      <c r="DH27" s="211" t="str">
        <f t="shared" si="15"/>
        <v/>
      </c>
      <c r="DI27" s="211" t="str">
        <f t="shared" si="15"/>
        <v/>
      </c>
      <c r="DJ27" s="211" t="str">
        <f t="shared" si="15"/>
        <v/>
      </c>
      <c r="DK27" s="211" t="str">
        <f t="shared" si="15"/>
        <v/>
      </c>
      <c r="DL27" s="212" t="str">
        <f t="shared" si="21"/>
        <v/>
      </c>
      <c r="DM27" s="212" t="str">
        <f t="shared" si="22"/>
        <v/>
      </c>
      <c r="DN27" s="211" t="str">
        <f t="shared" si="24"/>
        <v/>
      </c>
      <c r="DO27" s="213" t="str">
        <f t="shared" si="24"/>
        <v/>
      </c>
    </row>
    <row r="28" spans="1:119" ht="17.100000000000001" customHeight="1">
      <c r="A28" s="175">
        <v>23</v>
      </c>
      <c r="B28" s="176">
        <f>IF(AND('Att. Dairy'!B28=""),"",'Att. Dairy'!B28)</f>
        <v>44765</v>
      </c>
      <c r="C28" s="178">
        <f t="shared" si="16"/>
        <v>350.7</v>
      </c>
      <c r="D28" s="179">
        <f t="shared" si="16"/>
        <v>200</v>
      </c>
      <c r="E28" s="177"/>
      <c r="F28" s="177"/>
      <c r="G28" s="177"/>
      <c r="H28" s="177"/>
      <c r="I28" s="177"/>
      <c r="J28" s="177"/>
      <c r="K28" s="178">
        <f t="shared" si="5"/>
        <v>350.7</v>
      </c>
      <c r="L28" s="179">
        <f t="shared" si="5"/>
        <v>200</v>
      </c>
      <c r="M28" s="180" t="str">
        <f>IF(OR('Att. Dairy'!E28="",R28=0,R28=""),"",'Att. Dairy'!E28)</f>
        <v/>
      </c>
      <c r="N28" s="180" t="str">
        <f>IF(OR('Att. Dairy'!F28="",R28=0,R28=""),"",'Att. Dairy'!F28)</f>
        <v/>
      </c>
      <c r="O28" s="181">
        <f t="shared" si="6"/>
        <v>0</v>
      </c>
      <c r="P28" s="180" t="str">
        <f>IF(AND('Att. Dairy'!K28=""),"",'Att. Dairy'!K28)</f>
        <v/>
      </c>
      <c r="Q28" s="180" t="str">
        <f>IF(AND('Att. Dairy'!L28=""),"",'Att. Dairy'!L28)</f>
        <v/>
      </c>
      <c r="R28" s="181">
        <f t="shared" si="7"/>
        <v>0</v>
      </c>
      <c r="S28" s="178">
        <f t="shared" si="8"/>
        <v>0</v>
      </c>
      <c r="T28" s="179">
        <f t="shared" si="9"/>
        <v>0</v>
      </c>
      <c r="U28" s="178">
        <f t="shared" si="10"/>
        <v>350.7</v>
      </c>
      <c r="V28" s="179">
        <f t="shared" si="0"/>
        <v>200</v>
      </c>
      <c r="W28" s="182">
        <f>IFERROR(IF(AND('Att. Dairy'!B28=""),"",IF(AND(X28="vodk'k"),"",IF(AND(R28=""),"",R28*$AA$1))),"")</f>
        <v>0</v>
      </c>
      <c r="X28" s="207" t="str">
        <f>IF(AND('Att. Dairy'!B28=""),"",IF(OR(R28="",R28=0),"",AH28))</f>
        <v/>
      </c>
      <c r="Y28" s="183"/>
      <c r="Z28" s="183"/>
      <c r="AA28" s="183"/>
      <c r="AB28" s="184"/>
      <c r="AE28" s="185" t="str">
        <f>IF(AND('Att. Dairy'!C28=""),"",'Att. Dairy'!C28)</f>
        <v/>
      </c>
      <c r="AF28" s="186" t="str">
        <f t="shared" si="11"/>
        <v/>
      </c>
      <c r="AG28" s="17" t="str">
        <f>IF(AND('Att. Dairy'!D28=""),"",'Att. Dairy'!D28)</f>
        <v>Saturday</v>
      </c>
      <c r="AH28" s="206" t="str">
        <f t="shared" si="12"/>
        <v>सब्जी रोटी</v>
      </c>
      <c r="AX28" s="187" t="str">
        <f t="shared" si="13"/>
        <v>W</v>
      </c>
      <c r="AY28" s="188" t="str">
        <f t="shared" si="1"/>
        <v>W</v>
      </c>
      <c r="CS28" s="208">
        <f t="shared" si="14"/>
        <v>44765</v>
      </c>
      <c r="CT28" s="210" t="str">
        <f t="shared" si="17"/>
        <v/>
      </c>
      <c r="CU28" s="210" t="str">
        <f t="shared" si="18"/>
        <v/>
      </c>
      <c r="CV28" s="210" t="str">
        <f t="shared" si="23"/>
        <v/>
      </c>
      <c r="CW28" s="210" t="str">
        <f t="shared" si="23"/>
        <v/>
      </c>
      <c r="CX28" s="210" t="str">
        <f t="shared" si="23"/>
        <v/>
      </c>
      <c r="CY28" s="210" t="str">
        <f t="shared" si="23"/>
        <v/>
      </c>
      <c r="CZ28" s="210" t="str">
        <f t="shared" si="23"/>
        <v/>
      </c>
      <c r="DA28" s="210" t="str">
        <f t="shared" si="23"/>
        <v/>
      </c>
      <c r="DB28" s="210" t="str">
        <f t="shared" si="19"/>
        <v/>
      </c>
      <c r="DC28" s="210" t="str">
        <f t="shared" si="20"/>
        <v/>
      </c>
      <c r="DD28" s="211" t="str">
        <f t="shared" si="15"/>
        <v/>
      </c>
      <c r="DE28" s="211" t="str">
        <f t="shared" si="15"/>
        <v/>
      </c>
      <c r="DF28" s="211" t="str">
        <f t="shared" si="15"/>
        <v/>
      </c>
      <c r="DG28" s="211" t="str">
        <f t="shared" si="15"/>
        <v/>
      </c>
      <c r="DH28" s="211" t="str">
        <f t="shared" si="15"/>
        <v/>
      </c>
      <c r="DI28" s="211" t="str">
        <f t="shared" si="15"/>
        <v/>
      </c>
      <c r="DJ28" s="211" t="str">
        <f t="shared" si="15"/>
        <v/>
      </c>
      <c r="DK28" s="211" t="str">
        <f t="shared" si="15"/>
        <v/>
      </c>
      <c r="DL28" s="212" t="str">
        <f t="shared" si="21"/>
        <v/>
      </c>
      <c r="DM28" s="212" t="str">
        <f t="shared" si="22"/>
        <v/>
      </c>
      <c r="DN28" s="211" t="str">
        <f t="shared" si="24"/>
        <v/>
      </c>
      <c r="DO28" s="213" t="str">
        <f t="shared" si="24"/>
        <v/>
      </c>
    </row>
    <row r="29" spans="1:119" ht="17.100000000000001" customHeight="1">
      <c r="A29" s="175">
        <v>24</v>
      </c>
      <c r="B29" s="176">
        <f>IF(AND('Att. Dairy'!B29=""),"",'Att. Dairy'!B29)</f>
        <v>44766</v>
      </c>
      <c r="C29" s="178">
        <f t="shared" si="16"/>
        <v>350.7</v>
      </c>
      <c r="D29" s="179">
        <f t="shared" si="16"/>
        <v>200</v>
      </c>
      <c r="E29" s="177"/>
      <c r="F29" s="177"/>
      <c r="G29" s="177"/>
      <c r="H29" s="177"/>
      <c r="I29" s="177"/>
      <c r="J29" s="177"/>
      <c r="K29" s="178">
        <f t="shared" si="5"/>
        <v>350.7</v>
      </c>
      <c r="L29" s="179">
        <f t="shared" si="5"/>
        <v>200</v>
      </c>
      <c r="M29" s="180" t="str">
        <f>IF(OR('Att. Dairy'!E29="",R29=0,R29=""),"",'Att. Dairy'!E29)</f>
        <v/>
      </c>
      <c r="N29" s="180" t="str">
        <f>IF(OR('Att. Dairy'!F29="",R29=0,R29=""),"",'Att. Dairy'!F29)</f>
        <v/>
      </c>
      <c r="O29" s="181">
        <f t="shared" si="6"/>
        <v>0</v>
      </c>
      <c r="P29" s="180" t="str">
        <f>IF(AND('Att. Dairy'!K29=""),"",'Att. Dairy'!K29)</f>
        <v/>
      </c>
      <c r="Q29" s="180" t="str">
        <f>IF(AND('Att. Dairy'!L29=""),"",'Att. Dairy'!L29)</f>
        <v/>
      </c>
      <c r="R29" s="181">
        <f t="shared" si="7"/>
        <v>0</v>
      </c>
      <c r="S29" s="178">
        <f t="shared" si="8"/>
        <v>0</v>
      </c>
      <c r="T29" s="179">
        <f t="shared" si="9"/>
        <v>0</v>
      </c>
      <c r="U29" s="178">
        <f t="shared" si="10"/>
        <v>350.7</v>
      </c>
      <c r="V29" s="179">
        <f t="shared" si="0"/>
        <v>200</v>
      </c>
      <c r="W29" s="182">
        <f>IFERROR(IF(AND('Att. Dairy'!B29=""),"",IF(AND(X29="vodk'k"),"",IF(AND(R29=""),"",R29*$AA$1))),"")</f>
        <v>0</v>
      </c>
      <c r="X29" s="207" t="str">
        <f>IF(AND('Att. Dairy'!B29=""),"",IF(OR(R29="",R29=0),"",AH29))</f>
        <v/>
      </c>
      <c r="Y29" s="183"/>
      <c r="Z29" s="183"/>
      <c r="AA29" s="183"/>
      <c r="AB29" s="184"/>
      <c r="AE29" s="185" t="str">
        <f>IF(AND('Att. Dairy'!C29=""),"",'Att. Dairy'!C29)</f>
        <v/>
      </c>
      <c r="AF29" s="186" t="str">
        <f t="shared" si="11"/>
        <v/>
      </c>
      <c r="AG29" s="17" t="str">
        <f>IF(AND('Att. Dairy'!D29=""),"",'Att. Dairy'!D29)</f>
        <v>Sunday</v>
      </c>
      <c r="AH29" s="206" t="str">
        <f t="shared" si="12"/>
        <v>अवकाश</v>
      </c>
      <c r="AX29" s="187" t="b">
        <f t="shared" si="13"/>
        <v>0</v>
      </c>
      <c r="AY29" s="188" t="b">
        <f t="shared" si="1"/>
        <v>0</v>
      </c>
      <c r="CS29" s="208">
        <f t="shared" si="14"/>
        <v>44766</v>
      </c>
      <c r="CT29" s="210" t="str">
        <f t="shared" si="17"/>
        <v/>
      </c>
      <c r="CU29" s="210" t="str">
        <f t="shared" si="18"/>
        <v/>
      </c>
      <c r="CV29" s="210" t="str">
        <f t="shared" si="23"/>
        <v/>
      </c>
      <c r="CW29" s="210" t="str">
        <f t="shared" si="23"/>
        <v/>
      </c>
      <c r="CX29" s="210" t="str">
        <f t="shared" si="23"/>
        <v/>
      </c>
      <c r="CY29" s="210" t="str">
        <f t="shared" si="23"/>
        <v/>
      </c>
      <c r="CZ29" s="210" t="str">
        <f t="shared" si="23"/>
        <v/>
      </c>
      <c r="DA29" s="210" t="str">
        <f t="shared" si="23"/>
        <v/>
      </c>
      <c r="DB29" s="210" t="str">
        <f t="shared" si="19"/>
        <v/>
      </c>
      <c r="DC29" s="210" t="str">
        <f t="shared" si="20"/>
        <v/>
      </c>
      <c r="DD29" s="211" t="str">
        <f t="shared" si="15"/>
        <v/>
      </c>
      <c r="DE29" s="211" t="str">
        <f t="shared" si="15"/>
        <v/>
      </c>
      <c r="DF29" s="211" t="str">
        <f t="shared" si="15"/>
        <v/>
      </c>
      <c r="DG29" s="211" t="str">
        <f t="shared" si="15"/>
        <v/>
      </c>
      <c r="DH29" s="211" t="str">
        <f t="shared" si="15"/>
        <v/>
      </c>
      <c r="DI29" s="211" t="str">
        <f t="shared" si="15"/>
        <v/>
      </c>
      <c r="DJ29" s="211" t="str">
        <f t="shared" si="15"/>
        <v/>
      </c>
      <c r="DK29" s="211" t="str">
        <f t="shared" si="15"/>
        <v/>
      </c>
      <c r="DL29" s="212" t="str">
        <f t="shared" si="21"/>
        <v/>
      </c>
      <c r="DM29" s="212" t="str">
        <f t="shared" si="22"/>
        <v/>
      </c>
      <c r="DN29" s="211" t="str">
        <f t="shared" si="24"/>
        <v/>
      </c>
      <c r="DO29" s="213" t="str">
        <f t="shared" si="24"/>
        <v/>
      </c>
    </row>
    <row r="30" spans="1:119" ht="17.100000000000001" customHeight="1">
      <c r="A30" s="175">
        <v>25</v>
      </c>
      <c r="B30" s="176">
        <f>IF(AND('Att. Dairy'!B30=""),"",'Att. Dairy'!B30)</f>
        <v>44767</v>
      </c>
      <c r="C30" s="178">
        <f t="shared" si="16"/>
        <v>350.7</v>
      </c>
      <c r="D30" s="179">
        <f t="shared" si="16"/>
        <v>200</v>
      </c>
      <c r="E30" s="177"/>
      <c r="F30" s="177"/>
      <c r="G30" s="177"/>
      <c r="H30" s="177"/>
      <c r="I30" s="177"/>
      <c r="J30" s="177"/>
      <c r="K30" s="178">
        <f t="shared" si="5"/>
        <v>350.7</v>
      </c>
      <c r="L30" s="179">
        <f t="shared" si="5"/>
        <v>200</v>
      </c>
      <c r="M30" s="180" t="str">
        <f>IF(OR('Att. Dairy'!E30="",R30=0,R30=""),"",'Att. Dairy'!E30)</f>
        <v/>
      </c>
      <c r="N30" s="180" t="str">
        <f>IF(OR('Att. Dairy'!F30="",R30=0,R30=""),"",'Att. Dairy'!F30)</f>
        <v/>
      </c>
      <c r="O30" s="181">
        <f t="shared" si="6"/>
        <v>0</v>
      </c>
      <c r="P30" s="180" t="str">
        <f>IF(AND('Att. Dairy'!K30=""),"",'Att. Dairy'!K30)</f>
        <v/>
      </c>
      <c r="Q30" s="180" t="str">
        <f>IF(AND('Att. Dairy'!L30=""),"",'Att. Dairy'!L30)</f>
        <v/>
      </c>
      <c r="R30" s="181">
        <f t="shared" si="7"/>
        <v>0</v>
      </c>
      <c r="S30" s="178">
        <f t="shared" si="8"/>
        <v>0</v>
      </c>
      <c r="T30" s="179">
        <f t="shared" si="9"/>
        <v>0</v>
      </c>
      <c r="U30" s="178">
        <f t="shared" si="10"/>
        <v>350.7</v>
      </c>
      <c r="V30" s="179">
        <f t="shared" si="0"/>
        <v>200</v>
      </c>
      <c r="W30" s="182">
        <f>IFERROR(IF(AND('Att. Dairy'!B30=""),"",IF(AND(X30="vodk'k"),"",IF(AND(R30=""),"",R30*$AA$1))),"")</f>
        <v>0</v>
      </c>
      <c r="X30" s="207" t="str">
        <f>IF(AND('Att. Dairy'!B30=""),"",IF(OR(R30="",R30=0),"",AH30))</f>
        <v/>
      </c>
      <c r="Y30" s="183"/>
      <c r="Z30" s="183"/>
      <c r="AA30" s="183"/>
      <c r="AB30" s="184"/>
      <c r="AE30" s="185" t="str">
        <f>IF(AND('Att. Dairy'!C30=""),"",'Att. Dairy'!C30)</f>
        <v/>
      </c>
      <c r="AF30" s="186" t="str">
        <f t="shared" si="11"/>
        <v/>
      </c>
      <c r="AG30" s="17" t="str">
        <f>IF(AND('Att. Dairy'!D30=""),"",'Att. Dairy'!D30)</f>
        <v>Monday</v>
      </c>
      <c r="AH30" s="206" t="str">
        <f t="shared" si="12"/>
        <v>सब्जी रोटी</v>
      </c>
      <c r="AX30" s="187" t="str">
        <f t="shared" si="13"/>
        <v>W</v>
      </c>
      <c r="AY30" s="188" t="str">
        <f t="shared" si="1"/>
        <v>W</v>
      </c>
      <c r="CS30" s="208">
        <f t="shared" si="14"/>
        <v>44767</v>
      </c>
      <c r="CT30" s="210" t="str">
        <f t="shared" si="17"/>
        <v/>
      </c>
      <c r="CU30" s="210" t="str">
        <f t="shared" si="18"/>
        <v/>
      </c>
      <c r="CV30" s="210" t="str">
        <f t="shared" si="23"/>
        <v/>
      </c>
      <c r="CW30" s="210" t="str">
        <f t="shared" si="23"/>
        <v/>
      </c>
      <c r="CX30" s="210" t="str">
        <f t="shared" si="23"/>
        <v/>
      </c>
      <c r="CY30" s="210" t="str">
        <f t="shared" si="23"/>
        <v/>
      </c>
      <c r="CZ30" s="210" t="str">
        <f t="shared" si="23"/>
        <v/>
      </c>
      <c r="DA30" s="210" t="str">
        <f t="shared" si="23"/>
        <v/>
      </c>
      <c r="DB30" s="210" t="str">
        <f t="shared" si="19"/>
        <v/>
      </c>
      <c r="DC30" s="210" t="str">
        <f t="shared" si="20"/>
        <v/>
      </c>
      <c r="DD30" s="211" t="str">
        <f t="shared" si="15"/>
        <v/>
      </c>
      <c r="DE30" s="211" t="str">
        <f t="shared" si="15"/>
        <v/>
      </c>
      <c r="DF30" s="211" t="str">
        <f t="shared" si="15"/>
        <v/>
      </c>
      <c r="DG30" s="211" t="str">
        <f t="shared" si="15"/>
        <v/>
      </c>
      <c r="DH30" s="211" t="str">
        <f t="shared" si="15"/>
        <v/>
      </c>
      <c r="DI30" s="211" t="str">
        <f t="shared" si="15"/>
        <v/>
      </c>
      <c r="DJ30" s="211" t="str">
        <f t="shared" si="15"/>
        <v/>
      </c>
      <c r="DK30" s="211" t="str">
        <f t="shared" si="15"/>
        <v/>
      </c>
      <c r="DL30" s="212" t="str">
        <f t="shared" si="21"/>
        <v/>
      </c>
      <c r="DM30" s="212" t="str">
        <f t="shared" si="22"/>
        <v/>
      </c>
      <c r="DN30" s="211" t="str">
        <f t="shared" si="24"/>
        <v/>
      </c>
      <c r="DO30" s="213" t="str">
        <f t="shared" si="24"/>
        <v/>
      </c>
    </row>
    <row r="31" spans="1:119" ht="17.100000000000001" customHeight="1">
      <c r="A31" s="175">
        <v>26</v>
      </c>
      <c r="B31" s="176">
        <f>IF(AND('Att. Dairy'!B31=""),"",'Att. Dairy'!B31)</f>
        <v>44768</v>
      </c>
      <c r="C31" s="178">
        <f t="shared" si="16"/>
        <v>350.7</v>
      </c>
      <c r="D31" s="179">
        <f t="shared" si="16"/>
        <v>200</v>
      </c>
      <c r="E31" s="177"/>
      <c r="F31" s="177"/>
      <c r="G31" s="177"/>
      <c r="H31" s="177"/>
      <c r="I31" s="177"/>
      <c r="J31" s="177"/>
      <c r="K31" s="178">
        <f t="shared" si="5"/>
        <v>350.7</v>
      </c>
      <c r="L31" s="179">
        <f t="shared" si="5"/>
        <v>200</v>
      </c>
      <c r="M31" s="180" t="str">
        <f>IF(OR('Att. Dairy'!E31="",R31=0,R31=""),"",'Att. Dairy'!E31)</f>
        <v/>
      </c>
      <c r="N31" s="180" t="str">
        <f>IF(OR('Att. Dairy'!F31="",R31=0,R31=""),"",'Att. Dairy'!F31)</f>
        <v/>
      </c>
      <c r="O31" s="181">
        <f t="shared" si="6"/>
        <v>0</v>
      </c>
      <c r="P31" s="180" t="str">
        <f>IF(AND('Att. Dairy'!K31=""),"",'Att. Dairy'!K31)</f>
        <v/>
      </c>
      <c r="Q31" s="180" t="str">
        <f>IF(AND('Att. Dairy'!L31=""),"",'Att. Dairy'!L31)</f>
        <v/>
      </c>
      <c r="R31" s="181">
        <f t="shared" si="7"/>
        <v>0</v>
      </c>
      <c r="S31" s="178">
        <f t="shared" si="8"/>
        <v>0</v>
      </c>
      <c r="T31" s="179">
        <f t="shared" si="9"/>
        <v>0</v>
      </c>
      <c r="U31" s="178">
        <f t="shared" si="10"/>
        <v>350.7</v>
      </c>
      <c r="V31" s="179">
        <f t="shared" si="0"/>
        <v>200</v>
      </c>
      <c r="W31" s="182">
        <f>IFERROR(IF(AND('Att. Dairy'!B31=""),"",IF(AND(X31="vodk'k"),"",IF(AND(R31=""),"",R31*$AA$1))),"")</f>
        <v>0</v>
      </c>
      <c r="X31" s="207" t="str">
        <f>IF(AND('Att. Dairy'!B31=""),"",IF(OR(R31="",R31=0),"",AH31))</f>
        <v/>
      </c>
      <c r="Y31" s="183"/>
      <c r="Z31" s="183"/>
      <c r="AA31" s="183"/>
      <c r="AB31" s="184"/>
      <c r="AE31" s="185" t="str">
        <f>IF(AND('Att. Dairy'!C31=""),"",'Att. Dairy'!C31)</f>
        <v/>
      </c>
      <c r="AF31" s="186" t="str">
        <f t="shared" si="11"/>
        <v/>
      </c>
      <c r="AG31" s="17" t="str">
        <f>IF(AND('Att. Dairy'!D31=""),"",'Att. Dairy'!D31)</f>
        <v>Tuesday</v>
      </c>
      <c r="AH31" s="206" t="str">
        <f t="shared" si="12"/>
        <v>दाल चावल</v>
      </c>
      <c r="AX31" s="187" t="str">
        <f t="shared" si="13"/>
        <v>R</v>
      </c>
      <c r="AY31" s="188" t="str">
        <f t="shared" si="1"/>
        <v>R</v>
      </c>
      <c r="CS31" s="208">
        <f t="shared" si="14"/>
        <v>44768</v>
      </c>
      <c r="CT31" s="210" t="str">
        <f t="shared" si="17"/>
        <v/>
      </c>
      <c r="CU31" s="210" t="str">
        <f t="shared" si="18"/>
        <v/>
      </c>
      <c r="CV31" s="210" t="str">
        <f t="shared" si="23"/>
        <v/>
      </c>
      <c r="CW31" s="210" t="str">
        <f t="shared" si="23"/>
        <v/>
      </c>
      <c r="CX31" s="210" t="str">
        <f t="shared" si="23"/>
        <v/>
      </c>
      <c r="CY31" s="210" t="str">
        <f t="shared" si="23"/>
        <v/>
      </c>
      <c r="CZ31" s="210" t="str">
        <f t="shared" si="23"/>
        <v/>
      </c>
      <c r="DA31" s="210" t="str">
        <f t="shared" si="23"/>
        <v/>
      </c>
      <c r="DB31" s="210" t="str">
        <f t="shared" si="19"/>
        <v/>
      </c>
      <c r="DC31" s="210" t="str">
        <f t="shared" si="20"/>
        <v/>
      </c>
      <c r="DD31" s="211" t="str">
        <f t="shared" si="15"/>
        <v/>
      </c>
      <c r="DE31" s="211" t="str">
        <f t="shared" si="15"/>
        <v/>
      </c>
      <c r="DF31" s="211" t="str">
        <f t="shared" si="15"/>
        <v/>
      </c>
      <c r="DG31" s="211" t="str">
        <f t="shared" si="15"/>
        <v/>
      </c>
      <c r="DH31" s="211" t="str">
        <f t="shared" si="15"/>
        <v/>
      </c>
      <c r="DI31" s="211" t="str">
        <f t="shared" si="15"/>
        <v/>
      </c>
      <c r="DJ31" s="211" t="str">
        <f t="shared" si="15"/>
        <v/>
      </c>
      <c r="DK31" s="211" t="str">
        <f t="shared" si="15"/>
        <v/>
      </c>
      <c r="DL31" s="212" t="str">
        <f t="shared" si="21"/>
        <v/>
      </c>
      <c r="DM31" s="212" t="str">
        <f t="shared" si="22"/>
        <v/>
      </c>
      <c r="DN31" s="211" t="str">
        <f t="shared" si="24"/>
        <v/>
      </c>
      <c r="DO31" s="213" t="str">
        <f t="shared" si="24"/>
        <v/>
      </c>
    </row>
    <row r="32" spans="1:119" ht="17.100000000000001" customHeight="1">
      <c r="A32" s="175">
        <v>27</v>
      </c>
      <c r="B32" s="176">
        <f>IF(AND('Att. Dairy'!B32=""),"",'Att. Dairy'!B32)</f>
        <v>44769</v>
      </c>
      <c r="C32" s="178">
        <f t="shared" si="16"/>
        <v>350.7</v>
      </c>
      <c r="D32" s="179">
        <f t="shared" si="16"/>
        <v>200</v>
      </c>
      <c r="E32" s="177"/>
      <c r="F32" s="177"/>
      <c r="G32" s="177"/>
      <c r="H32" s="177"/>
      <c r="I32" s="177"/>
      <c r="J32" s="177"/>
      <c r="K32" s="178">
        <f t="shared" si="5"/>
        <v>350.7</v>
      </c>
      <c r="L32" s="179">
        <f t="shared" si="5"/>
        <v>200</v>
      </c>
      <c r="M32" s="180" t="str">
        <f>IF(OR('Att. Dairy'!E32="",R32=0,R32=""),"",'Att. Dairy'!E32)</f>
        <v/>
      </c>
      <c r="N32" s="180" t="str">
        <f>IF(OR('Att. Dairy'!F32="",R32=0,R32=""),"",'Att. Dairy'!F32)</f>
        <v/>
      </c>
      <c r="O32" s="181">
        <f t="shared" si="6"/>
        <v>0</v>
      </c>
      <c r="P32" s="180" t="str">
        <f>IF(AND('Att. Dairy'!K32=""),"",'Att. Dairy'!K32)</f>
        <v/>
      </c>
      <c r="Q32" s="180" t="str">
        <f>IF(AND('Att. Dairy'!L32=""),"",'Att. Dairy'!L32)</f>
        <v/>
      </c>
      <c r="R32" s="181">
        <f t="shared" si="7"/>
        <v>0</v>
      </c>
      <c r="S32" s="178">
        <f t="shared" si="8"/>
        <v>0</v>
      </c>
      <c r="T32" s="179">
        <f t="shared" si="9"/>
        <v>0</v>
      </c>
      <c r="U32" s="178">
        <f t="shared" si="10"/>
        <v>350.7</v>
      </c>
      <c r="V32" s="179">
        <f t="shared" si="0"/>
        <v>200</v>
      </c>
      <c r="W32" s="182">
        <f>IFERROR(IF(AND('Att. Dairy'!B32=""),"",IF(AND(X32="vodk'k"),"",IF(AND(R32=""),"",R32*$AA$1))),"")</f>
        <v>0</v>
      </c>
      <c r="X32" s="207" t="str">
        <f>IF(AND('Att. Dairy'!B32=""),"",IF(OR(R32="",R32=0),"",AH32))</f>
        <v/>
      </c>
      <c r="Y32" s="183"/>
      <c r="Z32" s="183"/>
      <c r="AA32" s="183"/>
      <c r="AB32" s="184"/>
      <c r="AE32" s="185" t="str">
        <f>IF(AND('Att. Dairy'!C32=""),"",'Att. Dairy'!C32)</f>
        <v/>
      </c>
      <c r="AF32" s="186" t="str">
        <f t="shared" si="11"/>
        <v/>
      </c>
      <c r="AG32" s="17" t="str">
        <f>IF(AND('Att. Dairy'!D32=""),"",'Att. Dairy'!D32)</f>
        <v>Wednesday</v>
      </c>
      <c r="AH32" s="206" t="str">
        <f t="shared" si="12"/>
        <v>दाल रोटी</v>
      </c>
      <c r="AX32" s="187" t="str">
        <f t="shared" si="13"/>
        <v>W</v>
      </c>
      <c r="AY32" s="188" t="str">
        <f t="shared" si="1"/>
        <v>W</v>
      </c>
      <c r="CS32" s="208">
        <f t="shared" si="14"/>
        <v>44769</v>
      </c>
      <c r="CT32" s="210" t="str">
        <f t="shared" si="17"/>
        <v/>
      </c>
      <c r="CU32" s="210" t="str">
        <f t="shared" si="18"/>
        <v/>
      </c>
      <c r="CV32" s="210" t="str">
        <f t="shared" si="23"/>
        <v/>
      </c>
      <c r="CW32" s="210" t="str">
        <f t="shared" si="23"/>
        <v/>
      </c>
      <c r="CX32" s="210" t="str">
        <f t="shared" si="23"/>
        <v/>
      </c>
      <c r="CY32" s="210" t="str">
        <f t="shared" si="23"/>
        <v/>
      </c>
      <c r="CZ32" s="210" t="str">
        <f t="shared" si="23"/>
        <v/>
      </c>
      <c r="DA32" s="210" t="str">
        <f t="shared" si="23"/>
        <v/>
      </c>
      <c r="DB32" s="210" t="str">
        <f t="shared" si="19"/>
        <v/>
      </c>
      <c r="DC32" s="210" t="str">
        <f t="shared" si="20"/>
        <v/>
      </c>
      <c r="DD32" s="211" t="str">
        <f t="shared" si="15"/>
        <v/>
      </c>
      <c r="DE32" s="211" t="str">
        <f t="shared" si="15"/>
        <v/>
      </c>
      <c r="DF32" s="211" t="str">
        <f t="shared" si="15"/>
        <v/>
      </c>
      <c r="DG32" s="211" t="str">
        <f t="shared" si="15"/>
        <v/>
      </c>
      <c r="DH32" s="211" t="str">
        <f t="shared" si="15"/>
        <v/>
      </c>
      <c r="DI32" s="211" t="str">
        <f t="shared" si="15"/>
        <v/>
      </c>
      <c r="DJ32" s="211" t="str">
        <f t="shared" si="15"/>
        <v/>
      </c>
      <c r="DK32" s="211" t="str">
        <f t="shared" si="15"/>
        <v/>
      </c>
      <c r="DL32" s="212" t="str">
        <f t="shared" si="21"/>
        <v/>
      </c>
      <c r="DM32" s="212" t="str">
        <f t="shared" si="22"/>
        <v/>
      </c>
      <c r="DN32" s="211" t="str">
        <f t="shared" si="24"/>
        <v/>
      </c>
      <c r="DO32" s="213" t="str">
        <f t="shared" si="24"/>
        <v/>
      </c>
    </row>
    <row r="33" spans="1:119" ht="17.100000000000001" customHeight="1">
      <c r="A33" s="175">
        <v>28</v>
      </c>
      <c r="B33" s="176">
        <f>IF(AND('Att. Dairy'!B33=""),"",'Att. Dairy'!B33)</f>
        <v>44770</v>
      </c>
      <c r="C33" s="178">
        <f t="shared" si="16"/>
        <v>350.7</v>
      </c>
      <c r="D33" s="179">
        <f t="shared" si="16"/>
        <v>200</v>
      </c>
      <c r="E33" s="177"/>
      <c r="F33" s="177"/>
      <c r="G33" s="177"/>
      <c r="H33" s="177"/>
      <c r="I33" s="177"/>
      <c r="J33" s="177"/>
      <c r="K33" s="178">
        <f t="shared" si="5"/>
        <v>350.7</v>
      </c>
      <c r="L33" s="179">
        <f t="shared" si="5"/>
        <v>200</v>
      </c>
      <c r="M33" s="180" t="str">
        <f>IF(OR('Att. Dairy'!E33="",R33=0,R33=""),"",'Att. Dairy'!E33)</f>
        <v/>
      </c>
      <c r="N33" s="180" t="str">
        <f>IF(OR('Att. Dairy'!F33="",R33=0,R33=""),"",'Att. Dairy'!F33)</f>
        <v/>
      </c>
      <c r="O33" s="181">
        <f t="shared" si="6"/>
        <v>0</v>
      </c>
      <c r="P33" s="180" t="str">
        <f>IF(AND('Att. Dairy'!K33=""),"",'Att. Dairy'!K33)</f>
        <v/>
      </c>
      <c r="Q33" s="180" t="str">
        <f>IF(AND('Att. Dairy'!L33=""),"",'Att. Dairy'!L33)</f>
        <v/>
      </c>
      <c r="R33" s="181">
        <f t="shared" si="7"/>
        <v>0</v>
      </c>
      <c r="S33" s="178">
        <f t="shared" si="8"/>
        <v>0</v>
      </c>
      <c r="T33" s="179">
        <f t="shared" si="9"/>
        <v>0</v>
      </c>
      <c r="U33" s="178">
        <f t="shared" si="10"/>
        <v>350.7</v>
      </c>
      <c r="V33" s="179">
        <f t="shared" si="0"/>
        <v>200</v>
      </c>
      <c r="W33" s="182">
        <f>IFERROR(IF(AND('Att. Dairy'!B33=""),"",IF(AND(X33="vodk'k"),"",IF(AND(R33=""),"",R33*$AA$1))),"")</f>
        <v>0</v>
      </c>
      <c r="X33" s="207" t="str">
        <f>IF(AND('Att. Dairy'!B33=""),"",IF(OR(R33="",R33=0),"",AH33))</f>
        <v/>
      </c>
      <c r="Y33" s="183"/>
      <c r="Z33" s="183"/>
      <c r="AA33" s="183"/>
      <c r="AB33" s="184"/>
      <c r="AC33" s="189"/>
      <c r="AD33" s="189"/>
      <c r="AE33" s="185" t="str">
        <f>IF(AND('Att. Dairy'!C33=""),"",'Att. Dairy'!C33)</f>
        <v/>
      </c>
      <c r="AF33" s="186" t="str">
        <f t="shared" si="11"/>
        <v/>
      </c>
      <c r="AG33" s="17" t="str">
        <f>IF(AND('Att. Dairy'!D33=""),"",'Att. Dairy'!D33)</f>
        <v>Thursday</v>
      </c>
      <c r="AH33" s="206" t="str">
        <f t="shared" si="12"/>
        <v>खिचड़ी</v>
      </c>
      <c r="AI33" s="189"/>
      <c r="AJ33" s="189"/>
      <c r="AK33" s="189"/>
      <c r="AL33" s="189"/>
      <c r="AM33" s="189"/>
      <c r="AN33" s="189"/>
      <c r="AO33" s="189"/>
      <c r="AP33" s="189"/>
      <c r="AQ33" s="189"/>
      <c r="AR33" s="189"/>
      <c r="AS33" s="189"/>
      <c r="AT33" s="189"/>
      <c r="AU33" s="189"/>
      <c r="AV33" s="189"/>
      <c r="AW33" s="189"/>
      <c r="AX33" s="187" t="str">
        <f t="shared" si="13"/>
        <v>R</v>
      </c>
      <c r="AY33" s="188" t="str">
        <f t="shared" si="1"/>
        <v>R</v>
      </c>
      <c r="CS33" s="208">
        <f t="shared" si="14"/>
        <v>44770</v>
      </c>
      <c r="CT33" s="210" t="str">
        <f t="shared" si="17"/>
        <v/>
      </c>
      <c r="CU33" s="210" t="str">
        <f t="shared" si="18"/>
        <v/>
      </c>
      <c r="CV33" s="210" t="str">
        <f t="shared" si="23"/>
        <v/>
      </c>
      <c r="CW33" s="210" t="str">
        <f t="shared" si="23"/>
        <v/>
      </c>
      <c r="CX33" s="210" t="str">
        <f t="shared" si="23"/>
        <v/>
      </c>
      <c r="CY33" s="210" t="str">
        <f t="shared" si="23"/>
        <v/>
      </c>
      <c r="CZ33" s="210" t="str">
        <f t="shared" si="23"/>
        <v/>
      </c>
      <c r="DA33" s="210" t="str">
        <f t="shared" si="23"/>
        <v/>
      </c>
      <c r="DB33" s="210" t="str">
        <f t="shared" si="19"/>
        <v/>
      </c>
      <c r="DC33" s="210" t="str">
        <f t="shared" si="20"/>
        <v/>
      </c>
      <c r="DD33" s="211" t="str">
        <f t="shared" si="15"/>
        <v/>
      </c>
      <c r="DE33" s="211" t="str">
        <f t="shared" si="15"/>
        <v/>
      </c>
      <c r="DF33" s="211" t="str">
        <f t="shared" si="15"/>
        <v/>
      </c>
      <c r="DG33" s="211" t="str">
        <f t="shared" si="15"/>
        <v/>
      </c>
      <c r="DH33" s="211" t="str">
        <f t="shared" si="15"/>
        <v/>
      </c>
      <c r="DI33" s="211" t="str">
        <f t="shared" si="15"/>
        <v/>
      </c>
      <c r="DJ33" s="211" t="str">
        <f t="shared" si="15"/>
        <v/>
      </c>
      <c r="DK33" s="211" t="str">
        <f t="shared" si="15"/>
        <v/>
      </c>
      <c r="DL33" s="212" t="str">
        <f t="shared" si="21"/>
        <v/>
      </c>
      <c r="DM33" s="212" t="str">
        <f t="shared" si="22"/>
        <v/>
      </c>
      <c r="DN33" s="211" t="str">
        <f t="shared" si="24"/>
        <v/>
      </c>
      <c r="DO33" s="213" t="str">
        <f t="shared" si="24"/>
        <v/>
      </c>
    </row>
    <row r="34" spans="1:119" ht="17.100000000000001" customHeight="1">
      <c r="A34" s="175">
        <v>29</v>
      </c>
      <c r="B34" s="176">
        <f>IF(AND('Att. Dairy'!B34=""),"",'Att. Dairy'!B34)</f>
        <v>44771</v>
      </c>
      <c r="C34" s="178">
        <f t="shared" si="16"/>
        <v>350.7</v>
      </c>
      <c r="D34" s="179">
        <f t="shared" si="16"/>
        <v>200</v>
      </c>
      <c r="E34" s="177"/>
      <c r="F34" s="177"/>
      <c r="G34" s="177"/>
      <c r="H34" s="177"/>
      <c r="I34" s="177"/>
      <c r="J34" s="177"/>
      <c r="K34" s="178">
        <f t="shared" si="5"/>
        <v>350.7</v>
      </c>
      <c r="L34" s="179">
        <f t="shared" si="5"/>
        <v>200</v>
      </c>
      <c r="M34" s="180" t="str">
        <f>IF(OR('Att. Dairy'!E34="",R34=0,R34=""),"",'Att. Dairy'!E34)</f>
        <v/>
      </c>
      <c r="N34" s="180" t="str">
        <f>IF(OR('Att. Dairy'!F34="",R34=0,R34=""),"",'Att. Dairy'!F34)</f>
        <v/>
      </c>
      <c r="O34" s="181">
        <f t="shared" si="6"/>
        <v>0</v>
      </c>
      <c r="P34" s="180" t="str">
        <f>IF(AND('Att. Dairy'!K34=""),"",'Att. Dairy'!K34)</f>
        <v/>
      </c>
      <c r="Q34" s="180" t="str">
        <f>IF(AND('Att. Dairy'!L34=""),"",'Att. Dairy'!L34)</f>
        <v/>
      </c>
      <c r="R34" s="181">
        <f t="shared" si="7"/>
        <v>0</v>
      </c>
      <c r="S34" s="178">
        <f t="shared" si="8"/>
        <v>0</v>
      </c>
      <c r="T34" s="179">
        <f t="shared" si="9"/>
        <v>0</v>
      </c>
      <c r="U34" s="178">
        <f t="shared" si="10"/>
        <v>350.7</v>
      </c>
      <c r="V34" s="179">
        <f t="shared" si="0"/>
        <v>200</v>
      </c>
      <c r="W34" s="182">
        <f>IFERROR(IF(AND('Att. Dairy'!B34=""),"",IF(AND(X34="vodk'k"),"",IF(AND(R34=""),"",R34*$AA$1))),"")</f>
        <v>0</v>
      </c>
      <c r="X34" s="207" t="str">
        <f>IF(AND('Att. Dairy'!B34=""),"",IF(OR(R34="",R34=0),"",AH34))</f>
        <v/>
      </c>
      <c r="Y34" s="183"/>
      <c r="Z34" s="183"/>
      <c r="AA34" s="183"/>
      <c r="AB34" s="184"/>
      <c r="AC34" s="171"/>
      <c r="AD34" s="171"/>
      <c r="AE34" s="185" t="str">
        <f>IF(AND('Att. Dairy'!C34=""),"",'Att. Dairy'!C34)</f>
        <v/>
      </c>
      <c r="AF34" s="186" t="str">
        <f t="shared" si="11"/>
        <v/>
      </c>
      <c r="AG34" s="17" t="str">
        <f>IF(AND('Att. Dairy'!D34=""),"",'Att. Dairy'!D34)</f>
        <v>Friday</v>
      </c>
      <c r="AH34" s="206" t="str">
        <f t="shared" si="12"/>
        <v>दाल रोटी</v>
      </c>
      <c r="AI34" s="171"/>
      <c r="AJ34" s="171"/>
      <c r="AK34" s="171"/>
      <c r="AL34" s="171"/>
      <c r="AM34" s="171"/>
      <c r="AN34" s="171"/>
      <c r="AO34" s="171"/>
      <c r="AP34" s="171"/>
      <c r="AQ34" s="171"/>
      <c r="AR34" s="171"/>
      <c r="AS34" s="171"/>
      <c r="AT34" s="171"/>
      <c r="AU34" s="171"/>
      <c r="AV34" s="171"/>
      <c r="AW34" s="171"/>
      <c r="AX34" s="187" t="str">
        <f t="shared" si="13"/>
        <v>W</v>
      </c>
      <c r="AY34" s="188" t="str">
        <f t="shared" si="1"/>
        <v>W</v>
      </c>
      <c r="CS34" s="208">
        <f t="shared" si="14"/>
        <v>44771</v>
      </c>
      <c r="CT34" s="210" t="str">
        <f t="shared" si="17"/>
        <v/>
      </c>
      <c r="CU34" s="210" t="str">
        <f t="shared" si="18"/>
        <v/>
      </c>
      <c r="CV34" s="210" t="str">
        <f t="shared" si="23"/>
        <v/>
      </c>
      <c r="CW34" s="210" t="str">
        <f t="shared" si="23"/>
        <v/>
      </c>
      <c r="CX34" s="210" t="str">
        <f t="shared" si="23"/>
        <v/>
      </c>
      <c r="CY34" s="210" t="str">
        <f t="shared" si="23"/>
        <v/>
      </c>
      <c r="CZ34" s="210" t="str">
        <f t="shared" si="23"/>
        <v/>
      </c>
      <c r="DA34" s="210" t="str">
        <f t="shared" si="23"/>
        <v/>
      </c>
      <c r="DB34" s="210" t="str">
        <f t="shared" si="19"/>
        <v/>
      </c>
      <c r="DC34" s="210" t="str">
        <f t="shared" si="20"/>
        <v/>
      </c>
      <c r="DD34" s="211" t="str">
        <f t="shared" si="15"/>
        <v/>
      </c>
      <c r="DE34" s="211" t="str">
        <f t="shared" si="15"/>
        <v/>
      </c>
      <c r="DF34" s="211" t="str">
        <f t="shared" si="15"/>
        <v/>
      </c>
      <c r="DG34" s="211" t="str">
        <f t="shared" si="15"/>
        <v/>
      </c>
      <c r="DH34" s="211" t="str">
        <f t="shared" si="15"/>
        <v/>
      </c>
      <c r="DI34" s="211" t="str">
        <f t="shared" si="15"/>
        <v/>
      </c>
      <c r="DJ34" s="211" t="str">
        <f t="shared" si="15"/>
        <v/>
      </c>
      <c r="DK34" s="211" t="str">
        <f t="shared" si="15"/>
        <v/>
      </c>
      <c r="DL34" s="212" t="str">
        <f t="shared" si="21"/>
        <v/>
      </c>
      <c r="DM34" s="212" t="str">
        <f t="shared" si="22"/>
        <v/>
      </c>
      <c r="DN34" s="211" t="str">
        <f t="shared" si="24"/>
        <v/>
      </c>
      <c r="DO34" s="213" t="str">
        <f t="shared" si="24"/>
        <v/>
      </c>
    </row>
    <row r="35" spans="1:119" ht="17.100000000000001" customHeight="1">
      <c r="A35" s="175">
        <v>30</v>
      </c>
      <c r="B35" s="176">
        <f>IF(AND('Att. Dairy'!B35=""),"",'Att. Dairy'!B35)</f>
        <v>44772</v>
      </c>
      <c r="C35" s="178">
        <f t="shared" si="16"/>
        <v>350.7</v>
      </c>
      <c r="D35" s="179">
        <f t="shared" si="16"/>
        <v>200</v>
      </c>
      <c r="E35" s="177"/>
      <c r="F35" s="177"/>
      <c r="G35" s="177"/>
      <c r="H35" s="177"/>
      <c r="I35" s="177"/>
      <c r="J35" s="177"/>
      <c r="K35" s="178">
        <f t="shared" si="5"/>
        <v>350.7</v>
      </c>
      <c r="L35" s="179">
        <f t="shared" si="5"/>
        <v>200</v>
      </c>
      <c r="M35" s="180" t="str">
        <f>IF(OR('Att. Dairy'!E35="",R35=0,R35=""),"",'Att. Dairy'!E35)</f>
        <v/>
      </c>
      <c r="N35" s="180" t="str">
        <f>IF(OR('Att. Dairy'!F35="",R35=0,R35=""),"",'Att. Dairy'!F35)</f>
        <v/>
      </c>
      <c r="O35" s="181">
        <f t="shared" si="6"/>
        <v>0</v>
      </c>
      <c r="P35" s="180" t="str">
        <f>IF(AND('Att. Dairy'!K35=""),"",'Att. Dairy'!K35)</f>
        <v/>
      </c>
      <c r="Q35" s="180" t="str">
        <f>IF(AND('Att. Dairy'!L35=""),"",'Att. Dairy'!L35)</f>
        <v/>
      </c>
      <c r="R35" s="181">
        <f t="shared" si="7"/>
        <v>0</v>
      </c>
      <c r="S35" s="178">
        <f t="shared" si="8"/>
        <v>0</v>
      </c>
      <c r="T35" s="179">
        <f t="shared" si="9"/>
        <v>0</v>
      </c>
      <c r="U35" s="178">
        <f t="shared" si="10"/>
        <v>350.7</v>
      </c>
      <c r="V35" s="179">
        <f t="shared" si="0"/>
        <v>200</v>
      </c>
      <c r="W35" s="182">
        <f>IFERROR(IF(AND('Att. Dairy'!B35=""),"",IF(AND(X35="vodk'k"),"",IF(AND(R35=""),"",R35*$AA$1))),"")</f>
        <v>0</v>
      </c>
      <c r="X35" s="207" t="str">
        <f>IF(AND('Att. Dairy'!B35=""),"",IF(OR(R35="",R35=0),"",AH35))</f>
        <v/>
      </c>
      <c r="Y35" s="183"/>
      <c r="Z35" s="183"/>
      <c r="AA35" s="183"/>
      <c r="AB35" s="184"/>
      <c r="AC35" s="171"/>
      <c r="AD35" s="171"/>
      <c r="AE35" s="185" t="str">
        <f>IF(AND('Att. Dairy'!C35=""),"",'Att. Dairy'!C35)</f>
        <v/>
      </c>
      <c r="AF35" s="186" t="str">
        <f t="shared" si="11"/>
        <v/>
      </c>
      <c r="AG35" s="17" t="str">
        <f>IF(AND('Att. Dairy'!D35=""),"",'Att. Dairy'!D35)</f>
        <v>Saturday</v>
      </c>
      <c r="AH35" s="206" t="str">
        <f t="shared" si="12"/>
        <v>सब्जी रोटी</v>
      </c>
      <c r="AI35" s="171"/>
      <c r="AJ35" s="171"/>
      <c r="AK35" s="171"/>
      <c r="AL35" s="171"/>
      <c r="AM35" s="171"/>
      <c r="AN35" s="171"/>
      <c r="AO35" s="171"/>
      <c r="AP35" s="171"/>
      <c r="AQ35" s="171"/>
      <c r="AR35" s="171"/>
      <c r="AS35" s="171"/>
      <c r="AT35" s="171"/>
      <c r="AU35" s="171"/>
      <c r="AV35" s="171"/>
      <c r="AW35" s="171"/>
      <c r="AX35" s="187" t="str">
        <f t="shared" si="13"/>
        <v>W</v>
      </c>
      <c r="AY35" s="188" t="str">
        <f t="shared" si="1"/>
        <v>W</v>
      </c>
      <c r="CS35" s="208">
        <f t="shared" si="14"/>
        <v>44772</v>
      </c>
      <c r="CT35" s="210" t="str">
        <f t="shared" si="17"/>
        <v/>
      </c>
      <c r="CU35" s="210" t="str">
        <f t="shared" si="18"/>
        <v/>
      </c>
      <c r="CV35" s="210" t="str">
        <f t="shared" si="23"/>
        <v/>
      </c>
      <c r="CW35" s="210" t="str">
        <f t="shared" si="23"/>
        <v/>
      </c>
      <c r="CX35" s="210" t="str">
        <f t="shared" si="23"/>
        <v/>
      </c>
      <c r="CY35" s="210" t="str">
        <f t="shared" si="23"/>
        <v/>
      </c>
      <c r="CZ35" s="210" t="str">
        <f t="shared" si="23"/>
        <v/>
      </c>
      <c r="DA35" s="210" t="str">
        <f t="shared" si="23"/>
        <v/>
      </c>
      <c r="DB35" s="210" t="str">
        <f t="shared" si="19"/>
        <v/>
      </c>
      <c r="DC35" s="210" t="str">
        <f t="shared" si="20"/>
        <v/>
      </c>
      <c r="DD35" s="211" t="str">
        <f t="shared" si="15"/>
        <v/>
      </c>
      <c r="DE35" s="211" t="str">
        <f t="shared" si="15"/>
        <v/>
      </c>
      <c r="DF35" s="211" t="str">
        <f t="shared" si="15"/>
        <v/>
      </c>
      <c r="DG35" s="211" t="str">
        <f t="shared" si="15"/>
        <v/>
      </c>
      <c r="DH35" s="211" t="str">
        <f t="shared" si="15"/>
        <v/>
      </c>
      <c r="DI35" s="211" t="str">
        <f t="shared" si="15"/>
        <v/>
      </c>
      <c r="DJ35" s="211" t="str">
        <f t="shared" si="15"/>
        <v/>
      </c>
      <c r="DK35" s="211" t="str">
        <f t="shared" si="15"/>
        <v/>
      </c>
      <c r="DL35" s="212" t="str">
        <f t="shared" si="21"/>
        <v/>
      </c>
      <c r="DM35" s="212" t="str">
        <f t="shared" si="22"/>
        <v/>
      </c>
      <c r="DN35" s="211" t="str">
        <f t="shared" si="24"/>
        <v/>
      </c>
      <c r="DO35" s="213" t="str">
        <f t="shared" si="24"/>
        <v/>
      </c>
    </row>
    <row r="36" spans="1:119" ht="17.100000000000001" customHeight="1">
      <c r="A36" s="175">
        <v>31</v>
      </c>
      <c r="B36" s="176">
        <f>IF(AND('Att. Dairy'!B36=""),"",'Att. Dairy'!B36)</f>
        <v>44773</v>
      </c>
      <c r="C36" s="178">
        <f t="shared" si="16"/>
        <v>350.7</v>
      </c>
      <c r="D36" s="179">
        <f t="shared" si="16"/>
        <v>200</v>
      </c>
      <c r="E36" s="177"/>
      <c r="F36" s="177"/>
      <c r="G36" s="177"/>
      <c r="H36" s="177"/>
      <c r="I36" s="177"/>
      <c r="J36" s="177"/>
      <c r="K36" s="178">
        <f t="shared" si="5"/>
        <v>350.7</v>
      </c>
      <c r="L36" s="179">
        <f t="shared" si="5"/>
        <v>200</v>
      </c>
      <c r="M36" s="180" t="str">
        <f>IF(OR('Att. Dairy'!E36="",R36=0,R36=""),"",'Att. Dairy'!E36)</f>
        <v/>
      </c>
      <c r="N36" s="180" t="str">
        <f>IF(OR('Att. Dairy'!F36="",R36=0,R36=""),"",'Att. Dairy'!F36)</f>
        <v/>
      </c>
      <c r="O36" s="181">
        <f t="shared" si="6"/>
        <v>0</v>
      </c>
      <c r="P36" s="180" t="str">
        <f>IF(AND('Att. Dairy'!K36=""),"",'Att. Dairy'!K36)</f>
        <v/>
      </c>
      <c r="Q36" s="180" t="str">
        <f>IF(AND('Att. Dairy'!L36=""),"",'Att. Dairy'!L36)</f>
        <v/>
      </c>
      <c r="R36" s="181">
        <f t="shared" si="7"/>
        <v>0</v>
      </c>
      <c r="S36" s="178">
        <f t="shared" si="8"/>
        <v>0</v>
      </c>
      <c r="T36" s="179">
        <f t="shared" si="9"/>
        <v>0</v>
      </c>
      <c r="U36" s="178">
        <f t="shared" si="10"/>
        <v>350.7</v>
      </c>
      <c r="V36" s="179">
        <f t="shared" si="0"/>
        <v>200</v>
      </c>
      <c r="W36" s="182">
        <f>IFERROR(IF(AND('Att. Dairy'!B36=""),"",IF(AND(X36="vodk'k"),"",IF(AND(R36=""),"",R36*$AA$1))),"")</f>
        <v>0</v>
      </c>
      <c r="X36" s="207" t="str">
        <f>IF(AND('Att. Dairy'!B36=""),"",IF(OR(R36="",R36=0),"",AH36))</f>
        <v/>
      </c>
      <c r="Y36" s="183"/>
      <c r="Z36" s="183"/>
      <c r="AA36" s="183"/>
      <c r="AB36" s="184"/>
      <c r="AC36" s="171"/>
      <c r="AD36" s="171"/>
      <c r="AE36" s="185" t="str">
        <f>IF(AND('Att. Dairy'!C36=""),"",'Att. Dairy'!C36)</f>
        <v/>
      </c>
      <c r="AF36" s="186" t="str">
        <f t="shared" si="11"/>
        <v/>
      </c>
      <c r="AG36" s="17" t="str">
        <f>IF(AND('Att. Dairy'!D36=""),"",'Att. Dairy'!D36)</f>
        <v>Sunday</v>
      </c>
      <c r="AH36" s="206" t="str">
        <f t="shared" si="12"/>
        <v>अवकाश</v>
      </c>
      <c r="AI36" s="171"/>
      <c r="AJ36" s="171"/>
      <c r="AK36" s="171"/>
      <c r="AL36" s="171"/>
      <c r="AM36" s="171"/>
      <c r="AN36" s="171"/>
      <c r="AO36" s="171"/>
      <c r="AP36" s="171"/>
      <c r="AQ36" s="171"/>
      <c r="AR36" s="171"/>
      <c r="AS36" s="171"/>
      <c r="AT36" s="171"/>
      <c r="AU36" s="171"/>
      <c r="AV36" s="171"/>
      <c r="AW36" s="171"/>
      <c r="AX36" s="187" t="b">
        <f t="shared" si="13"/>
        <v>0</v>
      </c>
      <c r="AY36" s="188" t="b">
        <f t="shared" si="1"/>
        <v>0</v>
      </c>
      <c r="CS36" s="208">
        <f t="shared" si="14"/>
        <v>44773</v>
      </c>
      <c r="CT36" s="210" t="str">
        <f t="shared" si="17"/>
        <v/>
      </c>
      <c r="CU36" s="210" t="str">
        <f t="shared" si="18"/>
        <v/>
      </c>
      <c r="CV36" s="210" t="str">
        <f t="shared" si="23"/>
        <v/>
      </c>
      <c r="CW36" s="210" t="str">
        <f t="shared" si="23"/>
        <v/>
      </c>
      <c r="CX36" s="210" t="str">
        <f t="shared" si="23"/>
        <v/>
      </c>
      <c r="CY36" s="210" t="str">
        <f t="shared" si="23"/>
        <v/>
      </c>
      <c r="CZ36" s="210" t="str">
        <f t="shared" si="23"/>
        <v/>
      </c>
      <c r="DA36" s="210" t="str">
        <f t="shared" si="23"/>
        <v/>
      </c>
      <c r="DB36" s="210" t="str">
        <f t="shared" si="19"/>
        <v/>
      </c>
      <c r="DC36" s="210" t="str">
        <f t="shared" si="20"/>
        <v/>
      </c>
      <c r="DD36" s="211" t="str">
        <f t="shared" si="15"/>
        <v/>
      </c>
      <c r="DE36" s="211" t="str">
        <f t="shared" si="15"/>
        <v/>
      </c>
      <c r="DF36" s="211" t="str">
        <f t="shared" si="15"/>
        <v/>
      </c>
      <c r="DG36" s="211" t="str">
        <f t="shared" si="15"/>
        <v/>
      </c>
      <c r="DH36" s="211" t="str">
        <f t="shared" si="15"/>
        <v/>
      </c>
      <c r="DI36" s="211" t="str">
        <f t="shared" si="15"/>
        <v/>
      </c>
      <c r="DJ36" s="211" t="str">
        <f t="shared" si="15"/>
        <v/>
      </c>
      <c r="DK36" s="211" t="str">
        <f t="shared" si="15"/>
        <v/>
      </c>
      <c r="DL36" s="212" t="str">
        <f t="shared" si="21"/>
        <v/>
      </c>
      <c r="DM36" s="212" t="str">
        <f t="shared" si="22"/>
        <v/>
      </c>
      <c r="DN36" s="211" t="str">
        <f t="shared" si="24"/>
        <v/>
      </c>
      <c r="DO36" s="213" t="str">
        <f t="shared" si="24"/>
        <v/>
      </c>
    </row>
    <row r="37" spans="1:119" ht="20.25">
      <c r="A37" s="190"/>
      <c r="B37" s="191"/>
      <c r="C37" s="456" t="s">
        <v>157</v>
      </c>
      <c r="D37" s="457"/>
      <c r="E37" s="192">
        <f>SUM(E6:E36)</f>
        <v>0</v>
      </c>
      <c r="F37" s="193">
        <f>SUM(F6:F36)</f>
        <v>0</v>
      </c>
      <c r="G37" s="192">
        <f>SUM(G6:G36)</f>
        <v>0</v>
      </c>
      <c r="H37" s="193">
        <f t="shared" ref="H37:J37" si="25">SUM(H6:H36)</f>
        <v>0</v>
      </c>
      <c r="I37" s="192">
        <f t="shared" si="25"/>
        <v>0</v>
      </c>
      <c r="J37" s="193">
        <f t="shared" si="25"/>
        <v>0</v>
      </c>
      <c r="K37" s="194"/>
      <c r="L37" s="194"/>
      <c r="M37" s="195">
        <f>SUM(M6:M36)</f>
        <v>246</v>
      </c>
      <c r="N37" s="195">
        <f t="shared" ref="N37:T37" si="26">SUM(N6:N36)</f>
        <v>247</v>
      </c>
      <c r="O37" s="195">
        <f t="shared" si="26"/>
        <v>493</v>
      </c>
      <c r="P37" s="195">
        <f t="shared" si="26"/>
        <v>246</v>
      </c>
      <c r="Q37" s="195">
        <f t="shared" si="26"/>
        <v>247</v>
      </c>
      <c r="R37" s="195">
        <f t="shared" si="26"/>
        <v>493</v>
      </c>
      <c r="S37" s="196">
        <f t="shared" si="26"/>
        <v>49.3</v>
      </c>
      <c r="T37" s="196">
        <f t="shared" si="26"/>
        <v>0</v>
      </c>
      <c r="U37" s="197"/>
      <c r="V37" s="197"/>
      <c r="W37" s="198">
        <f>SUM(W6:W36)</f>
        <v>2450.21</v>
      </c>
      <c r="X37" s="199"/>
      <c r="Y37" s="183"/>
      <c r="Z37" s="183"/>
      <c r="AA37" s="183"/>
      <c r="AE37" s="185" t="str">
        <f>IF(AND('Att. Dairy'!C37=""),"",'Att. Dairy'!C37)</f>
        <v xml:space="preserve">Total </v>
      </c>
      <c r="AF37" s="186" t="b">
        <f t="shared" si="11"/>
        <v>0</v>
      </c>
      <c r="AG37" s="17" t="str">
        <f>IF(AND('Att. Dairy'!D37=""),"",'Att. Dairy'!D37)</f>
        <v/>
      </c>
      <c r="AH37" s="206" t="str">
        <f t="shared" si="12"/>
        <v/>
      </c>
      <c r="AX37" s="200" t="str">
        <f t="shared" si="13"/>
        <v/>
      </c>
      <c r="AY37" s="188" t="b">
        <f t="shared" si="1"/>
        <v>0</v>
      </c>
      <c r="CS37" s="214"/>
      <c r="CT37" s="458"/>
      <c r="CU37" s="458"/>
      <c r="CV37" s="215">
        <f>SUM(CV6:CV36)</f>
        <v>0</v>
      </c>
      <c r="CW37" s="215">
        <f t="shared" ref="CW37:DA37" si="27">SUM(CW6:CW36)</f>
        <v>0</v>
      </c>
      <c r="CX37" s="215">
        <f t="shared" si="27"/>
        <v>0</v>
      </c>
      <c r="CY37" s="215">
        <f t="shared" si="27"/>
        <v>0</v>
      </c>
      <c r="CZ37" s="215">
        <f t="shared" si="27"/>
        <v>0</v>
      </c>
      <c r="DA37" s="215">
        <f t="shared" si="27"/>
        <v>0</v>
      </c>
      <c r="DB37" s="215"/>
      <c r="DC37" s="215"/>
      <c r="DD37" s="216">
        <f>SUM(DD6:DD36)</f>
        <v>246</v>
      </c>
      <c r="DE37" s="216">
        <f t="shared" ref="DE37:DH37" si="28">SUM(DE6:DE36)</f>
        <v>247</v>
      </c>
      <c r="DF37" s="216"/>
      <c r="DG37" s="216">
        <f t="shared" si="28"/>
        <v>246</v>
      </c>
      <c r="DH37" s="216">
        <f t="shared" si="28"/>
        <v>247</v>
      </c>
      <c r="DI37" s="216"/>
      <c r="DJ37" s="217">
        <f>SUM(DJ6:DJ36)</f>
        <v>49.3</v>
      </c>
      <c r="DK37" s="217">
        <f>SUM(DK6:DK36)</f>
        <v>0</v>
      </c>
      <c r="DL37" s="217"/>
      <c r="DM37" s="217"/>
      <c r="DN37" s="215">
        <f>SUM(DN6:DN36)</f>
        <v>2450.21</v>
      </c>
      <c r="DO37" s="218"/>
    </row>
    <row r="45" spans="1:119" hidden="1">
      <c r="X45" s="360">
        <f>COUNTIF(X6:X36,"सब्जी रोटी")+COUNTIF(X6:X36,"खिचड़ी")</f>
        <v>1</v>
      </c>
      <c r="Y45" s="360">
        <f>SUMIF(X6:X36,Z45,R6:R36)+SUMIF(X6:X36,AA45,R6:R36)</f>
        <v>247</v>
      </c>
      <c r="Z45" s="361" t="s">
        <v>409</v>
      </c>
      <c r="AA45" s="361" t="s">
        <v>410</v>
      </c>
    </row>
    <row r="46" spans="1:119" hidden="1">
      <c r="X46" s="360">
        <f>COUNTIF(X6:X36,"दाल रोटी")+COUNTIF(X6:X36,"दाल चावल")</f>
        <v>1</v>
      </c>
      <c r="Y46" s="360">
        <f>SUMIF(X6:X36,Z46,R6:R36)+SUMIF(X6:X36,AA46,R6:R36)</f>
        <v>246</v>
      </c>
      <c r="Z46" s="361" t="s">
        <v>411</v>
      </c>
      <c r="AA46" s="361" t="s">
        <v>412</v>
      </c>
    </row>
    <row r="47" spans="1:119" hidden="1">
      <c r="Y47" s="360">
        <f>SUM(Y45:Y46)</f>
        <v>493</v>
      </c>
    </row>
  </sheetData>
  <sheetProtection password="EED1" sheet="1" objects="1" scenarios="1" formatColumns="0" formatRows="0"/>
  <mergeCells count="35">
    <mergeCell ref="C37:D37"/>
    <mergeCell ref="CT37:CU37"/>
    <mergeCell ref="DJ2:DK4"/>
    <mergeCell ref="B1:D1"/>
    <mergeCell ref="E1:K1"/>
    <mergeCell ref="B2:B5"/>
    <mergeCell ref="C2:D4"/>
    <mergeCell ref="E2:F4"/>
    <mergeCell ref="G2:H3"/>
    <mergeCell ref="I2:J3"/>
    <mergeCell ref="K2:L4"/>
    <mergeCell ref="M2:O4"/>
    <mergeCell ref="DG2:DI4"/>
    <mergeCell ref="W2:W5"/>
    <mergeCell ref="DG1:DK1"/>
    <mergeCell ref="G4:H4"/>
    <mergeCell ref="DL2:DM4"/>
    <mergeCell ref="DN2:DN5"/>
    <mergeCell ref="P1:S1"/>
    <mergeCell ref="CT1:DF1"/>
    <mergeCell ref="DO2:DO5"/>
    <mergeCell ref="DB2:DC4"/>
    <mergeCell ref="DD2:DF4"/>
    <mergeCell ref="I4:J4"/>
    <mergeCell ref="CX2:CY3"/>
    <mergeCell ref="CZ2:DA3"/>
    <mergeCell ref="CX4:CY4"/>
    <mergeCell ref="CT2:CU4"/>
    <mergeCell ref="CV2:CW4"/>
    <mergeCell ref="CZ4:DA4"/>
    <mergeCell ref="P2:R4"/>
    <mergeCell ref="S2:T4"/>
    <mergeCell ref="U2:V4"/>
    <mergeCell ref="X2:X5"/>
    <mergeCell ref="CS2:CS5"/>
  </mergeCells>
  <conditionalFormatting sqref="O6:O36 R6:R36">
    <cfRule type="cellIs" dxfId="31" priority="20" stopIfTrue="1" operator="equal">
      <formula>0</formula>
    </cfRule>
  </conditionalFormatting>
  <conditionalFormatting sqref="S6:S36">
    <cfRule type="cellIs" dxfId="30" priority="19" operator="equal">
      <formula>0</formula>
    </cfRule>
  </conditionalFormatting>
  <conditionalFormatting sqref="T6:T36">
    <cfRule type="cellIs" dxfId="29" priority="18" operator="equal">
      <formula>0</formula>
    </cfRule>
  </conditionalFormatting>
  <conditionalFormatting sqref="W6:W36">
    <cfRule type="cellIs" dxfId="28" priority="17" operator="equal">
      <formula>0</formula>
    </cfRule>
  </conditionalFormatting>
  <conditionalFormatting sqref="C7:C36">
    <cfRule type="expression" dxfId="27" priority="16" stopIfTrue="1">
      <formula>R7=0</formula>
    </cfRule>
  </conditionalFormatting>
  <conditionalFormatting sqref="D7:D36">
    <cfRule type="expression" dxfId="26" priority="15">
      <formula>R7=0</formula>
    </cfRule>
  </conditionalFormatting>
  <conditionalFormatting sqref="L6:L36">
    <cfRule type="expression" dxfId="25" priority="14" stopIfTrue="1">
      <formula>R6=0</formula>
    </cfRule>
  </conditionalFormatting>
  <conditionalFormatting sqref="K6:K36">
    <cfRule type="expression" dxfId="24" priority="13" stopIfTrue="1">
      <formula>R6=0</formula>
    </cfRule>
  </conditionalFormatting>
  <conditionalFormatting sqref="U6:U36">
    <cfRule type="expression" dxfId="23" priority="12" stopIfTrue="1">
      <formula>R6=0</formula>
    </cfRule>
  </conditionalFormatting>
  <conditionalFormatting sqref="V6:V36">
    <cfRule type="expression" dxfId="22" priority="11" stopIfTrue="1">
      <formula>R6=0</formula>
    </cfRule>
  </conditionalFormatting>
  <conditionalFormatting sqref="C7:C36">
    <cfRule type="expression" dxfId="21" priority="6" stopIfTrue="1">
      <formula>R7=0</formula>
    </cfRule>
  </conditionalFormatting>
  <conditionalFormatting sqref="D7:D36">
    <cfRule type="expression" dxfId="20" priority="5">
      <formula>R7=0</formula>
    </cfRule>
  </conditionalFormatting>
  <conditionalFormatting sqref="L6:L36">
    <cfRule type="expression" dxfId="19" priority="4" stopIfTrue="1">
      <formula>R6=0</formula>
    </cfRule>
  </conditionalFormatting>
  <conditionalFormatting sqref="K6:K36">
    <cfRule type="expression" dxfId="18" priority="3" stopIfTrue="1">
      <formula>R6=0</formula>
    </cfRule>
  </conditionalFormatting>
  <conditionalFormatting sqref="U6:U36">
    <cfRule type="expression" dxfId="17" priority="2" stopIfTrue="1">
      <formula>R6=0</formula>
    </cfRule>
  </conditionalFormatting>
  <conditionalFormatting sqref="V6:V36">
    <cfRule type="expression" dxfId="16" priority="1" stopIfTrue="1">
      <formula>R6=0</formula>
    </cfRule>
  </conditionalFormatting>
  <pageMargins left="0.45" right="0.2" top="0.25" bottom="0.2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DO47"/>
  <sheetViews>
    <sheetView topLeftCell="B1" workbookViewId="0">
      <selection activeCell="G14" sqref="G14"/>
    </sheetView>
  </sheetViews>
  <sheetFormatPr defaultColWidth="8.875" defaultRowHeight="15"/>
  <cols>
    <col min="1" max="1" width="1.875" style="17" hidden="1" customWidth="1"/>
    <col min="2" max="2" width="11.625" style="17" customWidth="1"/>
    <col min="3" max="4" width="11.25" style="17" customWidth="1"/>
    <col min="5" max="5" width="9.375" style="17" customWidth="1"/>
    <col min="6" max="6" width="9.625" style="17" customWidth="1"/>
    <col min="7" max="7" width="10.75" style="17" customWidth="1"/>
    <col min="8" max="8" width="10.375" style="17" customWidth="1"/>
    <col min="9" max="9" width="10.125" style="17" customWidth="1"/>
    <col min="10" max="10" width="9.75" style="17" customWidth="1"/>
    <col min="11" max="11" width="10.25" style="17" customWidth="1"/>
    <col min="12" max="12" width="10.375" style="17" customWidth="1"/>
    <col min="13" max="13" width="9.25" style="17" customWidth="1"/>
    <col min="14" max="15" width="8.125" style="17" customWidth="1"/>
    <col min="16" max="16" width="9.25" style="17" customWidth="1"/>
    <col min="17" max="17" width="8.875" style="17" customWidth="1"/>
    <col min="18" max="18" width="8.125" style="17" customWidth="1"/>
    <col min="19" max="19" width="12.125" style="17" customWidth="1"/>
    <col min="20" max="20" width="12.625" style="17" customWidth="1"/>
    <col min="21" max="21" width="10" style="17" customWidth="1"/>
    <col min="22" max="22" width="10.875" style="17" customWidth="1"/>
    <col min="23" max="23" width="14.125" style="17" customWidth="1"/>
    <col min="24" max="24" width="10.75" style="17" customWidth="1"/>
    <col min="25" max="27" width="8.875" style="17"/>
    <col min="28" max="28" width="13" style="17" bestFit="1" customWidth="1"/>
    <col min="29" max="29" width="8.875" style="17"/>
    <col min="30" max="30" width="8.875" style="17" hidden="1" customWidth="1"/>
    <col min="31" max="53" width="9.125" style="17" hidden="1" customWidth="1"/>
    <col min="54" max="55" width="8.875" style="17" hidden="1" customWidth="1"/>
    <col min="56" max="81" width="8.875" style="17" customWidth="1"/>
    <col min="82" max="97" width="8.875" style="17"/>
    <col min="98" max="99" width="7" style="17" customWidth="1"/>
    <col min="100" max="105" width="6.75" style="17" customWidth="1"/>
    <col min="106" max="107" width="7.75" style="17" customWidth="1"/>
    <col min="108" max="113" width="5.75" style="17" customWidth="1"/>
    <col min="114" max="115" width="7.75" style="17" customWidth="1"/>
    <col min="116" max="117" width="8.25" style="17" customWidth="1"/>
    <col min="118" max="118" width="9" style="17" bestFit="1" customWidth="1"/>
    <col min="119" max="16384" width="8.875" style="17"/>
  </cols>
  <sheetData>
    <row r="1" spans="1:119" ht="36" customHeight="1">
      <c r="A1" s="161"/>
      <c r="B1" s="459" t="s">
        <v>154</v>
      </c>
      <c r="C1" s="460"/>
      <c r="D1" s="460"/>
      <c r="E1" s="461" t="s">
        <v>155</v>
      </c>
      <c r="F1" s="461"/>
      <c r="G1" s="461"/>
      <c r="H1" s="461"/>
      <c r="I1" s="461"/>
      <c r="J1" s="461"/>
      <c r="K1" s="461"/>
      <c r="L1" s="222"/>
      <c r="M1" s="223"/>
      <c r="N1" s="224"/>
      <c r="O1" s="225"/>
      <c r="P1" s="454" t="str">
        <f>CONCATENATE('Master Data'!H6,"  ", 'Master Data'!I6)</f>
        <v>माह :-  July-2022</v>
      </c>
      <c r="Q1" s="454"/>
      <c r="R1" s="454"/>
      <c r="S1" s="454"/>
      <c r="T1" s="226"/>
      <c r="U1" s="226"/>
      <c r="V1" s="226"/>
      <c r="W1" s="226"/>
      <c r="X1" s="227"/>
      <c r="Y1" s="162"/>
      <c r="Z1" s="163"/>
      <c r="AA1" s="164">
        <f>'Master Data'!C25</f>
        <v>7.45</v>
      </c>
      <c r="AB1" s="165"/>
      <c r="AC1" s="165" t="b">
        <f>AC7=IF(AND('[1]MASTER DATA'!C18="Rural"),'[1]MASTER DATA'!I31,'[1]MASTER DATA'!I30)</f>
        <v>1</v>
      </c>
      <c r="AD1" s="166"/>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455" t="str">
        <f>CONCATENATE("कार्यालय का नाम"," ,  ",'Master Data'!C5)</f>
        <v xml:space="preserve">कार्यालय का नाम ,  महात्मा गाँधी राजकीय विद्यालय (अंग्रेजी माध्यम) बर , पाली </v>
      </c>
      <c r="CU1" s="455"/>
      <c r="CV1" s="455"/>
      <c r="CW1" s="455"/>
      <c r="CX1" s="455"/>
      <c r="CY1" s="455"/>
      <c r="CZ1" s="455"/>
      <c r="DA1" s="455"/>
      <c r="DB1" s="455"/>
      <c r="DC1" s="455"/>
      <c r="DD1" s="455"/>
      <c r="DE1" s="455"/>
      <c r="DF1" s="455"/>
      <c r="DG1" s="467" t="str">
        <f>P1</f>
        <v>माह :-  July-2022</v>
      </c>
      <c r="DH1" s="467"/>
      <c r="DI1" s="467"/>
      <c r="DJ1" s="467"/>
      <c r="DK1" s="467"/>
    </row>
    <row r="2" spans="1:119" ht="16.5" customHeight="1">
      <c r="A2" s="220"/>
      <c r="B2" s="462" t="s">
        <v>161</v>
      </c>
      <c r="C2" s="463" t="s">
        <v>162</v>
      </c>
      <c r="D2" s="463"/>
      <c r="E2" s="464" t="s">
        <v>168</v>
      </c>
      <c r="F2" s="464"/>
      <c r="G2" s="465" t="s">
        <v>169</v>
      </c>
      <c r="H2" s="465"/>
      <c r="I2" s="465" t="s">
        <v>170</v>
      </c>
      <c r="J2" s="465"/>
      <c r="K2" s="451" t="s">
        <v>172</v>
      </c>
      <c r="L2" s="451"/>
      <c r="M2" s="450" t="s">
        <v>182</v>
      </c>
      <c r="N2" s="450"/>
      <c r="O2" s="450"/>
      <c r="P2" s="450" t="s">
        <v>183</v>
      </c>
      <c r="Q2" s="450"/>
      <c r="R2" s="450"/>
      <c r="S2" s="450" t="s">
        <v>178</v>
      </c>
      <c r="T2" s="450"/>
      <c r="U2" s="451" t="s">
        <v>179</v>
      </c>
      <c r="V2" s="451"/>
      <c r="W2" s="466" t="s">
        <v>180</v>
      </c>
      <c r="X2" s="450" t="s">
        <v>181</v>
      </c>
      <c r="Y2" s="168"/>
      <c r="Z2" s="169"/>
      <c r="AA2" s="170"/>
      <c r="AB2" s="171"/>
      <c r="AC2" s="172"/>
      <c r="AD2" s="172"/>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452" t="s">
        <v>161</v>
      </c>
      <c r="CT2" s="449" t="s">
        <v>162</v>
      </c>
      <c r="CU2" s="449"/>
      <c r="CV2" s="449" t="s">
        <v>168</v>
      </c>
      <c r="CW2" s="449"/>
      <c r="CX2" s="447" t="s">
        <v>169</v>
      </c>
      <c r="CY2" s="447"/>
      <c r="CZ2" s="447" t="s">
        <v>170</v>
      </c>
      <c r="DA2" s="447"/>
      <c r="DB2" s="452" t="s">
        <v>172</v>
      </c>
      <c r="DC2" s="452"/>
      <c r="DD2" s="449" t="s">
        <v>173</v>
      </c>
      <c r="DE2" s="449"/>
      <c r="DF2" s="449"/>
      <c r="DG2" s="449" t="s">
        <v>175</v>
      </c>
      <c r="DH2" s="449"/>
      <c r="DI2" s="449"/>
      <c r="DJ2" s="449" t="s">
        <v>178</v>
      </c>
      <c r="DK2" s="449"/>
      <c r="DL2" s="452" t="s">
        <v>179</v>
      </c>
      <c r="DM2" s="452"/>
      <c r="DN2" s="453" t="s">
        <v>180</v>
      </c>
      <c r="DO2" s="449" t="s">
        <v>181</v>
      </c>
    </row>
    <row r="3" spans="1:119" ht="19.5" customHeight="1">
      <c r="A3" s="220"/>
      <c r="B3" s="462"/>
      <c r="C3" s="463"/>
      <c r="D3" s="463"/>
      <c r="E3" s="464"/>
      <c r="F3" s="464"/>
      <c r="G3" s="465"/>
      <c r="H3" s="465"/>
      <c r="I3" s="465"/>
      <c r="J3" s="465"/>
      <c r="K3" s="451"/>
      <c r="L3" s="451"/>
      <c r="M3" s="450"/>
      <c r="N3" s="450"/>
      <c r="O3" s="450"/>
      <c r="P3" s="450"/>
      <c r="Q3" s="450"/>
      <c r="R3" s="450"/>
      <c r="S3" s="450"/>
      <c r="T3" s="450"/>
      <c r="U3" s="451"/>
      <c r="V3" s="451"/>
      <c r="W3" s="466"/>
      <c r="X3" s="450"/>
      <c r="Y3" s="168"/>
      <c r="Z3" s="169"/>
      <c r="AA3" s="169"/>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452"/>
      <c r="CT3" s="449"/>
      <c r="CU3" s="449"/>
      <c r="CV3" s="449"/>
      <c r="CW3" s="449"/>
      <c r="CX3" s="447"/>
      <c r="CY3" s="447"/>
      <c r="CZ3" s="447"/>
      <c r="DA3" s="447"/>
      <c r="DB3" s="452"/>
      <c r="DC3" s="452"/>
      <c r="DD3" s="449"/>
      <c r="DE3" s="449"/>
      <c r="DF3" s="449"/>
      <c r="DG3" s="449"/>
      <c r="DH3" s="449"/>
      <c r="DI3" s="449"/>
      <c r="DJ3" s="449"/>
      <c r="DK3" s="449"/>
      <c r="DL3" s="452"/>
      <c r="DM3" s="452"/>
      <c r="DN3" s="453"/>
      <c r="DO3" s="449"/>
    </row>
    <row r="4" spans="1:119" ht="18" customHeight="1">
      <c r="A4" s="220"/>
      <c r="B4" s="462"/>
      <c r="C4" s="463"/>
      <c r="D4" s="463"/>
      <c r="E4" s="464"/>
      <c r="F4" s="464"/>
      <c r="G4" s="446" t="s">
        <v>171</v>
      </c>
      <c r="H4" s="446"/>
      <c r="I4" s="446" t="s">
        <v>171</v>
      </c>
      <c r="J4" s="446"/>
      <c r="K4" s="451"/>
      <c r="L4" s="451"/>
      <c r="M4" s="450"/>
      <c r="N4" s="450"/>
      <c r="O4" s="450"/>
      <c r="P4" s="450"/>
      <c r="Q4" s="450"/>
      <c r="R4" s="450"/>
      <c r="S4" s="450"/>
      <c r="T4" s="450"/>
      <c r="U4" s="451"/>
      <c r="V4" s="451"/>
      <c r="W4" s="466"/>
      <c r="X4" s="450"/>
      <c r="Y4" s="168"/>
      <c r="Z4" s="169"/>
      <c r="AA4" s="169"/>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452"/>
      <c r="CT4" s="449"/>
      <c r="CU4" s="449"/>
      <c r="CV4" s="449"/>
      <c r="CW4" s="449"/>
      <c r="CX4" s="448" t="s">
        <v>171</v>
      </c>
      <c r="CY4" s="448"/>
      <c r="CZ4" s="448" t="s">
        <v>171</v>
      </c>
      <c r="DA4" s="448"/>
      <c r="DB4" s="452"/>
      <c r="DC4" s="452"/>
      <c r="DD4" s="449"/>
      <c r="DE4" s="449"/>
      <c r="DF4" s="449"/>
      <c r="DG4" s="449"/>
      <c r="DH4" s="449"/>
      <c r="DI4" s="449"/>
      <c r="DJ4" s="449"/>
      <c r="DK4" s="449"/>
      <c r="DL4" s="452"/>
      <c r="DM4" s="452"/>
      <c r="DN4" s="453"/>
      <c r="DO4" s="449"/>
    </row>
    <row r="5" spans="1:119" ht="17.25" customHeight="1">
      <c r="A5" s="221" t="s">
        <v>156</v>
      </c>
      <c r="B5" s="462"/>
      <c r="C5" s="236" t="s">
        <v>163</v>
      </c>
      <c r="D5" s="237" t="s">
        <v>164</v>
      </c>
      <c r="E5" s="236" t="s">
        <v>163</v>
      </c>
      <c r="F5" s="237" t="s">
        <v>164</v>
      </c>
      <c r="G5" s="236" t="s">
        <v>163</v>
      </c>
      <c r="H5" s="237" t="s">
        <v>164</v>
      </c>
      <c r="I5" s="236" t="s">
        <v>163</v>
      </c>
      <c r="J5" s="237" t="s">
        <v>164</v>
      </c>
      <c r="K5" s="236" t="s">
        <v>163</v>
      </c>
      <c r="L5" s="237" t="s">
        <v>164</v>
      </c>
      <c r="M5" s="238" t="s">
        <v>165</v>
      </c>
      <c r="N5" s="238" t="s">
        <v>166</v>
      </c>
      <c r="O5" s="238" t="s">
        <v>167</v>
      </c>
      <c r="P5" s="238" t="s">
        <v>165</v>
      </c>
      <c r="Q5" s="238" t="s">
        <v>166</v>
      </c>
      <c r="R5" s="238" t="s">
        <v>167</v>
      </c>
      <c r="S5" s="236" t="s">
        <v>163</v>
      </c>
      <c r="T5" s="237" t="s">
        <v>164</v>
      </c>
      <c r="U5" s="236" t="s">
        <v>163</v>
      </c>
      <c r="V5" s="237" t="s">
        <v>164</v>
      </c>
      <c r="W5" s="466"/>
      <c r="X5" s="450"/>
      <c r="Y5" s="173"/>
      <c r="Z5" s="169"/>
      <c r="AA5" s="169"/>
      <c r="AB5" s="171"/>
      <c r="AC5" s="171"/>
      <c r="AD5" s="171"/>
      <c r="AE5" s="171"/>
      <c r="AF5" s="174" t="s">
        <v>158</v>
      </c>
      <c r="AG5" s="171"/>
      <c r="AH5" s="171"/>
      <c r="AI5" s="171"/>
      <c r="AJ5" s="171"/>
      <c r="AK5" s="171"/>
      <c r="AL5" s="171"/>
      <c r="AM5" s="171"/>
      <c r="AN5" s="171"/>
      <c r="AO5" s="171"/>
      <c r="AP5" s="171"/>
      <c r="AQ5" s="171"/>
      <c r="AR5" s="171"/>
      <c r="AS5" s="171"/>
      <c r="AT5" s="171"/>
      <c r="AU5" s="171"/>
      <c r="AV5" s="171"/>
      <c r="AW5" s="171"/>
      <c r="AX5" s="174" t="s">
        <v>158</v>
      </c>
      <c r="AY5" s="174" t="s">
        <v>158</v>
      </c>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452"/>
      <c r="CT5" s="219" t="s">
        <v>163</v>
      </c>
      <c r="CU5" s="219" t="s">
        <v>164</v>
      </c>
      <c r="CV5" s="219" t="s">
        <v>163</v>
      </c>
      <c r="CW5" s="219" t="s">
        <v>164</v>
      </c>
      <c r="CX5" s="219" t="s">
        <v>163</v>
      </c>
      <c r="CY5" s="219" t="s">
        <v>164</v>
      </c>
      <c r="CZ5" s="219" t="s">
        <v>163</v>
      </c>
      <c r="DA5" s="219" t="s">
        <v>164</v>
      </c>
      <c r="DB5" s="219" t="s">
        <v>163</v>
      </c>
      <c r="DC5" s="219" t="s">
        <v>164</v>
      </c>
      <c r="DD5" s="219" t="s">
        <v>165</v>
      </c>
      <c r="DE5" s="219" t="s">
        <v>166</v>
      </c>
      <c r="DF5" s="219" t="s">
        <v>167</v>
      </c>
      <c r="DG5" s="219" t="s">
        <v>165</v>
      </c>
      <c r="DH5" s="219" t="s">
        <v>166</v>
      </c>
      <c r="DI5" s="219" t="s">
        <v>167</v>
      </c>
      <c r="DJ5" s="219" t="s">
        <v>163</v>
      </c>
      <c r="DK5" s="219" t="s">
        <v>164</v>
      </c>
      <c r="DL5" s="219" t="s">
        <v>163</v>
      </c>
      <c r="DM5" s="219" t="s">
        <v>164</v>
      </c>
      <c r="DN5" s="453"/>
      <c r="DO5" s="449"/>
    </row>
    <row r="6" spans="1:119" ht="18.75" customHeight="1">
      <c r="A6" s="175">
        <v>1</v>
      </c>
      <c r="B6" s="228">
        <f>IF(AND('Att. Dairy'!B6=""),"",'Att. Dairy'!B6)</f>
        <v>44743</v>
      </c>
      <c r="C6" s="239">
        <v>500</v>
      </c>
      <c r="D6" s="239">
        <v>300</v>
      </c>
      <c r="E6" s="229"/>
      <c r="F6" s="229"/>
      <c r="G6" s="229"/>
      <c r="H6" s="229"/>
      <c r="I6" s="229"/>
      <c r="J6" s="229" t="s">
        <v>177</v>
      </c>
      <c r="K6" s="230">
        <f>IFERROR(IF(AND(C6=""),"",SUM(C6,E6,G6,I6)),"")</f>
        <v>500</v>
      </c>
      <c r="L6" s="231">
        <f>IFERROR(IF(AND(D6=""),"",SUM(D6,F6,H6,J6)),"")</f>
        <v>300</v>
      </c>
      <c r="M6" s="232">
        <f>IF(OR('Att. Dairy'!H6="",R6=0,R6=""),"",'Att. Dairy'!H6)</f>
        <v>90</v>
      </c>
      <c r="N6" s="232">
        <f>IF(OR('Att. Dairy'!I6="",R6=0,R6=""),"",'Att. Dairy'!I6)</f>
        <v>100</v>
      </c>
      <c r="O6" s="233">
        <f>SUM(M6,N6)</f>
        <v>190</v>
      </c>
      <c r="P6" s="232">
        <f>IF(AND('Att. Dairy'!N6=""),"",'Att. Dairy'!N6)</f>
        <v>90</v>
      </c>
      <c r="Q6" s="232">
        <f>IF(AND('Att. Dairy'!O6=""),"",'Att. Dairy'!O6)</f>
        <v>100</v>
      </c>
      <c r="R6" s="233">
        <f>SUM(P6,Q6)</f>
        <v>190</v>
      </c>
      <c r="S6" s="230">
        <f>IF(AND(R6=""),0,IF(AND(AY6="w"),R6*150/1000,0))</f>
        <v>28.5</v>
      </c>
      <c r="T6" s="231">
        <f>IF(AND(R6=""),0,IF(AND(AY6="R"),R6*150/1000,0))</f>
        <v>0</v>
      </c>
      <c r="U6" s="230">
        <f>SUM(K6-S6)</f>
        <v>471.5</v>
      </c>
      <c r="V6" s="231">
        <f t="shared" ref="V6:V36" si="0">(L6-T6)</f>
        <v>300</v>
      </c>
      <c r="W6" s="234">
        <f>IFERROR(IF(AND('Att. Dairy'!B6=""),"",IF(AND(X6="vodk'k"),"",IF(AND(R6=""),"",R6*$AA$1))),"")</f>
        <v>1415.5</v>
      </c>
      <c r="X6" s="235" t="str">
        <f>IF(AND('Att. Dairy'!B6=""),"",IF(OR(R6="",R6=0),"",AH6))</f>
        <v>दाल रोटी</v>
      </c>
      <c r="Y6" s="183" t="s">
        <v>177</v>
      </c>
      <c r="Z6" s="183"/>
      <c r="AA6" s="183"/>
      <c r="AB6" s="184"/>
      <c r="AE6" s="185" t="str">
        <f>IF(AND('Att. Dairy'!C6=""),"",'Att. Dairy'!C6)</f>
        <v/>
      </c>
      <c r="AF6" s="186" t="str">
        <f>IF(AND(AE6=""),"",IF(AE6="Rice","R",IF(AE6="Wheat","W")))</f>
        <v/>
      </c>
      <c r="AG6" s="17" t="str">
        <f>IF(AND('Att. Dairy'!D6=""),"",'Att. Dairy'!D6)</f>
        <v>Friday</v>
      </c>
      <c r="AH6" s="206" t="str">
        <f>IF(OR(AG6=0,AG6=""),"",IF(AG6="tuesday","दाल चावल",IF(AG6="thursday","खिचड़ी",IF(OR(AG6="monday",AG6="saturday"),"सब्जी रोटी",IF(OR(AG6="wednesday",AG6="friday"),"दाल रोटी","अवकाश")))))</f>
        <v>दाल रोटी</v>
      </c>
      <c r="AX6" s="187" t="str">
        <f>IF(OR(AG6=0,AG6=""),"",IF(AG6="tuesday","R",IF(AG6="thursday","R",IF(OR(AG6="monday",AG6="saturday"),"W",IF(OR(AG6="wednesday",AG6="friday"),"W")))))</f>
        <v>W</v>
      </c>
      <c r="AY6" s="188" t="str">
        <f t="shared" ref="AY6:AY38" si="1">IF(AND(AE6=""),AX6,AF6)</f>
        <v>W</v>
      </c>
      <c r="CS6" s="208">
        <f>IF(AND(B6=""),"",B6)</f>
        <v>44743</v>
      </c>
      <c r="CT6" s="209">
        <f>IF(OR(C6="",C6=0),"",C6)</f>
        <v>500</v>
      </c>
      <c r="CU6" s="209">
        <f t="shared" ref="CU6:DA21" si="2">IF(OR(D6="",D6=0),"",D6)</f>
        <v>300</v>
      </c>
      <c r="CV6" s="210" t="str">
        <f t="shared" si="2"/>
        <v/>
      </c>
      <c r="CW6" s="210" t="str">
        <f t="shared" si="2"/>
        <v/>
      </c>
      <c r="CX6" s="210" t="str">
        <f t="shared" si="2"/>
        <v/>
      </c>
      <c r="CY6" s="210" t="str">
        <f t="shared" si="2"/>
        <v/>
      </c>
      <c r="CZ6" s="210" t="str">
        <f t="shared" si="2"/>
        <v/>
      </c>
      <c r="DA6" s="210" t="str">
        <f t="shared" si="2"/>
        <v xml:space="preserve"> </v>
      </c>
      <c r="DB6" s="210">
        <f>IF(OR(K6="",K6=0,DI7=""),"",K6)</f>
        <v>500</v>
      </c>
      <c r="DC6" s="210">
        <f>IF(OR(L6="",L6=0,DI7=""),"",L6)</f>
        <v>300</v>
      </c>
      <c r="DD6" s="211">
        <f>IF(OR(M6="",M6=0),"",M6)</f>
        <v>90</v>
      </c>
      <c r="DE6" s="211">
        <f t="shared" ref="DE6:DK21" si="3">IF(OR(N6="",N6=0),"",N6)</f>
        <v>100</v>
      </c>
      <c r="DF6" s="211">
        <f t="shared" si="3"/>
        <v>190</v>
      </c>
      <c r="DG6" s="211">
        <f t="shared" si="3"/>
        <v>90</v>
      </c>
      <c r="DH6" s="211">
        <f t="shared" si="3"/>
        <v>100</v>
      </c>
      <c r="DI6" s="211">
        <f t="shared" si="3"/>
        <v>190</v>
      </c>
      <c r="DJ6" s="211">
        <f t="shared" si="3"/>
        <v>28.5</v>
      </c>
      <c r="DK6" s="211" t="str">
        <f t="shared" si="3"/>
        <v/>
      </c>
      <c r="DL6" s="212">
        <f>IF(OR(U6="",U6=0,DI7=""),"",U6)</f>
        <v>471.5</v>
      </c>
      <c r="DM6" s="212">
        <f>IF(OR(V6="",V6=0,DI7=""),"",V6)</f>
        <v>300</v>
      </c>
      <c r="DN6" s="211">
        <f t="shared" ref="DN6:DO21" si="4">IF(OR(W6="",W6=0),"",W6)</f>
        <v>1415.5</v>
      </c>
      <c r="DO6" s="213" t="str">
        <f t="shared" si="4"/>
        <v>दाल रोटी</v>
      </c>
    </row>
    <row r="7" spans="1:119" ht="17.100000000000001" customHeight="1">
      <c r="A7" s="175">
        <v>2</v>
      </c>
      <c r="B7" s="176">
        <f>IF(AND('Att. Dairy'!B7=""),"",'Att. Dairy'!B7)</f>
        <v>44744</v>
      </c>
      <c r="C7" s="178">
        <f>IFERROR(IF(AND(U6=""),"",U6),"")</f>
        <v>471.5</v>
      </c>
      <c r="D7" s="179">
        <f>IFERROR(IF(AND(V6=""),"",V6),"")</f>
        <v>300</v>
      </c>
      <c r="E7" s="177"/>
      <c r="F7" s="177"/>
      <c r="G7" s="177"/>
      <c r="H7" s="177"/>
      <c r="I7" s="177"/>
      <c r="J7" s="177"/>
      <c r="K7" s="178">
        <f t="shared" ref="K7:L36" si="5">IFERROR(IF(AND(C7=""),"",SUM(C7,E7,G7,I7)),"")</f>
        <v>471.5</v>
      </c>
      <c r="L7" s="179">
        <f t="shared" si="5"/>
        <v>300</v>
      </c>
      <c r="M7" s="232">
        <f>IF(OR('Att. Dairy'!H7="",R7=0,R7=""),"",'Att. Dairy'!H7)</f>
        <v>95</v>
      </c>
      <c r="N7" s="232">
        <f>IF(OR('Att. Dairy'!I7="",R7=0,R7=""),"",'Att. Dairy'!I7)</f>
        <v>105</v>
      </c>
      <c r="O7" s="181">
        <f t="shared" ref="O7:O36" si="6">SUM(M7,N7)</f>
        <v>200</v>
      </c>
      <c r="P7" s="232">
        <f>IF(AND('Att. Dairy'!N7=""),"",'Att. Dairy'!N7)</f>
        <v>90</v>
      </c>
      <c r="Q7" s="232">
        <f>IF(AND('Att. Dairy'!O7=""),"",'Att. Dairy'!O7)</f>
        <v>104</v>
      </c>
      <c r="R7" s="181">
        <f t="shared" ref="R7:R36" si="7">SUM(P7,Q7)</f>
        <v>194</v>
      </c>
      <c r="S7" s="230">
        <f t="shared" ref="S7:S36" si="8">IF(AND(R7=""),0,IF(AND(AY7="w"),R7*150/1000,0))</f>
        <v>29.1</v>
      </c>
      <c r="T7" s="231">
        <f t="shared" ref="T7:T36" si="9">IF(AND(R7=""),0,IF(AND(AY7="R"),R7*150/1000,0))</f>
        <v>0</v>
      </c>
      <c r="U7" s="178">
        <f t="shared" ref="U7:U36" si="10">SUM(K7-S7)</f>
        <v>442.4</v>
      </c>
      <c r="V7" s="179">
        <f t="shared" si="0"/>
        <v>300</v>
      </c>
      <c r="W7" s="182">
        <f>IFERROR(IF(AND('Att. Dairy'!B7=""),"",IF(AND(X7="vodk'k"),"",IF(AND(R7=""),"",R7*$AA$1))),"")</f>
        <v>1445.3</v>
      </c>
      <c r="X7" s="207" t="str">
        <f>IF(AND('Att. Dairy'!B7=""),"",IF(OR(R7="",R7=0),"",AH7))</f>
        <v>सब्जी रोटी</v>
      </c>
      <c r="Y7" s="183"/>
      <c r="Z7" s="183"/>
      <c r="AA7" s="183"/>
      <c r="AB7" s="184"/>
      <c r="AE7" s="185" t="str">
        <f>IF(AND('Att. Dairy'!C7=""),"",'Att. Dairy'!C7)</f>
        <v/>
      </c>
      <c r="AF7" s="186" t="str">
        <f t="shared" ref="AF7:AF38" si="11">IF(AND(AE7=""),"",IF(AE7="Rice","R",IF(AE7="Wheat","W")))</f>
        <v/>
      </c>
      <c r="AG7" s="17" t="str">
        <f>IF(AND('Att. Dairy'!D7=""),"",'Att. Dairy'!D7)</f>
        <v>Saturday</v>
      </c>
      <c r="AH7" s="206" t="str">
        <f t="shared" ref="AH7:AH37" si="12">IF(OR(AG7=0,AG7=""),"",IF(AG7="tuesday","दाल चावल",IF(AG7="thursday","खिचड़ी",IF(OR(AG7="monday",AG7="saturday"),"सब्जी रोटी",IF(OR(AG7="wednesday",AG7="friday"),"दाल रोटी","अवकाश")))))</f>
        <v>सब्जी रोटी</v>
      </c>
      <c r="AX7" s="187" t="str">
        <f t="shared" ref="AX7:AX38" si="13">IF(OR(AG7=0,AG7=""),"",IF(AG7="tuesday","R",IF(AG7="thursday","R",IF(OR(AG7="monday",AG7="saturday"),"W",IF(OR(AG7="wednesday",AG7="friday"),"W")))))</f>
        <v>W</v>
      </c>
      <c r="AY7" s="188" t="str">
        <f t="shared" si="1"/>
        <v>W</v>
      </c>
      <c r="CS7" s="208">
        <f t="shared" ref="CS7:CS36" si="14">IF(AND(B7=""),"",B7)</f>
        <v>44744</v>
      </c>
      <c r="CT7" s="210">
        <f>IF(OR(C7="",C7=0,DI7=""),"",C7)</f>
        <v>471.5</v>
      </c>
      <c r="CU7" s="210">
        <f>IF(OR(D7="",D7=0,DI7=""),"",D7)</f>
        <v>300</v>
      </c>
      <c r="CV7" s="210" t="str">
        <f t="shared" si="2"/>
        <v/>
      </c>
      <c r="CW7" s="210" t="str">
        <f t="shared" si="2"/>
        <v/>
      </c>
      <c r="CX7" s="210" t="str">
        <f t="shared" si="2"/>
        <v/>
      </c>
      <c r="CY7" s="210" t="str">
        <f t="shared" si="2"/>
        <v/>
      </c>
      <c r="CZ7" s="210" t="str">
        <f t="shared" si="2"/>
        <v/>
      </c>
      <c r="DA7" s="210" t="str">
        <f t="shared" si="2"/>
        <v/>
      </c>
      <c r="DB7" s="210">
        <f>IF(OR(K7="",K7=0,DI7=""),"",K7)</f>
        <v>471.5</v>
      </c>
      <c r="DC7" s="210">
        <f>IF(OR(L7="",L7=0,DI7=""),"",L7)</f>
        <v>300</v>
      </c>
      <c r="DD7" s="211">
        <f t="shared" ref="DD7:DK36" si="15">IF(OR(M7="",M7=0),"",M7)</f>
        <v>95</v>
      </c>
      <c r="DE7" s="211">
        <f t="shared" si="3"/>
        <v>105</v>
      </c>
      <c r="DF7" s="211">
        <f t="shared" si="3"/>
        <v>200</v>
      </c>
      <c r="DG7" s="211">
        <f t="shared" si="3"/>
        <v>90</v>
      </c>
      <c r="DH7" s="211">
        <f t="shared" si="3"/>
        <v>104</v>
      </c>
      <c r="DI7" s="211">
        <f t="shared" si="3"/>
        <v>194</v>
      </c>
      <c r="DJ7" s="211">
        <f t="shared" si="3"/>
        <v>29.1</v>
      </c>
      <c r="DK7" s="211" t="str">
        <f t="shared" si="3"/>
        <v/>
      </c>
      <c r="DL7" s="212">
        <f>IF(OR(U7="",U7=0,DI7=""),"",U7)</f>
        <v>442.4</v>
      </c>
      <c r="DM7" s="212">
        <f>IF(OR(V7="",V7=0,DI7=""),"",V7)</f>
        <v>300</v>
      </c>
      <c r="DN7" s="211">
        <f t="shared" si="4"/>
        <v>1445.3</v>
      </c>
      <c r="DO7" s="213" t="str">
        <f t="shared" si="4"/>
        <v>सब्जी रोटी</v>
      </c>
    </row>
    <row r="8" spans="1:119" ht="17.100000000000001" customHeight="1">
      <c r="A8" s="175">
        <v>3</v>
      </c>
      <c r="B8" s="176">
        <f>IF(AND('Att. Dairy'!B8=""),"",'Att. Dairy'!B8)</f>
        <v>44745</v>
      </c>
      <c r="C8" s="178">
        <f t="shared" ref="C8:D36" si="16">IFERROR(IF(AND(U7=""),"",U7),"")</f>
        <v>442.4</v>
      </c>
      <c r="D8" s="179">
        <f t="shared" si="16"/>
        <v>300</v>
      </c>
      <c r="E8" s="177"/>
      <c r="F8" s="177"/>
      <c r="G8" s="177"/>
      <c r="H8" s="177"/>
      <c r="I8" s="177"/>
      <c r="J8" s="177"/>
      <c r="K8" s="178">
        <f t="shared" si="5"/>
        <v>442.4</v>
      </c>
      <c r="L8" s="179">
        <f t="shared" si="5"/>
        <v>300</v>
      </c>
      <c r="M8" s="232" t="str">
        <f>IF(OR('Att. Dairy'!H8="",R8=0,R8=""),"",'Att. Dairy'!H8)</f>
        <v/>
      </c>
      <c r="N8" s="232" t="str">
        <f>IF(OR('Att. Dairy'!I8="",R8=0,R8=""),"",'Att. Dairy'!I8)</f>
        <v/>
      </c>
      <c r="O8" s="181">
        <f t="shared" si="6"/>
        <v>0</v>
      </c>
      <c r="P8" s="232" t="str">
        <f>IF(AND('Att. Dairy'!N8=""),"",'Att. Dairy'!N8)</f>
        <v/>
      </c>
      <c r="Q8" s="232" t="str">
        <f>IF(AND('Att. Dairy'!O8=""),"",'Att. Dairy'!O8)</f>
        <v/>
      </c>
      <c r="R8" s="181">
        <f t="shared" si="7"/>
        <v>0</v>
      </c>
      <c r="S8" s="230">
        <f t="shared" si="8"/>
        <v>0</v>
      </c>
      <c r="T8" s="231">
        <f t="shared" si="9"/>
        <v>0</v>
      </c>
      <c r="U8" s="178">
        <f t="shared" si="10"/>
        <v>442.4</v>
      </c>
      <c r="V8" s="179">
        <f t="shared" si="0"/>
        <v>300</v>
      </c>
      <c r="W8" s="182">
        <f>IFERROR(IF(AND('Att. Dairy'!B8=""),"",IF(AND(X8="vodk'k"),"",IF(AND(R8=""),"",R8*$AA$1))),"")</f>
        <v>0</v>
      </c>
      <c r="X8" s="207" t="str">
        <f>IF(AND('Att. Dairy'!B8=""),"",IF(OR(R8="",R8=0),"",AH8))</f>
        <v/>
      </c>
      <c r="Y8" s="183"/>
      <c r="Z8" s="183"/>
      <c r="AA8" s="183"/>
      <c r="AB8" s="184"/>
      <c r="AE8" s="185" t="str">
        <f>IF(AND('Att. Dairy'!C8=""),"",'Att. Dairy'!C8)</f>
        <v/>
      </c>
      <c r="AF8" s="186" t="str">
        <f t="shared" si="11"/>
        <v/>
      </c>
      <c r="AG8" s="17" t="str">
        <f>IF(AND('Att. Dairy'!D8=""),"",'Att. Dairy'!D8)</f>
        <v>Sunday</v>
      </c>
      <c r="AH8" s="206" t="str">
        <f t="shared" si="12"/>
        <v>अवकाश</v>
      </c>
      <c r="AX8" s="187" t="b">
        <f t="shared" si="13"/>
        <v>0</v>
      </c>
      <c r="AY8" s="188" t="b">
        <f t="shared" si="1"/>
        <v>0</v>
      </c>
      <c r="CS8" s="208">
        <f t="shared" si="14"/>
        <v>44745</v>
      </c>
      <c r="CT8" s="210" t="str">
        <f t="shared" ref="CT8:CT36" si="17">IF(OR(C8="",C8=0,DI8=""),"",C8)</f>
        <v/>
      </c>
      <c r="CU8" s="210" t="str">
        <f t="shared" ref="CU8:CU36" si="18">IF(OR(D8="",D8=0,DI8=""),"",D8)</f>
        <v/>
      </c>
      <c r="CV8" s="210" t="str">
        <f t="shared" si="2"/>
        <v/>
      </c>
      <c r="CW8" s="210" t="str">
        <f t="shared" si="2"/>
        <v/>
      </c>
      <c r="CX8" s="210" t="str">
        <f t="shared" si="2"/>
        <v/>
      </c>
      <c r="CY8" s="210" t="str">
        <f t="shared" si="2"/>
        <v/>
      </c>
      <c r="CZ8" s="210" t="str">
        <f t="shared" si="2"/>
        <v/>
      </c>
      <c r="DA8" s="210" t="str">
        <f t="shared" si="2"/>
        <v/>
      </c>
      <c r="DB8" s="210" t="str">
        <f t="shared" ref="DB8:DB36" si="19">IF(OR(K8="",K8=0,DI8=""),"",K8)</f>
        <v/>
      </c>
      <c r="DC8" s="210" t="str">
        <f t="shared" ref="DC8:DC36" si="20">IF(OR(L8="",L8=0,DI8=""),"",L8)</f>
        <v/>
      </c>
      <c r="DD8" s="211" t="str">
        <f t="shared" si="15"/>
        <v/>
      </c>
      <c r="DE8" s="211" t="str">
        <f t="shared" si="3"/>
        <v/>
      </c>
      <c r="DF8" s="211" t="str">
        <f t="shared" si="3"/>
        <v/>
      </c>
      <c r="DG8" s="211" t="str">
        <f t="shared" si="3"/>
        <v/>
      </c>
      <c r="DH8" s="211" t="str">
        <f t="shared" si="3"/>
        <v/>
      </c>
      <c r="DI8" s="211" t="str">
        <f t="shared" si="3"/>
        <v/>
      </c>
      <c r="DJ8" s="211" t="str">
        <f t="shared" si="3"/>
        <v/>
      </c>
      <c r="DK8" s="211" t="str">
        <f t="shared" si="3"/>
        <v/>
      </c>
      <c r="DL8" s="212" t="str">
        <f t="shared" ref="DL8:DL36" si="21">IF(OR(U8="",U8=0,DI8=""),"",U8)</f>
        <v/>
      </c>
      <c r="DM8" s="212" t="str">
        <f t="shared" ref="DM8:DM36" si="22">IF(OR(V8="",V8=0,DI8=""),"",V8)</f>
        <v/>
      </c>
      <c r="DN8" s="211" t="str">
        <f t="shared" si="4"/>
        <v/>
      </c>
      <c r="DO8" s="213" t="str">
        <f t="shared" si="4"/>
        <v/>
      </c>
    </row>
    <row r="9" spans="1:119" ht="17.100000000000001" customHeight="1">
      <c r="A9" s="175">
        <v>4</v>
      </c>
      <c r="B9" s="176">
        <f>IF(AND('Att. Dairy'!B9=""),"",'Att. Dairy'!B9)</f>
        <v>44746</v>
      </c>
      <c r="C9" s="178">
        <f t="shared" si="16"/>
        <v>442.4</v>
      </c>
      <c r="D9" s="179">
        <f t="shared" si="16"/>
        <v>300</v>
      </c>
      <c r="E9" s="177"/>
      <c r="F9" s="177"/>
      <c r="G9" s="177"/>
      <c r="H9" s="177"/>
      <c r="I9" s="177"/>
      <c r="J9" s="177"/>
      <c r="K9" s="178">
        <f t="shared" si="5"/>
        <v>442.4</v>
      </c>
      <c r="L9" s="179">
        <f t="shared" si="5"/>
        <v>300</v>
      </c>
      <c r="M9" s="232" t="str">
        <f>IF(OR('Att. Dairy'!H9="",R9=0,R9=""),"",'Att. Dairy'!H9)</f>
        <v/>
      </c>
      <c r="N9" s="232" t="str">
        <f>IF(OR('Att. Dairy'!I9="",R9=0,R9=""),"",'Att. Dairy'!I9)</f>
        <v/>
      </c>
      <c r="O9" s="181">
        <f t="shared" si="6"/>
        <v>0</v>
      </c>
      <c r="P9" s="232" t="str">
        <f>IF(AND('Att. Dairy'!N9=""),"",'Att. Dairy'!N9)</f>
        <v/>
      </c>
      <c r="Q9" s="232" t="str">
        <f>IF(AND('Att. Dairy'!O9=""),"",'Att. Dairy'!O9)</f>
        <v/>
      </c>
      <c r="R9" s="181">
        <f t="shared" si="7"/>
        <v>0</v>
      </c>
      <c r="S9" s="230">
        <f t="shared" si="8"/>
        <v>0</v>
      </c>
      <c r="T9" s="231">
        <f t="shared" si="9"/>
        <v>0</v>
      </c>
      <c r="U9" s="178">
        <f t="shared" si="10"/>
        <v>442.4</v>
      </c>
      <c r="V9" s="179">
        <f t="shared" si="0"/>
        <v>300</v>
      </c>
      <c r="W9" s="182">
        <f>IFERROR(IF(AND('Att. Dairy'!B9=""),"",IF(AND(X9="vodk'k"),"",IF(AND(R9=""),"",R9*$AA$1))),"")</f>
        <v>0</v>
      </c>
      <c r="X9" s="207" t="str">
        <f>IF(AND('Att. Dairy'!B9=""),"",IF(OR(R9="",R9=0),"",AH9))</f>
        <v/>
      </c>
      <c r="Y9" s="183"/>
      <c r="Z9" s="183"/>
      <c r="AA9" s="183"/>
      <c r="AB9" s="184"/>
      <c r="AE9" s="185" t="str">
        <f>IF(AND('Att. Dairy'!C9=""),"",'Att. Dairy'!C9)</f>
        <v/>
      </c>
      <c r="AF9" s="186" t="str">
        <f t="shared" si="11"/>
        <v/>
      </c>
      <c r="AG9" s="17" t="str">
        <f>IF(AND('Att. Dairy'!D9=""),"",'Att. Dairy'!D9)</f>
        <v>Monday</v>
      </c>
      <c r="AH9" s="206" t="str">
        <f t="shared" si="12"/>
        <v>सब्जी रोटी</v>
      </c>
      <c r="AX9" s="187" t="str">
        <f t="shared" si="13"/>
        <v>W</v>
      </c>
      <c r="AY9" s="188" t="str">
        <f t="shared" si="1"/>
        <v>W</v>
      </c>
      <c r="CS9" s="208">
        <f t="shared" si="14"/>
        <v>44746</v>
      </c>
      <c r="CT9" s="210" t="str">
        <f t="shared" si="17"/>
        <v/>
      </c>
      <c r="CU9" s="210" t="str">
        <f t="shared" si="18"/>
        <v/>
      </c>
      <c r="CV9" s="210" t="str">
        <f t="shared" si="2"/>
        <v/>
      </c>
      <c r="CW9" s="210" t="str">
        <f t="shared" si="2"/>
        <v/>
      </c>
      <c r="CX9" s="210" t="str">
        <f t="shared" si="2"/>
        <v/>
      </c>
      <c r="CY9" s="210" t="str">
        <f t="shared" si="2"/>
        <v/>
      </c>
      <c r="CZ9" s="210" t="str">
        <f t="shared" si="2"/>
        <v/>
      </c>
      <c r="DA9" s="210" t="str">
        <f t="shared" si="2"/>
        <v/>
      </c>
      <c r="DB9" s="210" t="str">
        <f t="shared" si="19"/>
        <v/>
      </c>
      <c r="DC9" s="210" t="str">
        <f t="shared" si="20"/>
        <v/>
      </c>
      <c r="DD9" s="211" t="str">
        <f t="shared" si="15"/>
        <v/>
      </c>
      <c r="DE9" s="211" t="str">
        <f t="shared" si="3"/>
        <v/>
      </c>
      <c r="DF9" s="211" t="str">
        <f t="shared" si="3"/>
        <v/>
      </c>
      <c r="DG9" s="211" t="str">
        <f t="shared" si="3"/>
        <v/>
      </c>
      <c r="DH9" s="211" t="str">
        <f t="shared" si="3"/>
        <v/>
      </c>
      <c r="DI9" s="211" t="str">
        <f t="shared" si="3"/>
        <v/>
      </c>
      <c r="DJ9" s="211" t="str">
        <f t="shared" si="3"/>
        <v/>
      </c>
      <c r="DK9" s="211" t="str">
        <f t="shared" si="3"/>
        <v/>
      </c>
      <c r="DL9" s="212" t="str">
        <f t="shared" si="21"/>
        <v/>
      </c>
      <c r="DM9" s="212" t="str">
        <f t="shared" si="22"/>
        <v/>
      </c>
      <c r="DN9" s="211" t="str">
        <f t="shared" si="4"/>
        <v/>
      </c>
      <c r="DO9" s="213" t="str">
        <f t="shared" si="4"/>
        <v/>
      </c>
    </row>
    <row r="10" spans="1:119" ht="17.100000000000001" customHeight="1">
      <c r="A10" s="175">
        <v>5</v>
      </c>
      <c r="B10" s="176">
        <f>IF(AND('Att. Dairy'!B10=""),"",'Att. Dairy'!B10)</f>
        <v>44747</v>
      </c>
      <c r="C10" s="178">
        <f t="shared" si="16"/>
        <v>442.4</v>
      </c>
      <c r="D10" s="179">
        <f t="shared" si="16"/>
        <v>300</v>
      </c>
      <c r="E10" s="177"/>
      <c r="F10" s="177"/>
      <c r="G10" s="177"/>
      <c r="H10" s="177"/>
      <c r="I10" s="177"/>
      <c r="J10" s="177"/>
      <c r="K10" s="178">
        <f t="shared" si="5"/>
        <v>442.4</v>
      </c>
      <c r="L10" s="179">
        <f t="shared" si="5"/>
        <v>300</v>
      </c>
      <c r="M10" s="232" t="str">
        <f>IF(OR('Att. Dairy'!H10="",R10=0,R10=""),"",'Att. Dairy'!H10)</f>
        <v/>
      </c>
      <c r="N10" s="232" t="str">
        <f>IF(OR('Att. Dairy'!I10="",R10=0,R10=""),"",'Att. Dairy'!I10)</f>
        <v/>
      </c>
      <c r="O10" s="181">
        <f t="shared" si="6"/>
        <v>0</v>
      </c>
      <c r="P10" s="232" t="str">
        <f>IF(AND('Att. Dairy'!N10=""),"",'Att. Dairy'!N10)</f>
        <v/>
      </c>
      <c r="Q10" s="232" t="str">
        <f>IF(AND('Att. Dairy'!O10=""),"",'Att. Dairy'!O10)</f>
        <v/>
      </c>
      <c r="R10" s="181">
        <f t="shared" si="7"/>
        <v>0</v>
      </c>
      <c r="S10" s="230">
        <f t="shared" si="8"/>
        <v>0</v>
      </c>
      <c r="T10" s="231">
        <f t="shared" si="9"/>
        <v>0</v>
      </c>
      <c r="U10" s="178">
        <f t="shared" si="10"/>
        <v>442.4</v>
      </c>
      <c r="V10" s="179">
        <f t="shared" si="0"/>
        <v>300</v>
      </c>
      <c r="W10" s="182">
        <f>IFERROR(IF(AND('Att. Dairy'!B10=""),"",IF(AND(X10="vodk'k"),"",IF(AND(R10=""),"",R10*$AA$1))),"")</f>
        <v>0</v>
      </c>
      <c r="X10" s="207" t="str">
        <f>IF(AND('Att. Dairy'!B10=""),"",IF(OR(R10="",R10=0),"",AH10))</f>
        <v/>
      </c>
      <c r="Y10" s="183"/>
      <c r="Z10" s="183"/>
      <c r="AA10" s="183"/>
      <c r="AB10" s="184"/>
      <c r="AE10" s="185" t="str">
        <f>IF(AND('Att. Dairy'!C10=""),"",'Att. Dairy'!C10)</f>
        <v/>
      </c>
      <c r="AF10" s="186" t="str">
        <f t="shared" si="11"/>
        <v/>
      </c>
      <c r="AG10" s="17" t="str">
        <f>IF(AND('Att. Dairy'!D10=""),"",'Att. Dairy'!D10)</f>
        <v>Tuesday</v>
      </c>
      <c r="AH10" s="206" t="str">
        <f t="shared" si="12"/>
        <v>दाल चावल</v>
      </c>
      <c r="AK10" s="17" t="s">
        <v>159</v>
      </c>
      <c r="AX10" s="187" t="str">
        <f t="shared" si="13"/>
        <v>R</v>
      </c>
      <c r="AY10" s="188" t="str">
        <f t="shared" si="1"/>
        <v>R</v>
      </c>
      <c r="CS10" s="208">
        <f t="shared" si="14"/>
        <v>44747</v>
      </c>
      <c r="CT10" s="210" t="str">
        <f t="shared" si="17"/>
        <v/>
      </c>
      <c r="CU10" s="210" t="str">
        <f t="shared" si="18"/>
        <v/>
      </c>
      <c r="CV10" s="210" t="str">
        <f t="shared" si="2"/>
        <v/>
      </c>
      <c r="CW10" s="210" t="str">
        <f t="shared" si="2"/>
        <v/>
      </c>
      <c r="CX10" s="210" t="str">
        <f t="shared" si="2"/>
        <v/>
      </c>
      <c r="CY10" s="210" t="str">
        <f t="shared" si="2"/>
        <v/>
      </c>
      <c r="CZ10" s="210" t="str">
        <f t="shared" si="2"/>
        <v/>
      </c>
      <c r="DA10" s="210" t="str">
        <f t="shared" si="2"/>
        <v/>
      </c>
      <c r="DB10" s="210" t="str">
        <f t="shared" si="19"/>
        <v/>
      </c>
      <c r="DC10" s="210" t="str">
        <f t="shared" si="20"/>
        <v/>
      </c>
      <c r="DD10" s="211" t="str">
        <f t="shared" si="15"/>
        <v/>
      </c>
      <c r="DE10" s="211" t="str">
        <f t="shared" si="3"/>
        <v/>
      </c>
      <c r="DF10" s="211" t="str">
        <f t="shared" si="3"/>
        <v/>
      </c>
      <c r="DG10" s="211" t="str">
        <f t="shared" si="3"/>
        <v/>
      </c>
      <c r="DH10" s="211" t="str">
        <f t="shared" si="3"/>
        <v/>
      </c>
      <c r="DI10" s="211" t="str">
        <f t="shared" si="3"/>
        <v/>
      </c>
      <c r="DJ10" s="211" t="str">
        <f t="shared" si="3"/>
        <v/>
      </c>
      <c r="DK10" s="211" t="str">
        <f t="shared" si="3"/>
        <v/>
      </c>
      <c r="DL10" s="212" t="str">
        <f t="shared" si="21"/>
        <v/>
      </c>
      <c r="DM10" s="212" t="str">
        <f t="shared" si="22"/>
        <v/>
      </c>
      <c r="DN10" s="211" t="str">
        <f t="shared" si="4"/>
        <v/>
      </c>
      <c r="DO10" s="213" t="str">
        <f t="shared" si="4"/>
        <v/>
      </c>
    </row>
    <row r="11" spans="1:119" ht="17.100000000000001" customHeight="1">
      <c r="A11" s="175">
        <v>6</v>
      </c>
      <c r="B11" s="176">
        <f>IF(AND('Att. Dairy'!B11=""),"",'Att. Dairy'!B11)</f>
        <v>44748</v>
      </c>
      <c r="C11" s="178">
        <f t="shared" si="16"/>
        <v>442.4</v>
      </c>
      <c r="D11" s="179">
        <f t="shared" si="16"/>
        <v>300</v>
      </c>
      <c r="E11" s="177"/>
      <c r="F11" s="177"/>
      <c r="G11" s="177"/>
      <c r="H11" s="177"/>
      <c r="I11" s="177"/>
      <c r="J11" s="177"/>
      <c r="K11" s="178">
        <f t="shared" si="5"/>
        <v>442.4</v>
      </c>
      <c r="L11" s="179">
        <f t="shared" si="5"/>
        <v>300</v>
      </c>
      <c r="M11" s="232" t="str">
        <f>IF(OR('Att. Dairy'!H11="",R11=0,R11=""),"",'Att. Dairy'!H11)</f>
        <v/>
      </c>
      <c r="N11" s="232" t="str">
        <f>IF(OR('Att. Dairy'!I11="",R11=0,R11=""),"",'Att. Dairy'!I11)</f>
        <v/>
      </c>
      <c r="O11" s="181">
        <f t="shared" si="6"/>
        <v>0</v>
      </c>
      <c r="P11" s="232" t="str">
        <f>IF(AND('Att. Dairy'!N11=""),"",'Att. Dairy'!N11)</f>
        <v/>
      </c>
      <c r="Q11" s="232" t="str">
        <f>IF(AND('Att. Dairy'!O11=""),"",'Att. Dairy'!O11)</f>
        <v/>
      </c>
      <c r="R11" s="181">
        <f t="shared" si="7"/>
        <v>0</v>
      </c>
      <c r="S11" s="230">
        <f t="shared" si="8"/>
        <v>0</v>
      </c>
      <c r="T11" s="231">
        <f t="shared" si="9"/>
        <v>0</v>
      </c>
      <c r="U11" s="178">
        <f t="shared" si="10"/>
        <v>442.4</v>
      </c>
      <c r="V11" s="179">
        <f t="shared" si="0"/>
        <v>300</v>
      </c>
      <c r="W11" s="182">
        <f>IFERROR(IF(AND('Att. Dairy'!B11=""),"",IF(AND(X11="vodk'k"),"",IF(AND(R11=""),"",R11*$AA$1))),"")</f>
        <v>0</v>
      </c>
      <c r="X11" s="207" t="str">
        <f>IF(AND('Att. Dairy'!B11=""),"",IF(OR(R11="",R11=0),"",AH11))</f>
        <v/>
      </c>
      <c r="Y11" s="183"/>
      <c r="Z11" s="183"/>
      <c r="AA11" s="183"/>
      <c r="AB11" s="184"/>
      <c r="AE11" s="185" t="str">
        <f>IF(AND('Att. Dairy'!C11=""),"",'Att. Dairy'!C11)</f>
        <v/>
      </c>
      <c r="AF11" s="186" t="str">
        <f t="shared" si="11"/>
        <v/>
      </c>
      <c r="AG11" s="17" t="str">
        <f>IF(AND('Att. Dairy'!D11=""),"",'Att. Dairy'!D11)</f>
        <v>Wednesday</v>
      </c>
      <c r="AH11" s="206" t="str">
        <f t="shared" si="12"/>
        <v>दाल रोटी</v>
      </c>
      <c r="AK11" s="17" t="s">
        <v>160</v>
      </c>
      <c r="AX11" s="187" t="str">
        <f t="shared" si="13"/>
        <v>W</v>
      </c>
      <c r="AY11" s="188" t="str">
        <f t="shared" si="1"/>
        <v>W</v>
      </c>
      <c r="CS11" s="208">
        <f t="shared" si="14"/>
        <v>44748</v>
      </c>
      <c r="CT11" s="210" t="str">
        <f t="shared" si="17"/>
        <v/>
      </c>
      <c r="CU11" s="210" t="str">
        <f t="shared" si="18"/>
        <v/>
      </c>
      <c r="CV11" s="210" t="str">
        <f t="shared" si="2"/>
        <v/>
      </c>
      <c r="CW11" s="210" t="str">
        <f t="shared" si="2"/>
        <v/>
      </c>
      <c r="CX11" s="210" t="str">
        <f t="shared" si="2"/>
        <v/>
      </c>
      <c r="CY11" s="210" t="str">
        <f t="shared" si="2"/>
        <v/>
      </c>
      <c r="CZ11" s="210" t="str">
        <f t="shared" si="2"/>
        <v/>
      </c>
      <c r="DA11" s="210" t="str">
        <f t="shared" si="2"/>
        <v/>
      </c>
      <c r="DB11" s="210" t="str">
        <f t="shared" si="19"/>
        <v/>
      </c>
      <c r="DC11" s="210" t="str">
        <f t="shared" si="20"/>
        <v/>
      </c>
      <c r="DD11" s="211" t="str">
        <f t="shared" si="15"/>
        <v/>
      </c>
      <c r="DE11" s="211" t="str">
        <f t="shared" si="3"/>
        <v/>
      </c>
      <c r="DF11" s="211" t="str">
        <f t="shared" si="3"/>
        <v/>
      </c>
      <c r="DG11" s="211" t="str">
        <f t="shared" si="3"/>
        <v/>
      </c>
      <c r="DH11" s="211" t="str">
        <f t="shared" si="3"/>
        <v/>
      </c>
      <c r="DI11" s="211" t="str">
        <f t="shared" si="3"/>
        <v/>
      </c>
      <c r="DJ11" s="211" t="str">
        <f t="shared" si="3"/>
        <v/>
      </c>
      <c r="DK11" s="211" t="str">
        <f t="shared" si="3"/>
        <v/>
      </c>
      <c r="DL11" s="212" t="str">
        <f t="shared" si="21"/>
        <v/>
      </c>
      <c r="DM11" s="212" t="str">
        <f t="shared" si="22"/>
        <v/>
      </c>
      <c r="DN11" s="211" t="str">
        <f t="shared" si="4"/>
        <v/>
      </c>
      <c r="DO11" s="213" t="str">
        <f t="shared" si="4"/>
        <v/>
      </c>
    </row>
    <row r="12" spans="1:119" ht="17.100000000000001" customHeight="1">
      <c r="A12" s="175">
        <v>7</v>
      </c>
      <c r="B12" s="176">
        <f>IF(AND('Att. Dairy'!B12=""),"",'Att. Dairy'!B12)</f>
        <v>44749</v>
      </c>
      <c r="C12" s="178">
        <f t="shared" si="16"/>
        <v>442.4</v>
      </c>
      <c r="D12" s="179">
        <f t="shared" si="16"/>
        <v>300</v>
      </c>
      <c r="E12" s="177"/>
      <c r="F12" s="177"/>
      <c r="G12" s="177"/>
      <c r="H12" s="177"/>
      <c r="I12" s="177"/>
      <c r="J12" s="177"/>
      <c r="K12" s="178">
        <f t="shared" si="5"/>
        <v>442.4</v>
      </c>
      <c r="L12" s="179">
        <f t="shared" si="5"/>
        <v>300</v>
      </c>
      <c r="M12" s="232" t="str">
        <f>IF(OR('Att. Dairy'!H12="",R12=0,R12=""),"",'Att. Dairy'!H12)</f>
        <v/>
      </c>
      <c r="N12" s="232" t="str">
        <f>IF(OR('Att. Dairy'!I12="",R12=0,R12=""),"",'Att. Dairy'!I12)</f>
        <v/>
      </c>
      <c r="O12" s="181">
        <f t="shared" si="6"/>
        <v>0</v>
      </c>
      <c r="P12" s="232" t="str">
        <f>IF(AND('Att. Dairy'!N12=""),"",'Att. Dairy'!N12)</f>
        <v/>
      </c>
      <c r="Q12" s="232" t="str">
        <f>IF(AND('Att. Dairy'!O12=""),"",'Att. Dairy'!O12)</f>
        <v/>
      </c>
      <c r="R12" s="181">
        <f t="shared" si="7"/>
        <v>0</v>
      </c>
      <c r="S12" s="230">
        <f t="shared" si="8"/>
        <v>0</v>
      </c>
      <c r="T12" s="231">
        <f t="shared" si="9"/>
        <v>0</v>
      </c>
      <c r="U12" s="178">
        <f t="shared" si="10"/>
        <v>442.4</v>
      </c>
      <c r="V12" s="179">
        <f t="shared" si="0"/>
        <v>300</v>
      </c>
      <c r="W12" s="182">
        <f>IFERROR(IF(AND('Att. Dairy'!B12=""),"",IF(AND(X12="vodk'k"),"",IF(AND(R12=""),"",R12*$AA$1))),"")</f>
        <v>0</v>
      </c>
      <c r="X12" s="207" t="str">
        <f>IF(AND('Att. Dairy'!B12=""),"",IF(OR(R12="",R12=0),"",AH12))</f>
        <v/>
      </c>
      <c r="Y12" s="183"/>
      <c r="Z12" s="183"/>
      <c r="AA12" s="183"/>
      <c r="AB12" s="184"/>
      <c r="AE12" s="185" t="str">
        <f>IF(AND('Att. Dairy'!C12=""),"",'Att. Dairy'!C12)</f>
        <v/>
      </c>
      <c r="AF12" s="186" t="str">
        <f t="shared" si="11"/>
        <v/>
      </c>
      <c r="AG12" s="17" t="str">
        <f>IF(AND('Att. Dairy'!D12=""),"",'Att. Dairy'!D12)</f>
        <v>Thursday</v>
      </c>
      <c r="AH12" s="206" t="str">
        <f t="shared" si="12"/>
        <v>खिचड़ी</v>
      </c>
      <c r="AX12" s="187" t="str">
        <f t="shared" si="13"/>
        <v>R</v>
      </c>
      <c r="AY12" s="188" t="str">
        <f t="shared" si="1"/>
        <v>R</v>
      </c>
      <c r="CS12" s="208">
        <f t="shared" si="14"/>
        <v>44749</v>
      </c>
      <c r="CT12" s="210" t="str">
        <f t="shared" si="17"/>
        <v/>
      </c>
      <c r="CU12" s="210" t="str">
        <f t="shared" si="18"/>
        <v/>
      </c>
      <c r="CV12" s="210" t="str">
        <f t="shared" si="2"/>
        <v/>
      </c>
      <c r="CW12" s="210" t="str">
        <f t="shared" si="2"/>
        <v/>
      </c>
      <c r="CX12" s="210" t="str">
        <f t="shared" si="2"/>
        <v/>
      </c>
      <c r="CY12" s="210" t="str">
        <f t="shared" si="2"/>
        <v/>
      </c>
      <c r="CZ12" s="210" t="str">
        <f t="shared" si="2"/>
        <v/>
      </c>
      <c r="DA12" s="210" t="str">
        <f t="shared" si="2"/>
        <v/>
      </c>
      <c r="DB12" s="210" t="str">
        <f t="shared" si="19"/>
        <v/>
      </c>
      <c r="DC12" s="210" t="str">
        <f t="shared" si="20"/>
        <v/>
      </c>
      <c r="DD12" s="211" t="str">
        <f t="shared" si="15"/>
        <v/>
      </c>
      <c r="DE12" s="211" t="str">
        <f t="shared" si="3"/>
        <v/>
      </c>
      <c r="DF12" s="211" t="str">
        <f t="shared" si="3"/>
        <v/>
      </c>
      <c r="DG12" s="211" t="str">
        <f t="shared" si="3"/>
        <v/>
      </c>
      <c r="DH12" s="211" t="str">
        <f t="shared" si="3"/>
        <v/>
      </c>
      <c r="DI12" s="211" t="str">
        <f t="shared" si="3"/>
        <v/>
      </c>
      <c r="DJ12" s="211" t="str">
        <f t="shared" si="3"/>
        <v/>
      </c>
      <c r="DK12" s="211" t="str">
        <f t="shared" si="3"/>
        <v/>
      </c>
      <c r="DL12" s="212" t="str">
        <f t="shared" si="21"/>
        <v/>
      </c>
      <c r="DM12" s="212" t="str">
        <f t="shared" si="22"/>
        <v/>
      </c>
      <c r="DN12" s="211" t="str">
        <f t="shared" si="4"/>
        <v/>
      </c>
      <c r="DO12" s="213" t="str">
        <f t="shared" si="4"/>
        <v/>
      </c>
    </row>
    <row r="13" spans="1:119" ht="17.100000000000001" customHeight="1">
      <c r="A13" s="175">
        <v>8</v>
      </c>
      <c r="B13" s="176">
        <f>IF(AND('Att. Dairy'!B13=""),"",'Att. Dairy'!B13)</f>
        <v>44750</v>
      </c>
      <c r="C13" s="178">
        <f t="shared" si="16"/>
        <v>442.4</v>
      </c>
      <c r="D13" s="179">
        <f t="shared" si="16"/>
        <v>300</v>
      </c>
      <c r="E13" s="177"/>
      <c r="F13" s="177"/>
      <c r="G13" s="177"/>
      <c r="H13" s="177"/>
      <c r="I13" s="177"/>
      <c r="J13" s="177"/>
      <c r="K13" s="178">
        <f t="shared" si="5"/>
        <v>442.4</v>
      </c>
      <c r="L13" s="179">
        <f t="shared" si="5"/>
        <v>300</v>
      </c>
      <c r="M13" s="232" t="str">
        <f>IF(OR('Att. Dairy'!H13="",R13=0,R13=""),"",'Att. Dairy'!H13)</f>
        <v/>
      </c>
      <c r="N13" s="232" t="str">
        <f>IF(OR('Att. Dairy'!I13="",R13=0,R13=""),"",'Att. Dairy'!I13)</f>
        <v/>
      </c>
      <c r="O13" s="181">
        <f t="shared" si="6"/>
        <v>0</v>
      </c>
      <c r="P13" s="232" t="str">
        <f>IF(AND('Att. Dairy'!N13=""),"",'Att. Dairy'!N13)</f>
        <v/>
      </c>
      <c r="Q13" s="232" t="str">
        <f>IF(AND('Att. Dairy'!O13=""),"",'Att. Dairy'!O13)</f>
        <v/>
      </c>
      <c r="R13" s="181">
        <f t="shared" si="7"/>
        <v>0</v>
      </c>
      <c r="S13" s="230">
        <f t="shared" si="8"/>
        <v>0</v>
      </c>
      <c r="T13" s="231">
        <f t="shared" si="9"/>
        <v>0</v>
      </c>
      <c r="U13" s="178">
        <f t="shared" si="10"/>
        <v>442.4</v>
      </c>
      <c r="V13" s="179">
        <f t="shared" si="0"/>
        <v>300</v>
      </c>
      <c r="W13" s="182">
        <f>IFERROR(IF(AND('Att. Dairy'!B13=""),"",IF(AND(X13="vodk'k"),"",IF(AND(R13=""),"",R13*$AA$1))),"")</f>
        <v>0</v>
      </c>
      <c r="X13" s="207" t="str">
        <f>IF(AND('Att. Dairy'!B13=""),"",IF(OR(R13="",R13=0),"",AH13))</f>
        <v/>
      </c>
      <c r="Y13" s="183"/>
      <c r="Z13" s="183"/>
      <c r="AA13" s="183"/>
      <c r="AB13" s="184"/>
      <c r="AE13" s="185" t="str">
        <f>IF(AND('Att. Dairy'!C13=""),"",'Att. Dairy'!C13)</f>
        <v/>
      </c>
      <c r="AF13" s="186" t="str">
        <f t="shared" si="11"/>
        <v/>
      </c>
      <c r="AG13" s="17" t="str">
        <f>IF(AND('Att. Dairy'!D13=""),"",'Att. Dairy'!D13)</f>
        <v>Friday</v>
      </c>
      <c r="AH13" s="206" t="str">
        <f t="shared" si="12"/>
        <v>दाल रोटी</v>
      </c>
      <c r="AX13" s="187" t="str">
        <f t="shared" si="13"/>
        <v>W</v>
      </c>
      <c r="AY13" s="188" t="str">
        <f t="shared" si="1"/>
        <v>W</v>
      </c>
      <c r="CS13" s="208">
        <f t="shared" si="14"/>
        <v>44750</v>
      </c>
      <c r="CT13" s="210" t="str">
        <f t="shared" si="17"/>
        <v/>
      </c>
      <c r="CU13" s="210" t="str">
        <f>IF(OR(D13="",D13=0,DI13=""),"",D13)</f>
        <v/>
      </c>
      <c r="CV13" s="210" t="str">
        <f t="shared" si="2"/>
        <v/>
      </c>
      <c r="CW13" s="210" t="str">
        <f t="shared" si="2"/>
        <v/>
      </c>
      <c r="CX13" s="210" t="str">
        <f>IF(OR(G13="",G13=0),"",G13)</f>
        <v/>
      </c>
      <c r="CY13" s="210" t="str">
        <f t="shared" si="2"/>
        <v/>
      </c>
      <c r="CZ13" s="210" t="str">
        <f t="shared" si="2"/>
        <v/>
      </c>
      <c r="DA13" s="210" t="str">
        <f>IF(OR(J13="",J13=0),"",J13)</f>
        <v/>
      </c>
      <c r="DB13" s="210" t="str">
        <f t="shared" si="19"/>
        <v/>
      </c>
      <c r="DC13" s="210" t="str">
        <f t="shared" si="20"/>
        <v/>
      </c>
      <c r="DD13" s="211" t="str">
        <f t="shared" si="15"/>
        <v/>
      </c>
      <c r="DE13" s="211" t="str">
        <f t="shared" si="3"/>
        <v/>
      </c>
      <c r="DF13" s="211" t="str">
        <f t="shared" si="3"/>
        <v/>
      </c>
      <c r="DG13" s="211" t="str">
        <f t="shared" si="3"/>
        <v/>
      </c>
      <c r="DH13" s="211" t="str">
        <f t="shared" si="3"/>
        <v/>
      </c>
      <c r="DI13" s="211" t="str">
        <f t="shared" si="3"/>
        <v/>
      </c>
      <c r="DJ13" s="211" t="str">
        <f t="shared" si="3"/>
        <v/>
      </c>
      <c r="DK13" s="211" t="str">
        <f t="shared" si="3"/>
        <v/>
      </c>
      <c r="DL13" s="212" t="str">
        <f t="shared" si="21"/>
        <v/>
      </c>
      <c r="DM13" s="212" t="str">
        <f t="shared" si="22"/>
        <v/>
      </c>
      <c r="DN13" s="211" t="str">
        <f t="shared" si="4"/>
        <v/>
      </c>
      <c r="DO13" s="213" t="str">
        <f t="shared" si="4"/>
        <v/>
      </c>
    </row>
    <row r="14" spans="1:119" ht="17.100000000000001" customHeight="1">
      <c r="A14" s="175">
        <v>9</v>
      </c>
      <c r="B14" s="176">
        <f>IF(AND('Att. Dairy'!B14=""),"",'Att. Dairy'!B14)</f>
        <v>44751</v>
      </c>
      <c r="C14" s="178">
        <f t="shared" si="16"/>
        <v>442.4</v>
      </c>
      <c r="D14" s="179">
        <f t="shared" si="16"/>
        <v>300</v>
      </c>
      <c r="E14" s="177"/>
      <c r="F14" s="177"/>
      <c r="G14" s="177"/>
      <c r="H14" s="177"/>
      <c r="I14" s="177"/>
      <c r="J14" s="177"/>
      <c r="K14" s="178">
        <f t="shared" si="5"/>
        <v>442.4</v>
      </c>
      <c r="L14" s="179">
        <f t="shared" si="5"/>
        <v>300</v>
      </c>
      <c r="M14" s="232" t="str">
        <f>IF(OR('Att. Dairy'!H14="",R14=0,R14=""),"",'Att. Dairy'!H14)</f>
        <v/>
      </c>
      <c r="N14" s="232" t="str">
        <f>IF(OR('Att. Dairy'!I14="",R14=0,R14=""),"",'Att. Dairy'!I14)</f>
        <v/>
      </c>
      <c r="O14" s="181">
        <f t="shared" si="6"/>
        <v>0</v>
      </c>
      <c r="P14" s="232" t="str">
        <f>IF(AND('Att. Dairy'!N14=""),"",'Att. Dairy'!N14)</f>
        <v/>
      </c>
      <c r="Q14" s="232" t="str">
        <f>IF(AND('Att. Dairy'!O14=""),"",'Att. Dairy'!O14)</f>
        <v/>
      </c>
      <c r="R14" s="181">
        <f t="shared" si="7"/>
        <v>0</v>
      </c>
      <c r="S14" s="230">
        <f t="shared" si="8"/>
        <v>0</v>
      </c>
      <c r="T14" s="231">
        <f t="shared" si="9"/>
        <v>0</v>
      </c>
      <c r="U14" s="178">
        <f t="shared" si="10"/>
        <v>442.4</v>
      </c>
      <c r="V14" s="179">
        <f t="shared" si="0"/>
        <v>300</v>
      </c>
      <c r="W14" s="182">
        <f>IFERROR(IF(AND('Att. Dairy'!B14=""),"",IF(AND(X14="vodk'k"),"",IF(AND(R14=""),"",R14*$AA$1))),"")</f>
        <v>0</v>
      </c>
      <c r="X14" s="207" t="str">
        <f>IF(AND('Att. Dairy'!B14=""),"",IF(OR(R14="",R14=0),"",AH14))</f>
        <v/>
      </c>
      <c r="Y14" s="183"/>
      <c r="Z14" s="183"/>
      <c r="AA14" s="183"/>
      <c r="AB14" s="184"/>
      <c r="AE14" s="185" t="str">
        <f>IF(AND('Att. Dairy'!C14=""),"",'Att. Dairy'!C14)</f>
        <v/>
      </c>
      <c r="AF14" s="186" t="str">
        <f t="shared" si="11"/>
        <v/>
      </c>
      <c r="AG14" s="17" t="str">
        <f>IF(AND('Att. Dairy'!D14=""),"",'Att. Dairy'!D14)</f>
        <v>Saturday</v>
      </c>
      <c r="AH14" s="206" t="str">
        <f t="shared" si="12"/>
        <v>सब्जी रोटी</v>
      </c>
      <c r="AX14" s="187" t="str">
        <f t="shared" si="13"/>
        <v>W</v>
      </c>
      <c r="AY14" s="188" t="str">
        <f t="shared" si="1"/>
        <v>W</v>
      </c>
      <c r="CS14" s="208">
        <f t="shared" si="14"/>
        <v>44751</v>
      </c>
      <c r="CT14" s="210" t="str">
        <f t="shared" si="17"/>
        <v/>
      </c>
      <c r="CU14" s="210" t="str">
        <f t="shared" si="18"/>
        <v/>
      </c>
      <c r="CV14" s="210" t="str">
        <f t="shared" si="2"/>
        <v/>
      </c>
      <c r="CW14" s="210" t="str">
        <f t="shared" si="2"/>
        <v/>
      </c>
      <c r="CX14" s="210" t="str">
        <f t="shared" si="2"/>
        <v/>
      </c>
      <c r="CY14" s="210" t="str">
        <f t="shared" si="2"/>
        <v/>
      </c>
      <c r="CZ14" s="210" t="str">
        <f t="shared" si="2"/>
        <v/>
      </c>
      <c r="DA14" s="210" t="str">
        <f t="shared" si="2"/>
        <v/>
      </c>
      <c r="DB14" s="210" t="str">
        <f t="shared" si="19"/>
        <v/>
      </c>
      <c r="DC14" s="210" t="str">
        <f t="shared" si="20"/>
        <v/>
      </c>
      <c r="DD14" s="211" t="str">
        <f t="shared" si="15"/>
        <v/>
      </c>
      <c r="DE14" s="211" t="str">
        <f t="shared" si="3"/>
        <v/>
      </c>
      <c r="DF14" s="211" t="str">
        <f t="shared" si="3"/>
        <v/>
      </c>
      <c r="DG14" s="211" t="str">
        <f t="shared" si="3"/>
        <v/>
      </c>
      <c r="DH14" s="211" t="str">
        <f t="shared" si="3"/>
        <v/>
      </c>
      <c r="DI14" s="211" t="str">
        <f t="shared" si="3"/>
        <v/>
      </c>
      <c r="DJ14" s="211" t="str">
        <f t="shared" si="3"/>
        <v/>
      </c>
      <c r="DK14" s="211" t="str">
        <f t="shared" si="3"/>
        <v/>
      </c>
      <c r="DL14" s="212" t="str">
        <f t="shared" si="21"/>
        <v/>
      </c>
      <c r="DM14" s="212" t="str">
        <f t="shared" si="22"/>
        <v/>
      </c>
      <c r="DN14" s="211" t="str">
        <f t="shared" si="4"/>
        <v/>
      </c>
      <c r="DO14" s="213" t="str">
        <f t="shared" si="4"/>
        <v/>
      </c>
    </row>
    <row r="15" spans="1:119" ht="17.100000000000001" customHeight="1">
      <c r="A15" s="175">
        <v>10</v>
      </c>
      <c r="B15" s="176">
        <f>IF(AND('Att. Dairy'!B15=""),"",'Att. Dairy'!B15)</f>
        <v>44752</v>
      </c>
      <c r="C15" s="178">
        <f t="shared" si="16"/>
        <v>442.4</v>
      </c>
      <c r="D15" s="179">
        <f t="shared" si="16"/>
        <v>300</v>
      </c>
      <c r="E15" s="177"/>
      <c r="F15" s="177"/>
      <c r="G15" s="177"/>
      <c r="H15" s="177"/>
      <c r="I15" s="177"/>
      <c r="J15" s="177"/>
      <c r="K15" s="178">
        <f t="shared" si="5"/>
        <v>442.4</v>
      </c>
      <c r="L15" s="179">
        <f t="shared" si="5"/>
        <v>300</v>
      </c>
      <c r="M15" s="232" t="str">
        <f>IF(OR('Att. Dairy'!H15="",R15=0,R15=""),"",'Att. Dairy'!H15)</f>
        <v/>
      </c>
      <c r="N15" s="232" t="str">
        <f>IF(OR('Att. Dairy'!I15="",R15=0,R15=""),"",'Att. Dairy'!I15)</f>
        <v/>
      </c>
      <c r="O15" s="181">
        <f t="shared" si="6"/>
        <v>0</v>
      </c>
      <c r="P15" s="232" t="str">
        <f>IF(AND('Att. Dairy'!N15=""),"",'Att. Dairy'!N15)</f>
        <v/>
      </c>
      <c r="Q15" s="232" t="str">
        <f>IF(AND('Att. Dairy'!O15=""),"",'Att. Dairy'!O15)</f>
        <v/>
      </c>
      <c r="R15" s="181">
        <f t="shared" si="7"/>
        <v>0</v>
      </c>
      <c r="S15" s="230">
        <f t="shared" si="8"/>
        <v>0</v>
      </c>
      <c r="T15" s="231">
        <f t="shared" si="9"/>
        <v>0</v>
      </c>
      <c r="U15" s="178">
        <f t="shared" si="10"/>
        <v>442.4</v>
      </c>
      <c r="V15" s="179">
        <f t="shared" si="0"/>
        <v>300</v>
      </c>
      <c r="W15" s="182">
        <f>IFERROR(IF(AND('Att. Dairy'!B15=""),"",IF(AND(X15="vodk'k"),"",IF(AND(R15=""),"",R15*$AA$1))),"")</f>
        <v>0</v>
      </c>
      <c r="X15" s="207" t="str">
        <f>IF(AND('Att. Dairy'!B15=""),"",IF(OR(R15="",R15=0),"",AH15))</f>
        <v/>
      </c>
      <c r="Y15" s="183"/>
      <c r="Z15" s="183"/>
      <c r="AA15" s="183"/>
      <c r="AB15" s="184"/>
      <c r="AE15" s="185" t="str">
        <f>IF(AND('Att. Dairy'!C15=""),"",'Att. Dairy'!C15)</f>
        <v/>
      </c>
      <c r="AF15" s="186" t="str">
        <f t="shared" si="11"/>
        <v/>
      </c>
      <c r="AG15" s="17" t="str">
        <f>IF(AND('Att. Dairy'!D15=""),"",'Att. Dairy'!D15)</f>
        <v>Sunday</v>
      </c>
      <c r="AH15" s="206" t="str">
        <f t="shared" si="12"/>
        <v>अवकाश</v>
      </c>
      <c r="AX15" s="187" t="b">
        <f t="shared" si="13"/>
        <v>0</v>
      </c>
      <c r="AY15" s="188" t="b">
        <f t="shared" si="1"/>
        <v>0</v>
      </c>
      <c r="CS15" s="208">
        <f t="shared" si="14"/>
        <v>44752</v>
      </c>
      <c r="CT15" s="210" t="str">
        <f t="shared" si="17"/>
        <v/>
      </c>
      <c r="CU15" s="210" t="str">
        <f t="shared" si="18"/>
        <v/>
      </c>
      <c r="CV15" s="210" t="str">
        <f t="shared" si="2"/>
        <v/>
      </c>
      <c r="CW15" s="210" t="str">
        <f t="shared" si="2"/>
        <v/>
      </c>
      <c r="CX15" s="210" t="str">
        <f t="shared" si="2"/>
        <v/>
      </c>
      <c r="CY15" s="210" t="str">
        <f t="shared" si="2"/>
        <v/>
      </c>
      <c r="CZ15" s="210" t="str">
        <f t="shared" si="2"/>
        <v/>
      </c>
      <c r="DA15" s="210" t="str">
        <f t="shared" si="2"/>
        <v/>
      </c>
      <c r="DB15" s="210" t="str">
        <f t="shared" si="19"/>
        <v/>
      </c>
      <c r="DC15" s="210" t="str">
        <f t="shared" si="20"/>
        <v/>
      </c>
      <c r="DD15" s="211" t="str">
        <f t="shared" si="15"/>
        <v/>
      </c>
      <c r="DE15" s="211" t="str">
        <f t="shared" si="3"/>
        <v/>
      </c>
      <c r="DF15" s="211" t="str">
        <f t="shared" si="3"/>
        <v/>
      </c>
      <c r="DG15" s="211" t="str">
        <f t="shared" si="3"/>
        <v/>
      </c>
      <c r="DH15" s="211" t="str">
        <f t="shared" si="3"/>
        <v/>
      </c>
      <c r="DI15" s="211" t="str">
        <f t="shared" si="3"/>
        <v/>
      </c>
      <c r="DJ15" s="211" t="str">
        <f t="shared" si="3"/>
        <v/>
      </c>
      <c r="DK15" s="211" t="str">
        <f t="shared" si="3"/>
        <v/>
      </c>
      <c r="DL15" s="212" t="str">
        <f t="shared" si="21"/>
        <v/>
      </c>
      <c r="DM15" s="212" t="str">
        <f t="shared" si="22"/>
        <v/>
      </c>
      <c r="DN15" s="211" t="str">
        <f t="shared" si="4"/>
        <v/>
      </c>
      <c r="DO15" s="213" t="str">
        <f t="shared" si="4"/>
        <v/>
      </c>
    </row>
    <row r="16" spans="1:119" ht="17.100000000000001" customHeight="1">
      <c r="A16" s="175">
        <v>11</v>
      </c>
      <c r="B16" s="176">
        <f>IF(AND('Att. Dairy'!B16=""),"",'Att. Dairy'!B16)</f>
        <v>44753</v>
      </c>
      <c r="C16" s="178">
        <f t="shared" si="16"/>
        <v>442.4</v>
      </c>
      <c r="D16" s="179">
        <f t="shared" si="16"/>
        <v>300</v>
      </c>
      <c r="E16" s="177"/>
      <c r="F16" s="177"/>
      <c r="G16" s="177"/>
      <c r="H16" s="177"/>
      <c r="I16" s="177"/>
      <c r="J16" s="177"/>
      <c r="K16" s="178">
        <f t="shared" si="5"/>
        <v>442.4</v>
      </c>
      <c r="L16" s="179">
        <f t="shared" si="5"/>
        <v>300</v>
      </c>
      <c r="M16" s="232" t="str">
        <f>IF(OR('Att. Dairy'!H16="",R16=0,R16=""),"",'Att. Dairy'!H16)</f>
        <v/>
      </c>
      <c r="N16" s="232" t="str">
        <f>IF(OR('Att. Dairy'!I16="",R16=0,R16=""),"",'Att. Dairy'!I16)</f>
        <v/>
      </c>
      <c r="O16" s="181">
        <f t="shared" si="6"/>
        <v>0</v>
      </c>
      <c r="P16" s="232" t="str">
        <f>IF(AND('Att. Dairy'!N16=""),"",'Att. Dairy'!N16)</f>
        <v/>
      </c>
      <c r="Q16" s="232" t="str">
        <f>IF(AND('Att. Dairy'!O16=""),"",'Att. Dairy'!O16)</f>
        <v/>
      </c>
      <c r="R16" s="181">
        <f t="shared" si="7"/>
        <v>0</v>
      </c>
      <c r="S16" s="230">
        <f t="shared" si="8"/>
        <v>0</v>
      </c>
      <c r="T16" s="231">
        <f t="shared" si="9"/>
        <v>0</v>
      </c>
      <c r="U16" s="178">
        <f t="shared" si="10"/>
        <v>442.4</v>
      </c>
      <c r="V16" s="179">
        <f t="shared" si="0"/>
        <v>300</v>
      </c>
      <c r="W16" s="182">
        <f>IFERROR(IF(AND('Att. Dairy'!B16=""),"",IF(AND(X16="vodk'k"),"",IF(AND(R16=""),"",R16*$AA$1))),"")</f>
        <v>0</v>
      </c>
      <c r="X16" s="207" t="str">
        <f>IF(AND('Att. Dairy'!B16=""),"",IF(OR(R16="",R16=0),"",AH16))</f>
        <v/>
      </c>
      <c r="Y16" s="183"/>
      <c r="Z16" s="183"/>
      <c r="AA16" s="183"/>
      <c r="AB16" s="184"/>
      <c r="AE16" s="185" t="str">
        <f>IF(AND('Att. Dairy'!C16=""),"",'Att. Dairy'!C16)</f>
        <v/>
      </c>
      <c r="AF16" s="186" t="str">
        <f t="shared" si="11"/>
        <v/>
      </c>
      <c r="AG16" s="17" t="str">
        <f>IF(AND('Att. Dairy'!D16=""),"",'Att. Dairy'!D16)</f>
        <v>Monday</v>
      </c>
      <c r="AH16" s="206" t="str">
        <f t="shared" si="12"/>
        <v>सब्जी रोटी</v>
      </c>
      <c r="AX16" s="187" t="str">
        <f t="shared" si="13"/>
        <v>W</v>
      </c>
      <c r="AY16" s="188" t="str">
        <f t="shared" si="1"/>
        <v>W</v>
      </c>
      <c r="CS16" s="208">
        <f t="shared" si="14"/>
        <v>44753</v>
      </c>
      <c r="CT16" s="210" t="str">
        <f t="shared" si="17"/>
        <v/>
      </c>
      <c r="CU16" s="210" t="str">
        <f t="shared" si="18"/>
        <v/>
      </c>
      <c r="CV16" s="210" t="str">
        <f t="shared" si="2"/>
        <v/>
      </c>
      <c r="CW16" s="210" t="str">
        <f t="shared" si="2"/>
        <v/>
      </c>
      <c r="CX16" s="210" t="str">
        <f t="shared" si="2"/>
        <v/>
      </c>
      <c r="CY16" s="210" t="str">
        <f t="shared" si="2"/>
        <v/>
      </c>
      <c r="CZ16" s="210" t="str">
        <f t="shared" si="2"/>
        <v/>
      </c>
      <c r="DA16" s="210" t="str">
        <f t="shared" si="2"/>
        <v/>
      </c>
      <c r="DB16" s="210" t="str">
        <f t="shared" si="19"/>
        <v/>
      </c>
      <c r="DC16" s="210" t="str">
        <f t="shared" si="20"/>
        <v/>
      </c>
      <c r="DD16" s="211" t="str">
        <f t="shared" si="15"/>
        <v/>
      </c>
      <c r="DE16" s="211" t="str">
        <f t="shared" si="3"/>
        <v/>
      </c>
      <c r="DF16" s="211" t="str">
        <f t="shared" si="3"/>
        <v/>
      </c>
      <c r="DG16" s="211" t="str">
        <f t="shared" si="3"/>
        <v/>
      </c>
      <c r="DH16" s="211" t="str">
        <f t="shared" si="3"/>
        <v/>
      </c>
      <c r="DI16" s="211" t="str">
        <f t="shared" si="3"/>
        <v/>
      </c>
      <c r="DJ16" s="211" t="str">
        <f t="shared" si="3"/>
        <v/>
      </c>
      <c r="DK16" s="211" t="str">
        <f t="shared" si="3"/>
        <v/>
      </c>
      <c r="DL16" s="212" t="str">
        <f t="shared" si="21"/>
        <v/>
      </c>
      <c r="DM16" s="212" t="str">
        <f t="shared" si="22"/>
        <v/>
      </c>
      <c r="DN16" s="211" t="str">
        <f t="shared" si="4"/>
        <v/>
      </c>
      <c r="DO16" s="213" t="str">
        <f t="shared" si="4"/>
        <v/>
      </c>
    </row>
    <row r="17" spans="1:119" ht="17.100000000000001" customHeight="1">
      <c r="A17" s="175">
        <v>12</v>
      </c>
      <c r="B17" s="176">
        <f>IF(AND('Att. Dairy'!B17=""),"",'Att. Dairy'!B17)</f>
        <v>44754</v>
      </c>
      <c r="C17" s="178">
        <f t="shared" si="16"/>
        <v>442.4</v>
      </c>
      <c r="D17" s="179">
        <f t="shared" si="16"/>
        <v>300</v>
      </c>
      <c r="E17" s="177"/>
      <c r="F17" s="177"/>
      <c r="G17" s="177"/>
      <c r="H17" s="177"/>
      <c r="I17" s="177"/>
      <c r="J17" s="177"/>
      <c r="K17" s="178">
        <f t="shared" si="5"/>
        <v>442.4</v>
      </c>
      <c r="L17" s="179">
        <f t="shared" si="5"/>
        <v>300</v>
      </c>
      <c r="M17" s="232" t="str">
        <f>IF(OR('Att. Dairy'!H17="",R17=0,R17=""),"",'Att. Dairy'!H17)</f>
        <v/>
      </c>
      <c r="N17" s="232" t="str">
        <f>IF(OR('Att. Dairy'!I17="",R17=0,R17=""),"",'Att. Dairy'!I17)</f>
        <v/>
      </c>
      <c r="O17" s="181">
        <f t="shared" si="6"/>
        <v>0</v>
      </c>
      <c r="P17" s="232" t="str">
        <f>IF(AND('Att. Dairy'!N17=""),"",'Att. Dairy'!N17)</f>
        <v/>
      </c>
      <c r="Q17" s="232" t="str">
        <f>IF(AND('Att. Dairy'!O17=""),"",'Att. Dairy'!O17)</f>
        <v/>
      </c>
      <c r="R17" s="181">
        <f t="shared" si="7"/>
        <v>0</v>
      </c>
      <c r="S17" s="230">
        <f t="shared" si="8"/>
        <v>0</v>
      </c>
      <c r="T17" s="231">
        <f t="shared" si="9"/>
        <v>0</v>
      </c>
      <c r="U17" s="178">
        <f t="shared" si="10"/>
        <v>442.4</v>
      </c>
      <c r="V17" s="179">
        <f t="shared" si="0"/>
        <v>300</v>
      </c>
      <c r="W17" s="182">
        <f>IFERROR(IF(AND('Att. Dairy'!B17=""),"",IF(AND(X17="vodk'k"),"",IF(AND(R17=""),"",R17*$AA$1))),"")</f>
        <v>0</v>
      </c>
      <c r="X17" s="207" t="str">
        <f>IF(AND('Att. Dairy'!B17=""),"",IF(OR(R17="",R17=0),"",AH17))</f>
        <v/>
      </c>
      <c r="Y17" s="183"/>
      <c r="Z17" s="183"/>
      <c r="AA17" s="183"/>
      <c r="AB17" s="184"/>
      <c r="AE17" s="185" t="str">
        <f>IF(AND('Att. Dairy'!C17=""),"",'Att. Dairy'!C17)</f>
        <v/>
      </c>
      <c r="AF17" s="186" t="str">
        <f t="shared" si="11"/>
        <v/>
      </c>
      <c r="AG17" s="17" t="str">
        <f>IF(AND('Att. Dairy'!D17=""),"",'Att. Dairy'!D17)</f>
        <v>Tuesday</v>
      </c>
      <c r="AH17" s="206" t="str">
        <f t="shared" si="12"/>
        <v>दाल चावल</v>
      </c>
      <c r="AX17" s="187" t="str">
        <f t="shared" si="13"/>
        <v>R</v>
      </c>
      <c r="AY17" s="188" t="str">
        <f t="shared" si="1"/>
        <v>R</v>
      </c>
      <c r="CS17" s="208">
        <f t="shared" si="14"/>
        <v>44754</v>
      </c>
      <c r="CT17" s="210" t="str">
        <f t="shared" si="17"/>
        <v/>
      </c>
      <c r="CU17" s="210" t="str">
        <f t="shared" si="18"/>
        <v/>
      </c>
      <c r="CV17" s="210" t="str">
        <f t="shared" si="2"/>
        <v/>
      </c>
      <c r="CW17" s="210" t="str">
        <f t="shared" si="2"/>
        <v/>
      </c>
      <c r="CX17" s="210" t="str">
        <f t="shared" si="2"/>
        <v/>
      </c>
      <c r="CY17" s="210" t="str">
        <f t="shared" si="2"/>
        <v/>
      </c>
      <c r="CZ17" s="210" t="str">
        <f t="shared" si="2"/>
        <v/>
      </c>
      <c r="DA17" s="210" t="str">
        <f t="shared" si="2"/>
        <v/>
      </c>
      <c r="DB17" s="210" t="str">
        <f t="shared" si="19"/>
        <v/>
      </c>
      <c r="DC17" s="210" t="str">
        <f t="shared" si="20"/>
        <v/>
      </c>
      <c r="DD17" s="211" t="str">
        <f t="shared" si="15"/>
        <v/>
      </c>
      <c r="DE17" s="211" t="str">
        <f t="shared" si="3"/>
        <v/>
      </c>
      <c r="DF17" s="211" t="str">
        <f t="shared" si="3"/>
        <v/>
      </c>
      <c r="DG17" s="211" t="str">
        <f t="shared" si="3"/>
        <v/>
      </c>
      <c r="DH17" s="211" t="str">
        <f t="shared" si="3"/>
        <v/>
      </c>
      <c r="DI17" s="211" t="str">
        <f t="shared" si="3"/>
        <v/>
      </c>
      <c r="DJ17" s="211" t="str">
        <f t="shared" si="3"/>
        <v/>
      </c>
      <c r="DK17" s="211" t="str">
        <f t="shared" si="3"/>
        <v/>
      </c>
      <c r="DL17" s="212" t="str">
        <f t="shared" si="21"/>
        <v/>
      </c>
      <c r="DM17" s="212" t="str">
        <f t="shared" si="22"/>
        <v/>
      </c>
      <c r="DN17" s="211" t="str">
        <f t="shared" si="4"/>
        <v/>
      </c>
      <c r="DO17" s="213" t="str">
        <f t="shared" si="4"/>
        <v/>
      </c>
    </row>
    <row r="18" spans="1:119" ht="17.100000000000001" customHeight="1">
      <c r="A18" s="175">
        <v>13</v>
      </c>
      <c r="B18" s="176">
        <f>IF(AND('Att. Dairy'!B18=""),"",'Att. Dairy'!B18)</f>
        <v>44755</v>
      </c>
      <c r="C18" s="178">
        <f t="shared" si="16"/>
        <v>442.4</v>
      </c>
      <c r="D18" s="179">
        <f t="shared" si="16"/>
        <v>300</v>
      </c>
      <c r="E18" s="177"/>
      <c r="F18" s="177"/>
      <c r="G18" s="177"/>
      <c r="H18" s="177"/>
      <c r="I18" s="177"/>
      <c r="J18" s="177"/>
      <c r="K18" s="178">
        <f t="shared" si="5"/>
        <v>442.4</v>
      </c>
      <c r="L18" s="179">
        <f t="shared" si="5"/>
        <v>300</v>
      </c>
      <c r="M18" s="232" t="str">
        <f>IF(OR('Att. Dairy'!H18="",R18=0,R18=""),"",'Att. Dairy'!H18)</f>
        <v/>
      </c>
      <c r="N18" s="232" t="str">
        <f>IF(OR('Att. Dairy'!I18="",R18=0,R18=""),"",'Att. Dairy'!I18)</f>
        <v/>
      </c>
      <c r="O18" s="181">
        <f t="shared" si="6"/>
        <v>0</v>
      </c>
      <c r="P18" s="232" t="str">
        <f>IF(AND('Att. Dairy'!N18=""),"",'Att. Dairy'!N18)</f>
        <v/>
      </c>
      <c r="Q18" s="232" t="str">
        <f>IF(AND('Att. Dairy'!O18=""),"",'Att. Dairy'!O18)</f>
        <v/>
      </c>
      <c r="R18" s="181">
        <f t="shared" si="7"/>
        <v>0</v>
      </c>
      <c r="S18" s="230">
        <f t="shared" si="8"/>
        <v>0</v>
      </c>
      <c r="T18" s="231">
        <f t="shared" si="9"/>
        <v>0</v>
      </c>
      <c r="U18" s="178">
        <f t="shared" si="10"/>
        <v>442.4</v>
      </c>
      <c r="V18" s="179">
        <f t="shared" si="0"/>
        <v>300</v>
      </c>
      <c r="W18" s="182">
        <f>IFERROR(IF(AND('Att. Dairy'!B18=""),"",IF(AND(X18="vodk'k"),"",IF(AND(R18=""),"",R18*$AA$1))),"")</f>
        <v>0</v>
      </c>
      <c r="X18" s="207" t="str">
        <f>IF(AND('Att. Dairy'!B18=""),"",IF(OR(R18="",R18=0),"",AH18))</f>
        <v/>
      </c>
      <c r="Y18" s="183"/>
      <c r="Z18" s="183"/>
      <c r="AA18" s="183"/>
      <c r="AB18" s="184"/>
      <c r="AE18" s="185" t="str">
        <f>IF(AND('Att. Dairy'!C18=""),"",'Att. Dairy'!C18)</f>
        <v/>
      </c>
      <c r="AF18" s="186" t="str">
        <f t="shared" si="11"/>
        <v/>
      </c>
      <c r="AG18" s="17" t="str">
        <f>IF(AND('Att. Dairy'!D18=""),"",'Att. Dairy'!D18)</f>
        <v>Wednesday</v>
      </c>
      <c r="AH18" s="206" t="str">
        <f t="shared" si="12"/>
        <v>दाल रोटी</v>
      </c>
      <c r="AX18" s="187" t="str">
        <f t="shared" si="13"/>
        <v>W</v>
      </c>
      <c r="AY18" s="188" t="str">
        <f t="shared" si="1"/>
        <v>W</v>
      </c>
      <c r="CS18" s="208">
        <f t="shared" si="14"/>
        <v>44755</v>
      </c>
      <c r="CT18" s="210" t="str">
        <f t="shared" si="17"/>
        <v/>
      </c>
      <c r="CU18" s="210" t="str">
        <f t="shared" si="18"/>
        <v/>
      </c>
      <c r="CV18" s="210" t="str">
        <f t="shared" si="2"/>
        <v/>
      </c>
      <c r="CW18" s="210" t="str">
        <f t="shared" si="2"/>
        <v/>
      </c>
      <c r="CX18" s="210" t="str">
        <f t="shared" si="2"/>
        <v/>
      </c>
      <c r="CY18" s="210" t="str">
        <f t="shared" si="2"/>
        <v/>
      </c>
      <c r="CZ18" s="210" t="str">
        <f t="shared" si="2"/>
        <v/>
      </c>
      <c r="DA18" s="210" t="str">
        <f t="shared" si="2"/>
        <v/>
      </c>
      <c r="DB18" s="210" t="str">
        <f t="shared" si="19"/>
        <v/>
      </c>
      <c r="DC18" s="210" t="str">
        <f t="shared" si="20"/>
        <v/>
      </c>
      <c r="DD18" s="211" t="str">
        <f t="shared" si="15"/>
        <v/>
      </c>
      <c r="DE18" s="211" t="str">
        <f t="shared" si="3"/>
        <v/>
      </c>
      <c r="DF18" s="211" t="str">
        <f t="shared" si="3"/>
        <v/>
      </c>
      <c r="DG18" s="211" t="str">
        <f t="shared" si="3"/>
        <v/>
      </c>
      <c r="DH18" s="211" t="str">
        <f t="shared" si="3"/>
        <v/>
      </c>
      <c r="DI18" s="211" t="str">
        <f t="shared" si="3"/>
        <v/>
      </c>
      <c r="DJ18" s="211" t="str">
        <f t="shared" si="3"/>
        <v/>
      </c>
      <c r="DK18" s="211" t="str">
        <f t="shared" si="3"/>
        <v/>
      </c>
      <c r="DL18" s="212" t="str">
        <f t="shared" si="21"/>
        <v/>
      </c>
      <c r="DM18" s="212" t="str">
        <f t="shared" si="22"/>
        <v/>
      </c>
      <c r="DN18" s="211" t="str">
        <f t="shared" si="4"/>
        <v/>
      </c>
      <c r="DO18" s="213" t="str">
        <f t="shared" si="4"/>
        <v/>
      </c>
    </row>
    <row r="19" spans="1:119" ht="17.100000000000001" customHeight="1">
      <c r="A19" s="175">
        <v>14</v>
      </c>
      <c r="B19" s="176">
        <f>IF(AND('Att. Dairy'!B19=""),"",'Att. Dairy'!B19)</f>
        <v>44756</v>
      </c>
      <c r="C19" s="178">
        <f t="shared" si="16"/>
        <v>442.4</v>
      </c>
      <c r="D19" s="179">
        <f t="shared" si="16"/>
        <v>300</v>
      </c>
      <c r="E19" s="177"/>
      <c r="F19" s="177"/>
      <c r="G19" s="177"/>
      <c r="H19" s="177"/>
      <c r="I19" s="177"/>
      <c r="J19" s="177"/>
      <c r="K19" s="178">
        <f t="shared" si="5"/>
        <v>442.4</v>
      </c>
      <c r="L19" s="179">
        <f t="shared" si="5"/>
        <v>300</v>
      </c>
      <c r="M19" s="232" t="str">
        <f>IF(OR('Att. Dairy'!H19="",R19=0,R19=""),"",'Att. Dairy'!H19)</f>
        <v/>
      </c>
      <c r="N19" s="232" t="str">
        <f>IF(OR('Att. Dairy'!I19="",R19=0,R19=""),"",'Att. Dairy'!I19)</f>
        <v/>
      </c>
      <c r="O19" s="181">
        <f t="shared" si="6"/>
        <v>0</v>
      </c>
      <c r="P19" s="232" t="str">
        <f>IF(AND('Att. Dairy'!N19=""),"",'Att. Dairy'!N19)</f>
        <v/>
      </c>
      <c r="Q19" s="232" t="str">
        <f>IF(AND('Att. Dairy'!O19=""),"",'Att. Dairy'!O19)</f>
        <v/>
      </c>
      <c r="R19" s="181">
        <f t="shared" si="7"/>
        <v>0</v>
      </c>
      <c r="S19" s="230">
        <f t="shared" si="8"/>
        <v>0</v>
      </c>
      <c r="T19" s="231">
        <f t="shared" si="9"/>
        <v>0</v>
      </c>
      <c r="U19" s="178">
        <f t="shared" si="10"/>
        <v>442.4</v>
      </c>
      <c r="V19" s="179">
        <f t="shared" si="0"/>
        <v>300</v>
      </c>
      <c r="W19" s="182">
        <f>IFERROR(IF(AND('Att. Dairy'!B19=""),"",IF(AND(X19="vodk'k"),"",IF(AND(R19=""),"",R19*$AA$1))),"")</f>
        <v>0</v>
      </c>
      <c r="X19" s="207" t="str">
        <f>IF(AND('Att. Dairy'!B19=""),"",IF(OR(R19="",R19=0),"",AH19))</f>
        <v/>
      </c>
      <c r="Y19" s="183"/>
      <c r="Z19" s="183"/>
      <c r="AA19" s="183"/>
      <c r="AB19" s="184"/>
      <c r="AE19" s="185" t="str">
        <f>IF(AND('Att. Dairy'!C19=""),"",'Att. Dairy'!C19)</f>
        <v/>
      </c>
      <c r="AF19" s="186" t="str">
        <f t="shared" si="11"/>
        <v/>
      </c>
      <c r="AG19" s="17" t="str">
        <f>IF(AND('Att. Dairy'!D19=""),"",'Att. Dairy'!D19)</f>
        <v>Thursday</v>
      </c>
      <c r="AH19" s="206" t="str">
        <f t="shared" si="12"/>
        <v>खिचड़ी</v>
      </c>
      <c r="AX19" s="187" t="str">
        <f t="shared" si="13"/>
        <v>R</v>
      </c>
      <c r="AY19" s="188" t="str">
        <f t="shared" si="1"/>
        <v>R</v>
      </c>
      <c r="CS19" s="208">
        <f t="shared" si="14"/>
        <v>44756</v>
      </c>
      <c r="CT19" s="210" t="str">
        <f t="shared" si="17"/>
        <v/>
      </c>
      <c r="CU19" s="210" t="str">
        <f t="shared" si="18"/>
        <v/>
      </c>
      <c r="CV19" s="210" t="str">
        <f t="shared" si="2"/>
        <v/>
      </c>
      <c r="CW19" s="210" t="str">
        <f t="shared" si="2"/>
        <v/>
      </c>
      <c r="CX19" s="210" t="str">
        <f t="shared" si="2"/>
        <v/>
      </c>
      <c r="CY19" s="210" t="str">
        <f t="shared" si="2"/>
        <v/>
      </c>
      <c r="CZ19" s="210" t="str">
        <f t="shared" si="2"/>
        <v/>
      </c>
      <c r="DA19" s="210" t="str">
        <f t="shared" si="2"/>
        <v/>
      </c>
      <c r="DB19" s="210" t="str">
        <f t="shared" si="19"/>
        <v/>
      </c>
      <c r="DC19" s="210" t="str">
        <f t="shared" si="20"/>
        <v/>
      </c>
      <c r="DD19" s="211" t="str">
        <f t="shared" si="15"/>
        <v/>
      </c>
      <c r="DE19" s="211" t="str">
        <f t="shared" si="3"/>
        <v/>
      </c>
      <c r="DF19" s="211" t="str">
        <f t="shared" si="3"/>
        <v/>
      </c>
      <c r="DG19" s="211" t="str">
        <f t="shared" si="3"/>
        <v/>
      </c>
      <c r="DH19" s="211" t="str">
        <f t="shared" si="3"/>
        <v/>
      </c>
      <c r="DI19" s="211" t="str">
        <f t="shared" si="3"/>
        <v/>
      </c>
      <c r="DJ19" s="211" t="str">
        <f t="shared" si="3"/>
        <v/>
      </c>
      <c r="DK19" s="211" t="str">
        <f t="shared" si="3"/>
        <v/>
      </c>
      <c r="DL19" s="212" t="str">
        <f t="shared" si="21"/>
        <v/>
      </c>
      <c r="DM19" s="212" t="str">
        <f t="shared" si="22"/>
        <v/>
      </c>
      <c r="DN19" s="211" t="str">
        <f t="shared" si="4"/>
        <v/>
      </c>
      <c r="DO19" s="213" t="str">
        <f t="shared" si="4"/>
        <v/>
      </c>
    </row>
    <row r="20" spans="1:119" ht="17.100000000000001" customHeight="1">
      <c r="A20" s="175">
        <v>15</v>
      </c>
      <c r="B20" s="176">
        <f>IF(AND('Att. Dairy'!B20=""),"",'Att. Dairy'!B20)</f>
        <v>44757</v>
      </c>
      <c r="C20" s="178">
        <f t="shared" si="16"/>
        <v>442.4</v>
      </c>
      <c r="D20" s="179">
        <f t="shared" si="16"/>
        <v>300</v>
      </c>
      <c r="E20" s="177"/>
      <c r="F20" s="177"/>
      <c r="G20" s="177"/>
      <c r="H20" s="177"/>
      <c r="I20" s="177"/>
      <c r="J20" s="177"/>
      <c r="K20" s="178">
        <f t="shared" si="5"/>
        <v>442.4</v>
      </c>
      <c r="L20" s="179">
        <f t="shared" si="5"/>
        <v>300</v>
      </c>
      <c r="M20" s="232" t="str">
        <f>IF(OR('Att. Dairy'!H20="",R20=0,R20=""),"",'Att. Dairy'!H20)</f>
        <v/>
      </c>
      <c r="N20" s="232" t="str">
        <f>IF(OR('Att. Dairy'!I20="",R20=0,R20=""),"",'Att. Dairy'!I20)</f>
        <v/>
      </c>
      <c r="O20" s="181">
        <f t="shared" si="6"/>
        <v>0</v>
      </c>
      <c r="P20" s="232" t="str">
        <f>IF(AND('Att. Dairy'!N20=""),"",'Att. Dairy'!N20)</f>
        <v/>
      </c>
      <c r="Q20" s="232" t="str">
        <f>IF(AND('Att. Dairy'!O20=""),"",'Att. Dairy'!O20)</f>
        <v/>
      </c>
      <c r="R20" s="181">
        <f t="shared" si="7"/>
        <v>0</v>
      </c>
      <c r="S20" s="230">
        <f t="shared" si="8"/>
        <v>0</v>
      </c>
      <c r="T20" s="231">
        <f t="shared" si="9"/>
        <v>0</v>
      </c>
      <c r="U20" s="178">
        <f t="shared" si="10"/>
        <v>442.4</v>
      </c>
      <c r="V20" s="179">
        <f t="shared" si="0"/>
        <v>300</v>
      </c>
      <c r="W20" s="182">
        <f>IFERROR(IF(AND('Att. Dairy'!B20=""),"",IF(AND(X20="vodk'k"),"",IF(AND(R20=""),"",R20*$AA$1))),"")</f>
        <v>0</v>
      </c>
      <c r="X20" s="207" t="str">
        <f>IF(AND('Att. Dairy'!B20=""),"",IF(OR(R20="",R20=0),"",AH20))</f>
        <v/>
      </c>
      <c r="Y20" s="183"/>
      <c r="Z20" s="183"/>
      <c r="AA20" s="183"/>
      <c r="AB20" s="184"/>
      <c r="AE20" s="185" t="str">
        <f>IF(AND('Att. Dairy'!C20=""),"",'Att. Dairy'!C20)</f>
        <v/>
      </c>
      <c r="AF20" s="186" t="str">
        <f t="shared" si="11"/>
        <v/>
      </c>
      <c r="AG20" s="17" t="str">
        <f>IF(AND('Att. Dairy'!D20=""),"",'Att. Dairy'!D20)</f>
        <v>Friday</v>
      </c>
      <c r="AH20" s="206" t="str">
        <f t="shared" si="12"/>
        <v>दाल रोटी</v>
      </c>
      <c r="AX20" s="187" t="str">
        <f>IF(OR(AG20=0,AG20=""),"",IF(AG20="tuesday","R",IF(AG20="thursday","R",IF(OR(AG20="monday",AG20="saturday"),"W",IF(OR(AG20="wednesday",AG20="friday"),"W")))))</f>
        <v>W</v>
      </c>
      <c r="AY20" s="188" t="str">
        <f t="shared" si="1"/>
        <v>W</v>
      </c>
      <c r="CS20" s="208">
        <f t="shared" si="14"/>
        <v>44757</v>
      </c>
      <c r="CT20" s="210" t="str">
        <f t="shared" si="17"/>
        <v/>
      </c>
      <c r="CU20" s="210" t="str">
        <f t="shared" si="18"/>
        <v/>
      </c>
      <c r="CV20" s="210" t="str">
        <f t="shared" si="2"/>
        <v/>
      </c>
      <c r="CW20" s="210" t="str">
        <f t="shared" si="2"/>
        <v/>
      </c>
      <c r="CX20" s="210" t="str">
        <f t="shared" si="2"/>
        <v/>
      </c>
      <c r="CY20" s="210" t="str">
        <f t="shared" si="2"/>
        <v/>
      </c>
      <c r="CZ20" s="210" t="str">
        <f t="shared" si="2"/>
        <v/>
      </c>
      <c r="DA20" s="210" t="str">
        <f t="shared" si="2"/>
        <v/>
      </c>
      <c r="DB20" s="210" t="str">
        <f t="shared" si="19"/>
        <v/>
      </c>
      <c r="DC20" s="210" t="str">
        <f t="shared" si="20"/>
        <v/>
      </c>
      <c r="DD20" s="211" t="str">
        <f t="shared" si="15"/>
        <v/>
      </c>
      <c r="DE20" s="211" t="str">
        <f t="shared" si="3"/>
        <v/>
      </c>
      <c r="DF20" s="211" t="str">
        <f t="shared" si="3"/>
        <v/>
      </c>
      <c r="DG20" s="211" t="str">
        <f t="shared" si="3"/>
        <v/>
      </c>
      <c r="DH20" s="211" t="str">
        <f t="shared" si="3"/>
        <v/>
      </c>
      <c r="DI20" s="211" t="str">
        <f t="shared" si="3"/>
        <v/>
      </c>
      <c r="DJ20" s="211" t="str">
        <f t="shared" si="3"/>
        <v/>
      </c>
      <c r="DK20" s="211" t="str">
        <f t="shared" si="3"/>
        <v/>
      </c>
      <c r="DL20" s="212" t="str">
        <f t="shared" si="21"/>
        <v/>
      </c>
      <c r="DM20" s="212" t="str">
        <f t="shared" si="22"/>
        <v/>
      </c>
      <c r="DN20" s="211" t="str">
        <f t="shared" si="4"/>
        <v/>
      </c>
      <c r="DO20" s="213" t="str">
        <f t="shared" si="4"/>
        <v/>
      </c>
    </row>
    <row r="21" spans="1:119" ht="17.100000000000001" customHeight="1">
      <c r="A21" s="175">
        <v>16</v>
      </c>
      <c r="B21" s="176">
        <f>IF(AND('Att. Dairy'!B21=""),"",'Att. Dairy'!B21)</f>
        <v>44758</v>
      </c>
      <c r="C21" s="178">
        <f t="shared" si="16"/>
        <v>442.4</v>
      </c>
      <c r="D21" s="179">
        <f t="shared" si="16"/>
        <v>300</v>
      </c>
      <c r="E21" s="177"/>
      <c r="F21" s="177"/>
      <c r="G21" s="177"/>
      <c r="H21" s="177"/>
      <c r="I21" s="177"/>
      <c r="J21" s="177"/>
      <c r="K21" s="178">
        <f t="shared" si="5"/>
        <v>442.4</v>
      </c>
      <c r="L21" s="179">
        <f t="shared" si="5"/>
        <v>300</v>
      </c>
      <c r="M21" s="232" t="str">
        <f>IF(OR('Att. Dairy'!H21="",R21=0,R21=""),"",'Att. Dairy'!H21)</f>
        <v/>
      </c>
      <c r="N21" s="232" t="str">
        <f>IF(OR('Att. Dairy'!I21="",R21=0,R21=""),"",'Att. Dairy'!I21)</f>
        <v/>
      </c>
      <c r="O21" s="181">
        <f t="shared" si="6"/>
        <v>0</v>
      </c>
      <c r="P21" s="232" t="str">
        <f>IF(AND('Att. Dairy'!N21=""),"",'Att. Dairy'!N21)</f>
        <v/>
      </c>
      <c r="Q21" s="232" t="str">
        <f>IF(AND('Att. Dairy'!O21=""),"",'Att. Dairy'!O21)</f>
        <v/>
      </c>
      <c r="R21" s="181">
        <f t="shared" si="7"/>
        <v>0</v>
      </c>
      <c r="S21" s="230">
        <f t="shared" si="8"/>
        <v>0</v>
      </c>
      <c r="T21" s="231">
        <f t="shared" si="9"/>
        <v>0</v>
      </c>
      <c r="U21" s="178">
        <f t="shared" si="10"/>
        <v>442.4</v>
      </c>
      <c r="V21" s="179">
        <f t="shared" si="0"/>
        <v>300</v>
      </c>
      <c r="W21" s="182">
        <f>IFERROR(IF(AND('Att. Dairy'!B21=""),"",IF(AND(X21="vodk'k"),"",IF(AND(R21=""),"",R21*$AA$1))),"")</f>
        <v>0</v>
      </c>
      <c r="X21" s="207" t="str">
        <f>IF(AND('Att. Dairy'!B21=""),"",IF(OR(R21="",R21=0),"",AH21))</f>
        <v/>
      </c>
      <c r="Y21" s="183"/>
      <c r="Z21" s="183"/>
      <c r="AA21" s="183"/>
      <c r="AB21" s="184"/>
      <c r="AE21" s="185" t="str">
        <f>IF(AND('Att. Dairy'!C21=""),"",'Att. Dairy'!C21)</f>
        <v/>
      </c>
      <c r="AF21" s="186" t="str">
        <f t="shared" si="11"/>
        <v/>
      </c>
      <c r="AG21" s="17" t="str">
        <f>IF(AND('Att. Dairy'!D21=""),"",'Att. Dairy'!D21)</f>
        <v>Saturday</v>
      </c>
      <c r="AH21" s="206" t="str">
        <f t="shared" si="12"/>
        <v>सब्जी रोटी</v>
      </c>
      <c r="AX21" s="187" t="str">
        <f t="shared" si="13"/>
        <v>W</v>
      </c>
      <c r="AY21" s="188" t="str">
        <f t="shared" si="1"/>
        <v>W</v>
      </c>
      <c r="CS21" s="208">
        <f t="shared" si="14"/>
        <v>44758</v>
      </c>
      <c r="CT21" s="210" t="str">
        <f t="shared" si="17"/>
        <v/>
      </c>
      <c r="CU21" s="210" t="str">
        <f t="shared" si="18"/>
        <v/>
      </c>
      <c r="CV21" s="210" t="str">
        <f t="shared" si="2"/>
        <v/>
      </c>
      <c r="CW21" s="210" t="str">
        <f t="shared" si="2"/>
        <v/>
      </c>
      <c r="CX21" s="210" t="str">
        <f t="shared" si="2"/>
        <v/>
      </c>
      <c r="CY21" s="210" t="str">
        <f t="shared" si="2"/>
        <v/>
      </c>
      <c r="CZ21" s="210" t="str">
        <f t="shared" si="2"/>
        <v/>
      </c>
      <c r="DA21" s="210" t="str">
        <f t="shared" si="2"/>
        <v/>
      </c>
      <c r="DB21" s="210" t="str">
        <f t="shared" si="19"/>
        <v/>
      </c>
      <c r="DC21" s="210" t="str">
        <f t="shared" si="20"/>
        <v/>
      </c>
      <c r="DD21" s="211" t="str">
        <f t="shared" si="15"/>
        <v/>
      </c>
      <c r="DE21" s="211" t="str">
        <f t="shared" si="3"/>
        <v/>
      </c>
      <c r="DF21" s="211" t="str">
        <f t="shared" si="3"/>
        <v/>
      </c>
      <c r="DG21" s="211" t="str">
        <f t="shared" si="3"/>
        <v/>
      </c>
      <c r="DH21" s="211" t="str">
        <f t="shared" si="3"/>
        <v/>
      </c>
      <c r="DI21" s="211" t="str">
        <f t="shared" si="3"/>
        <v/>
      </c>
      <c r="DJ21" s="211" t="str">
        <f t="shared" si="3"/>
        <v/>
      </c>
      <c r="DK21" s="211" t="str">
        <f t="shared" si="3"/>
        <v/>
      </c>
      <c r="DL21" s="212" t="str">
        <f t="shared" si="21"/>
        <v/>
      </c>
      <c r="DM21" s="212" t="str">
        <f t="shared" si="22"/>
        <v/>
      </c>
      <c r="DN21" s="211" t="str">
        <f t="shared" si="4"/>
        <v/>
      </c>
      <c r="DO21" s="213" t="str">
        <f t="shared" si="4"/>
        <v/>
      </c>
    </row>
    <row r="22" spans="1:119" ht="17.100000000000001" customHeight="1">
      <c r="A22" s="175">
        <v>17</v>
      </c>
      <c r="B22" s="176">
        <f>IF(AND('Att. Dairy'!B22=""),"",'Att. Dairy'!B22)</f>
        <v>44759</v>
      </c>
      <c r="C22" s="178">
        <f t="shared" si="16"/>
        <v>442.4</v>
      </c>
      <c r="D22" s="179">
        <f t="shared" si="16"/>
        <v>300</v>
      </c>
      <c r="E22" s="177"/>
      <c r="F22" s="177"/>
      <c r="G22" s="177"/>
      <c r="H22" s="177"/>
      <c r="I22" s="177"/>
      <c r="J22" s="177"/>
      <c r="K22" s="178">
        <f t="shared" si="5"/>
        <v>442.4</v>
      </c>
      <c r="L22" s="179">
        <f t="shared" si="5"/>
        <v>300</v>
      </c>
      <c r="M22" s="232" t="str">
        <f>IF(OR('Att. Dairy'!H22="",R22=0,R22=""),"",'Att. Dairy'!H22)</f>
        <v/>
      </c>
      <c r="N22" s="232" t="str">
        <f>IF(OR('Att. Dairy'!I22="",R22=0,R22=""),"",'Att. Dairy'!I22)</f>
        <v/>
      </c>
      <c r="O22" s="181">
        <f t="shared" si="6"/>
        <v>0</v>
      </c>
      <c r="P22" s="232" t="str">
        <f>IF(AND('Att. Dairy'!N22=""),"",'Att. Dairy'!N22)</f>
        <v/>
      </c>
      <c r="Q22" s="232" t="str">
        <f>IF(AND('Att. Dairy'!O22=""),"",'Att. Dairy'!O22)</f>
        <v/>
      </c>
      <c r="R22" s="181">
        <f t="shared" si="7"/>
        <v>0</v>
      </c>
      <c r="S22" s="230">
        <f t="shared" si="8"/>
        <v>0</v>
      </c>
      <c r="T22" s="231">
        <f t="shared" si="9"/>
        <v>0</v>
      </c>
      <c r="U22" s="178">
        <f t="shared" si="10"/>
        <v>442.4</v>
      </c>
      <c r="V22" s="179">
        <f t="shared" si="0"/>
        <v>300</v>
      </c>
      <c r="W22" s="182">
        <f>IFERROR(IF(AND('Att. Dairy'!B22=""),"",IF(AND(X22="vodk'k"),"",IF(AND(R22=""),"",R22*$AA$1))),"")</f>
        <v>0</v>
      </c>
      <c r="X22" s="207" t="str">
        <f>IF(AND('Att. Dairy'!B22=""),"",IF(OR(R22="",R22=0),"",AH22))</f>
        <v/>
      </c>
      <c r="Y22" s="183"/>
      <c r="Z22" s="183"/>
      <c r="AA22" s="183"/>
      <c r="AB22" s="184"/>
      <c r="AE22" s="185" t="str">
        <f>IF(AND('Att. Dairy'!C22=""),"",'Att. Dairy'!C22)</f>
        <v/>
      </c>
      <c r="AF22" s="186" t="str">
        <f t="shared" si="11"/>
        <v/>
      </c>
      <c r="AG22" s="17" t="str">
        <f>IF(AND('Att. Dairy'!D22=""),"",'Att. Dairy'!D22)</f>
        <v>Sunday</v>
      </c>
      <c r="AH22" s="206" t="str">
        <f t="shared" si="12"/>
        <v>अवकाश</v>
      </c>
      <c r="AX22" s="187" t="b">
        <f t="shared" si="13"/>
        <v>0</v>
      </c>
      <c r="AY22" s="188" t="b">
        <f t="shared" si="1"/>
        <v>0</v>
      </c>
      <c r="CS22" s="208">
        <f t="shared" si="14"/>
        <v>44759</v>
      </c>
      <c r="CT22" s="210" t="str">
        <f t="shared" si="17"/>
        <v/>
      </c>
      <c r="CU22" s="210" t="str">
        <f t="shared" si="18"/>
        <v/>
      </c>
      <c r="CV22" s="210" t="str">
        <f t="shared" ref="CV22:DA36" si="23">IF(OR(E22="",E22=0),"",E22)</f>
        <v/>
      </c>
      <c r="CW22" s="210" t="str">
        <f t="shared" si="23"/>
        <v/>
      </c>
      <c r="CX22" s="210" t="str">
        <f t="shared" si="23"/>
        <v/>
      </c>
      <c r="CY22" s="210" t="str">
        <f t="shared" si="23"/>
        <v/>
      </c>
      <c r="CZ22" s="210" t="str">
        <f t="shared" si="23"/>
        <v/>
      </c>
      <c r="DA22" s="210" t="str">
        <f t="shared" si="23"/>
        <v/>
      </c>
      <c r="DB22" s="210" t="str">
        <f t="shared" si="19"/>
        <v/>
      </c>
      <c r="DC22" s="210" t="str">
        <f t="shared" si="20"/>
        <v/>
      </c>
      <c r="DD22" s="211" t="str">
        <f t="shared" si="15"/>
        <v/>
      </c>
      <c r="DE22" s="211" t="str">
        <f t="shared" si="15"/>
        <v/>
      </c>
      <c r="DF22" s="211" t="str">
        <f t="shared" si="15"/>
        <v/>
      </c>
      <c r="DG22" s="211" t="str">
        <f t="shared" si="15"/>
        <v/>
      </c>
      <c r="DH22" s="211" t="str">
        <f t="shared" si="15"/>
        <v/>
      </c>
      <c r="DI22" s="211" t="str">
        <f t="shared" si="15"/>
        <v/>
      </c>
      <c r="DJ22" s="211" t="str">
        <f t="shared" si="15"/>
        <v/>
      </c>
      <c r="DK22" s="211" t="str">
        <f t="shared" si="15"/>
        <v/>
      </c>
      <c r="DL22" s="212" t="str">
        <f t="shared" si="21"/>
        <v/>
      </c>
      <c r="DM22" s="212" t="str">
        <f t="shared" si="22"/>
        <v/>
      </c>
      <c r="DN22" s="211" t="str">
        <f t="shared" ref="DN22:DO36" si="24">IF(OR(W22="",W22=0),"",W22)</f>
        <v/>
      </c>
      <c r="DO22" s="213" t="str">
        <f t="shared" si="24"/>
        <v/>
      </c>
    </row>
    <row r="23" spans="1:119" ht="17.100000000000001" customHeight="1">
      <c r="A23" s="175">
        <v>18</v>
      </c>
      <c r="B23" s="176">
        <f>IF(AND('Att. Dairy'!B23=""),"",'Att. Dairy'!B23)</f>
        <v>44760</v>
      </c>
      <c r="C23" s="178">
        <f t="shared" si="16"/>
        <v>442.4</v>
      </c>
      <c r="D23" s="179">
        <f t="shared" si="16"/>
        <v>300</v>
      </c>
      <c r="E23" s="177"/>
      <c r="F23" s="177"/>
      <c r="G23" s="177"/>
      <c r="H23" s="177"/>
      <c r="I23" s="177"/>
      <c r="J23" s="177"/>
      <c r="K23" s="178">
        <f t="shared" si="5"/>
        <v>442.4</v>
      </c>
      <c r="L23" s="179">
        <f t="shared" si="5"/>
        <v>300</v>
      </c>
      <c r="M23" s="232" t="str">
        <f>IF(OR('Att. Dairy'!H23="",R23=0,R23=""),"",'Att. Dairy'!H23)</f>
        <v/>
      </c>
      <c r="N23" s="232" t="str">
        <f>IF(OR('Att. Dairy'!I23="",R23=0,R23=""),"",'Att. Dairy'!I23)</f>
        <v/>
      </c>
      <c r="O23" s="181">
        <f t="shared" si="6"/>
        <v>0</v>
      </c>
      <c r="P23" s="232" t="str">
        <f>IF(AND('Att. Dairy'!N23=""),"",'Att. Dairy'!N23)</f>
        <v/>
      </c>
      <c r="Q23" s="232" t="str">
        <f>IF(AND('Att. Dairy'!O23=""),"",'Att. Dairy'!O23)</f>
        <v/>
      </c>
      <c r="R23" s="181">
        <f t="shared" si="7"/>
        <v>0</v>
      </c>
      <c r="S23" s="230">
        <f t="shared" si="8"/>
        <v>0</v>
      </c>
      <c r="T23" s="231">
        <f t="shared" si="9"/>
        <v>0</v>
      </c>
      <c r="U23" s="178">
        <f t="shared" si="10"/>
        <v>442.4</v>
      </c>
      <c r="V23" s="179">
        <f t="shared" si="0"/>
        <v>300</v>
      </c>
      <c r="W23" s="182">
        <f>IFERROR(IF(AND('Att. Dairy'!B23=""),"",IF(AND(X23="vodk'k"),"",IF(AND(R23=""),"",R23*$AA$1))),"")</f>
        <v>0</v>
      </c>
      <c r="X23" s="207" t="str">
        <f>IF(AND('Att. Dairy'!B23=""),"",IF(OR(R23="",R23=0),"",AH23))</f>
        <v/>
      </c>
      <c r="Y23" s="183"/>
      <c r="Z23" s="183"/>
      <c r="AA23" s="183"/>
      <c r="AB23" s="184"/>
      <c r="AE23" s="185" t="str">
        <f>IF(AND('Att. Dairy'!C23=""),"",'Att. Dairy'!C23)</f>
        <v/>
      </c>
      <c r="AF23" s="186" t="str">
        <f t="shared" si="11"/>
        <v/>
      </c>
      <c r="AG23" s="17" t="str">
        <f>IF(AND('Att. Dairy'!D23=""),"",'Att. Dairy'!D23)</f>
        <v>Monday</v>
      </c>
      <c r="AH23" s="206" t="str">
        <f t="shared" si="12"/>
        <v>सब्जी रोटी</v>
      </c>
      <c r="AX23" s="187" t="str">
        <f t="shared" si="13"/>
        <v>W</v>
      </c>
      <c r="AY23" s="188" t="str">
        <f t="shared" si="1"/>
        <v>W</v>
      </c>
      <c r="CS23" s="208">
        <f t="shared" si="14"/>
        <v>44760</v>
      </c>
      <c r="CT23" s="210" t="str">
        <f t="shared" si="17"/>
        <v/>
      </c>
      <c r="CU23" s="210" t="str">
        <f t="shared" si="18"/>
        <v/>
      </c>
      <c r="CV23" s="210" t="str">
        <f t="shared" si="23"/>
        <v/>
      </c>
      <c r="CW23" s="210" t="str">
        <f t="shared" si="23"/>
        <v/>
      </c>
      <c r="CX23" s="210" t="str">
        <f t="shared" si="23"/>
        <v/>
      </c>
      <c r="CY23" s="210" t="str">
        <f t="shared" si="23"/>
        <v/>
      </c>
      <c r="CZ23" s="210" t="str">
        <f t="shared" si="23"/>
        <v/>
      </c>
      <c r="DA23" s="210" t="str">
        <f t="shared" si="23"/>
        <v/>
      </c>
      <c r="DB23" s="210" t="str">
        <f t="shared" si="19"/>
        <v/>
      </c>
      <c r="DC23" s="210" t="str">
        <f t="shared" si="20"/>
        <v/>
      </c>
      <c r="DD23" s="211" t="str">
        <f t="shared" si="15"/>
        <v/>
      </c>
      <c r="DE23" s="211" t="str">
        <f t="shared" si="15"/>
        <v/>
      </c>
      <c r="DF23" s="211" t="str">
        <f t="shared" si="15"/>
        <v/>
      </c>
      <c r="DG23" s="211" t="str">
        <f t="shared" si="15"/>
        <v/>
      </c>
      <c r="DH23" s="211" t="str">
        <f t="shared" si="15"/>
        <v/>
      </c>
      <c r="DI23" s="211" t="str">
        <f t="shared" si="15"/>
        <v/>
      </c>
      <c r="DJ23" s="211" t="str">
        <f t="shared" si="15"/>
        <v/>
      </c>
      <c r="DK23" s="211" t="str">
        <f t="shared" si="15"/>
        <v/>
      </c>
      <c r="DL23" s="212" t="str">
        <f t="shared" si="21"/>
        <v/>
      </c>
      <c r="DM23" s="212" t="str">
        <f t="shared" si="22"/>
        <v/>
      </c>
      <c r="DN23" s="211" t="str">
        <f t="shared" si="24"/>
        <v/>
      </c>
      <c r="DO23" s="213" t="str">
        <f t="shared" si="24"/>
        <v/>
      </c>
    </row>
    <row r="24" spans="1:119" ht="17.100000000000001" customHeight="1">
      <c r="A24" s="175">
        <v>19</v>
      </c>
      <c r="B24" s="176">
        <f>IF(AND('Att. Dairy'!B24=""),"",'Att. Dairy'!B24)</f>
        <v>44761</v>
      </c>
      <c r="C24" s="178">
        <f t="shared" si="16"/>
        <v>442.4</v>
      </c>
      <c r="D24" s="179">
        <f t="shared" si="16"/>
        <v>300</v>
      </c>
      <c r="E24" s="177"/>
      <c r="F24" s="177"/>
      <c r="G24" s="177"/>
      <c r="H24" s="177"/>
      <c r="I24" s="177"/>
      <c r="J24" s="177"/>
      <c r="K24" s="178">
        <f t="shared" si="5"/>
        <v>442.4</v>
      </c>
      <c r="L24" s="179">
        <f t="shared" si="5"/>
        <v>300</v>
      </c>
      <c r="M24" s="232" t="str">
        <f>IF(OR('Att. Dairy'!H24="",R24=0,R24=""),"",'Att. Dairy'!H24)</f>
        <v/>
      </c>
      <c r="N24" s="232" t="str">
        <f>IF(OR('Att. Dairy'!I24="",R24=0,R24=""),"",'Att. Dairy'!I24)</f>
        <v/>
      </c>
      <c r="O24" s="181">
        <f t="shared" si="6"/>
        <v>0</v>
      </c>
      <c r="P24" s="232" t="str">
        <f>IF(AND('Att. Dairy'!N24=""),"",'Att. Dairy'!N24)</f>
        <v/>
      </c>
      <c r="Q24" s="232" t="str">
        <f>IF(AND('Att. Dairy'!O24=""),"",'Att. Dairy'!O24)</f>
        <v/>
      </c>
      <c r="R24" s="181">
        <f t="shared" si="7"/>
        <v>0</v>
      </c>
      <c r="S24" s="230">
        <f t="shared" si="8"/>
        <v>0</v>
      </c>
      <c r="T24" s="231">
        <f t="shared" si="9"/>
        <v>0</v>
      </c>
      <c r="U24" s="178">
        <f t="shared" si="10"/>
        <v>442.4</v>
      </c>
      <c r="V24" s="179">
        <f t="shared" si="0"/>
        <v>300</v>
      </c>
      <c r="W24" s="182">
        <f>IFERROR(IF(AND('Att. Dairy'!B24=""),"",IF(AND(X24="vodk'k"),"",IF(AND(R24=""),"",R24*$AA$1))),"")</f>
        <v>0</v>
      </c>
      <c r="X24" s="207" t="str">
        <f>IF(AND('Att. Dairy'!B24=""),"",IF(OR(R24="",R24=0),"",AH24))</f>
        <v/>
      </c>
      <c r="Y24" s="183"/>
      <c r="Z24" s="183"/>
      <c r="AA24" s="183"/>
      <c r="AB24" s="184"/>
      <c r="AE24" s="185" t="str">
        <f>IF(AND('Att. Dairy'!C24=""),"",'Att. Dairy'!C24)</f>
        <v/>
      </c>
      <c r="AF24" s="186" t="str">
        <f t="shared" si="11"/>
        <v/>
      </c>
      <c r="AG24" s="17" t="str">
        <f>IF(AND('Att. Dairy'!D24=""),"",'Att. Dairy'!D24)</f>
        <v>Tuesday</v>
      </c>
      <c r="AH24" s="206" t="str">
        <f t="shared" si="12"/>
        <v>दाल चावल</v>
      </c>
      <c r="AX24" s="187" t="str">
        <f t="shared" si="13"/>
        <v>R</v>
      </c>
      <c r="AY24" s="188" t="str">
        <f t="shared" si="1"/>
        <v>R</v>
      </c>
      <c r="CS24" s="208">
        <f t="shared" si="14"/>
        <v>44761</v>
      </c>
      <c r="CT24" s="210" t="str">
        <f t="shared" si="17"/>
        <v/>
      </c>
      <c r="CU24" s="210" t="str">
        <f t="shared" si="18"/>
        <v/>
      </c>
      <c r="CV24" s="210" t="str">
        <f t="shared" si="23"/>
        <v/>
      </c>
      <c r="CW24" s="210" t="str">
        <f t="shared" si="23"/>
        <v/>
      </c>
      <c r="CX24" s="210" t="str">
        <f t="shared" si="23"/>
        <v/>
      </c>
      <c r="CY24" s="210" t="str">
        <f t="shared" si="23"/>
        <v/>
      </c>
      <c r="CZ24" s="210" t="str">
        <f t="shared" si="23"/>
        <v/>
      </c>
      <c r="DA24" s="210" t="str">
        <f t="shared" si="23"/>
        <v/>
      </c>
      <c r="DB24" s="210" t="str">
        <f t="shared" si="19"/>
        <v/>
      </c>
      <c r="DC24" s="210" t="str">
        <f t="shared" si="20"/>
        <v/>
      </c>
      <c r="DD24" s="211" t="str">
        <f t="shared" si="15"/>
        <v/>
      </c>
      <c r="DE24" s="211" t="str">
        <f t="shared" si="15"/>
        <v/>
      </c>
      <c r="DF24" s="211" t="str">
        <f t="shared" si="15"/>
        <v/>
      </c>
      <c r="DG24" s="211" t="str">
        <f t="shared" si="15"/>
        <v/>
      </c>
      <c r="DH24" s="211" t="str">
        <f t="shared" si="15"/>
        <v/>
      </c>
      <c r="DI24" s="211" t="str">
        <f t="shared" si="15"/>
        <v/>
      </c>
      <c r="DJ24" s="211" t="str">
        <f t="shared" si="15"/>
        <v/>
      </c>
      <c r="DK24" s="211" t="str">
        <f t="shared" si="15"/>
        <v/>
      </c>
      <c r="DL24" s="212" t="str">
        <f t="shared" si="21"/>
        <v/>
      </c>
      <c r="DM24" s="212" t="str">
        <f t="shared" si="22"/>
        <v/>
      </c>
      <c r="DN24" s="211" t="str">
        <f t="shared" si="24"/>
        <v/>
      </c>
      <c r="DO24" s="213" t="str">
        <f t="shared" si="24"/>
        <v/>
      </c>
    </row>
    <row r="25" spans="1:119" ht="17.100000000000001" customHeight="1">
      <c r="A25" s="175">
        <v>20</v>
      </c>
      <c r="B25" s="176">
        <f>IF(AND('Att. Dairy'!B25=""),"",'Att. Dairy'!B25)</f>
        <v>44762</v>
      </c>
      <c r="C25" s="178">
        <f t="shared" si="16"/>
        <v>442.4</v>
      </c>
      <c r="D25" s="179">
        <f t="shared" si="16"/>
        <v>300</v>
      </c>
      <c r="E25" s="177"/>
      <c r="F25" s="177"/>
      <c r="G25" s="177"/>
      <c r="H25" s="177"/>
      <c r="I25" s="177"/>
      <c r="J25" s="177"/>
      <c r="K25" s="178">
        <f t="shared" si="5"/>
        <v>442.4</v>
      </c>
      <c r="L25" s="179">
        <f t="shared" si="5"/>
        <v>300</v>
      </c>
      <c r="M25" s="232" t="str">
        <f>IF(OR('Att. Dairy'!H25="",R25=0,R25=""),"",'Att. Dairy'!H25)</f>
        <v/>
      </c>
      <c r="N25" s="232" t="str">
        <f>IF(OR('Att. Dairy'!I25="",R25=0,R25=""),"",'Att. Dairy'!I25)</f>
        <v/>
      </c>
      <c r="O25" s="181">
        <f t="shared" si="6"/>
        <v>0</v>
      </c>
      <c r="P25" s="232" t="str">
        <f>IF(AND('Att. Dairy'!N25=""),"",'Att. Dairy'!N25)</f>
        <v/>
      </c>
      <c r="Q25" s="232" t="str">
        <f>IF(AND('Att. Dairy'!O25=""),"",'Att. Dairy'!O25)</f>
        <v/>
      </c>
      <c r="R25" s="181">
        <f t="shared" si="7"/>
        <v>0</v>
      </c>
      <c r="S25" s="230">
        <f t="shared" si="8"/>
        <v>0</v>
      </c>
      <c r="T25" s="231">
        <f t="shared" si="9"/>
        <v>0</v>
      </c>
      <c r="U25" s="178">
        <f t="shared" si="10"/>
        <v>442.4</v>
      </c>
      <c r="V25" s="179">
        <f t="shared" si="0"/>
        <v>300</v>
      </c>
      <c r="W25" s="182">
        <f>IFERROR(IF(AND('Att. Dairy'!B25=""),"",IF(AND(X25="vodk'k"),"",IF(AND(R25=""),"",R25*$AA$1))),"")</f>
        <v>0</v>
      </c>
      <c r="X25" s="207" t="str">
        <f>IF(AND('Att. Dairy'!B25=""),"",IF(OR(R25="",R25=0),"",AH25))</f>
        <v/>
      </c>
      <c r="Y25" s="183"/>
      <c r="Z25" s="183"/>
      <c r="AA25" s="183"/>
      <c r="AB25" s="184"/>
      <c r="AE25" s="185" t="str">
        <f>IF(AND('Att. Dairy'!C25=""),"",'Att. Dairy'!C25)</f>
        <v/>
      </c>
      <c r="AF25" s="186" t="str">
        <f t="shared" si="11"/>
        <v/>
      </c>
      <c r="AG25" s="17" t="str">
        <f>IF(AND('Att. Dairy'!D25=""),"",'Att. Dairy'!D25)</f>
        <v>Wednesday</v>
      </c>
      <c r="AH25" s="206" t="str">
        <f t="shared" si="12"/>
        <v>दाल रोटी</v>
      </c>
      <c r="AX25" s="187" t="str">
        <f t="shared" si="13"/>
        <v>W</v>
      </c>
      <c r="AY25" s="188" t="str">
        <f t="shared" si="1"/>
        <v>W</v>
      </c>
      <c r="CS25" s="208">
        <f t="shared" si="14"/>
        <v>44762</v>
      </c>
      <c r="CT25" s="210" t="str">
        <f t="shared" si="17"/>
        <v/>
      </c>
      <c r="CU25" s="210" t="str">
        <f t="shared" si="18"/>
        <v/>
      </c>
      <c r="CV25" s="210" t="str">
        <f t="shared" si="23"/>
        <v/>
      </c>
      <c r="CW25" s="210" t="str">
        <f t="shared" si="23"/>
        <v/>
      </c>
      <c r="CX25" s="210" t="str">
        <f t="shared" si="23"/>
        <v/>
      </c>
      <c r="CY25" s="210" t="str">
        <f t="shared" si="23"/>
        <v/>
      </c>
      <c r="CZ25" s="210" t="str">
        <f t="shared" si="23"/>
        <v/>
      </c>
      <c r="DA25" s="210" t="str">
        <f t="shared" si="23"/>
        <v/>
      </c>
      <c r="DB25" s="210" t="str">
        <f t="shared" si="19"/>
        <v/>
      </c>
      <c r="DC25" s="210" t="str">
        <f t="shared" si="20"/>
        <v/>
      </c>
      <c r="DD25" s="211" t="str">
        <f t="shared" si="15"/>
        <v/>
      </c>
      <c r="DE25" s="211" t="str">
        <f t="shared" si="15"/>
        <v/>
      </c>
      <c r="DF25" s="211" t="str">
        <f t="shared" si="15"/>
        <v/>
      </c>
      <c r="DG25" s="211" t="str">
        <f t="shared" si="15"/>
        <v/>
      </c>
      <c r="DH25" s="211" t="str">
        <f t="shared" si="15"/>
        <v/>
      </c>
      <c r="DI25" s="211" t="str">
        <f t="shared" si="15"/>
        <v/>
      </c>
      <c r="DJ25" s="211" t="str">
        <f t="shared" si="15"/>
        <v/>
      </c>
      <c r="DK25" s="211" t="str">
        <f t="shared" si="15"/>
        <v/>
      </c>
      <c r="DL25" s="212" t="str">
        <f t="shared" si="21"/>
        <v/>
      </c>
      <c r="DM25" s="212" t="str">
        <f t="shared" si="22"/>
        <v/>
      </c>
      <c r="DN25" s="211" t="str">
        <f t="shared" si="24"/>
        <v/>
      </c>
      <c r="DO25" s="213" t="str">
        <f t="shared" si="24"/>
        <v/>
      </c>
    </row>
    <row r="26" spans="1:119" ht="17.100000000000001" customHeight="1">
      <c r="A26" s="175">
        <v>21</v>
      </c>
      <c r="B26" s="176">
        <f>IF(AND('Att. Dairy'!B26=""),"",'Att. Dairy'!B26)</f>
        <v>44763</v>
      </c>
      <c r="C26" s="178">
        <f t="shared" si="16"/>
        <v>442.4</v>
      </c>
      <c r="D26" s="179">
        <f t="shared" si="16"/>
        <v>300</v>
      </c>
      <c r="E26" s="177"/>
      <c r="F26" s="177"/>
      <c r="G26" s="177"/>
      <c r="H26" s="177"/>
      <c r="I26" s="177"/>
      <c r="J26" s="177"/>
      <c r="K26" s="178">
        <f t="shared" si="5"/>
        <v>442.4</v>
      </c>
      <c r="L26" s="179">
        <f t="shared" si="5"/>
        <v>300</v>
      </c>
      <c r="M26" s="232" t="str">
        <f>IF(OR('Att. Dairy'!H26="",R26=0,R26=""),"",'Att. Dairy'!H26)</f>
        <v/>
      </c>
      <c r="N26" s="232" t="str">
        <f>IF(OR('Att. Dairy'!I26="",R26=0,R26=""),"",'Att. Dairy'!I26)</f>
        <v/>
      </c>
      <c r="O26" s="181">
        <f t="shared" si="6"/>
        <v>0</v>
      </c>
      <c r="P26" s="232" t="str">
        <f>IF(AND('Att. Dairy'!N26=""),"",'Att. Dairy'!N26)</f>
        <v/>
      </c>
      <c r="Q26" s="232" t="str">
        <f>IF(AND('Att. Dairy'!O26=""),"",'Att. Dairy'!O26)</f>
        <v/>
      </c>
      <c r="R26" s="181">
        <f t="shared" si="7"/>
        <v>0</v>
      </c>
      <c r="S26" s="230">
        <f t="shared" si="8"/>
        <v>0</v>
      </c>
      <c r="T26" s="231">
        <f t="shared" si="9"/>
        <v>0</v>
      </c>
      <c r="U26" s="178">
        <f t="shared" si="10"/>
        <v>442.4</v>
      </c>
      <c r="V26" s="179">
        <f t="shared" si="0"/>
        <v>300</v>
      </c>
      <c r="W26" s="182">
        <f>IFERROR(IF(AND('Att. Dairy'!B26=""),"",IF(AND(X26="vodk'k"),"",IF(AND(R26=""),"",R26*$AA$1))),"")</f>
        <v>0</v>
      </c>
      <c r="X26" s="207" t="str">
        <f>IF(AND('Att. Dairy'!B26=""),"",IF(OR(R26="",R26=0),"",AH26))</f>
        <v/>
      </c>
      <c r="Y26" s="183"/>
      <c r="Z26" s="183"/>
      <c r="AA26" s="183"/>
      <c r="AB26" s="184"/>
      <c r="AE26" s="185" t="str">
        <f>IF(AND('Att. Dairy'!C26=""),"",'Att. Dairy'!C26)</f>
        <v/>
      </c>
      <c r="AF26" s="186" t="str">
        <f t="shared" si="11"/>
        <v/>
      </c>
      <c r="AG26" s="17" t="str">
        <f>IF(AND('Att. Dairy'!D26=""),"",'Att. Dairy'!D26)</f>
        <v>Thursday</v>
      </c>
      <c r="AH26" s="206" t="str">
        <f t="shared" si="12"/>
        <v>खिचड़ी</v>
      </c>
      <c r="AX26" s="187" t="str">
        <f t="shared" si="13"/>
        <v>R</v>
      </c>
      <c r="AY26" s="188" t="str">
        <f t="shared" si="1"/>
        <v>R</v>
      </c>
      <c r="CS26" s="208">
        <f t="shared" si="14"/>
        <v>44763</v>
      </c>
      <c r="CT26" s="210" t="str">
        <f t="shared" si="17"/>
        <v/>
      </c>
      <c r="CU26" s="210" t="str">
        <f t="shared" si="18"/>
        <v/>
      </c>
      <c r="CV26" s="210" t="str">
        <f t="shared" si="23"/>
        <v/>
      </c>
      <c r="CW26" s="210" t="str">
        <f t="shared" si="23"/>
        <v/>
      </c>
      <c r="CX26" s="210" t="str">
        <f t="shared" si="23"/>
        <v/>
      </c>
      <c r="CY26" s="210" t="str">
        <f t="shared" si="23"/>
        <v/>
      </c>
      <c r="CZ26" s="210" t="str">
        <f t="shared" si="23"/>
        <v/>
      </c>
      <c r="DA26" s="210" t="str">
        <f t="shared" si="23"/>
        <v/>
      </c>
      <c r="DB26" s="210" t="str">
        <f t="shared" si="19"/>
        <v/>
      </c>
      <c r="DC26" s="210" t="str">
        <f t="shared" si="20"/>
        <v/>
      </c>
      <c r="DD26" s="211" t="str">
        <f t="shared" si="15"/>
        <v/>
      </c>
      <c r="DE26" s="211" t="str">
        <f t="shared" si="15"/>
        <v/>
      </c>
      <c r="DF26" s="211" t="str">
        <f t="shared" si="15"/>
        <v/>
      </c>
      <c r="DG26" s="211" t="str">
        <f t="shared" si="15"/>
        <v/>
      </c>
      <c r="DH26" s="211" t="str">
        <f t="shared" si="15"/>
        <v/>
      </c>
      <c r="DI26" s="211" t="str">
        <f t="shared" si="15"/>
        <v/>
      </c>
      <c r="DJ26" s="211" t="str">
        <f t="shared" si="15"/>
        <v/>
      </c>
      <c r="DK26" s="211" t="str">
        <f t="shared" si="15"/>
        <v/>
      </c>
      <c r="DL26" s="212" t="str">
        <f t="shared" si="21"/>
        <v/>
      </c>
      <c r="DM26" s="212" t="str">
        <f t="shared" si="22"/>
        <v/>
      </c>
      <c r="DN26" s="211" t="str">
        <f t="shared" si="24"/>
        <v/>
      </c>
      <c r="DO26" s="213" t="str">
        <f t="shared" si="24"/>
        <v/>
      </c>
    </row>
    <row r="27" spans="1:119" ht="17.100000000000001" customHeight="1">
      <c r="A27" s="175">
        <v>22</v>
      </c>
      <c r="B27" s="176">
        <f>IF(AND('Att. Dairy'!B27=""),"",'Att. Dairy'!B27)</f>
        <v>44764</v>
      </c>
      <c r="C27" s="178">
        <f t="shared" si="16"/>
        <v>442.4</v>
      </c>
      <c r="D27" s="179">
        <f t="shared" si="16"/>
        <v>300</v>
      </c>
      <c r="E27" s="177"/>
      <c r="F27" s="177"/>
      <c r="G27" s="177"/>
      <c r="H27" s="177"/>
      <c r="I27" s="177"/>
      <c r="J27" s="177"/>
      <c r="K27" s="178">
        <f t="shared" si="5"/>
        <v>442.4</v>
      </c>
      <c r="L27" s="179">
        <f t="shared" si="5"/>
        <v>300</v>
      </c>
      <c r="M27" s="232" t="str">
        <f>IF(OR('Att. Dairy'!H27="",R27=0,R27=""),"",'Att. Dairy'!H27)</f>
        <v/>
      </c>
      <c r="N27" s="232" t="str">
        <f>IF(OR('Att. Dairy'!I27="",R27=0,R27=""),"",'Att. Dairy'!I27)</f>
        <v/>
      </c>
      <c r="O27" s="181">
        <f t="shared" si="6"/>
        <v>0</v>
      </c>
      <c r="P27" s="232" t="str">
        <f>IF(AND('Att. Dairy'!N27=""),"",'Att. Dairy'!N27)</f>
        <v/>
      </c>
      <c r="Q27" s="232" t="str">
        <f>IF(AND('Att. Dairy'!O27=""),"",'Att. Dairy'!O27)</f>
        <v/>
      </c>
      <c r="R27" s="181">
        <f t="shared" si="7"/>
        <v>0</v>
      </c>
      <c r="S27" s="230">
        <f t="shared" si="8"/>
        <v>0</v>
      </c>
      <c r="T27" s="231">
        <f t="shared" si="9"/>
        <v>0</v>
      </c>
      <c r="U27" s="178">
        <f t="shared" si="10"/>
        <v>442.4</v>
      </c>
      <c r="V27" s="179">
        <f t="shared" si="0"/>
        <v>300</v>
      </c>
      <c r="W27" s="182">
        <f>IFERROR(IF(AND('Att. Dairy'!B27=""),"",IF(AND(X27="vodk'k"),"",IF(AND(R27=""),"",R27*$AA$1))),"")</f>
        <v>0</v>
      </c>
      <c r="X27" s="207" t="str">
        <f>IF(AND('Att. Dairy'!B27=""),"",IF(OR(R27="",R27=0),"",AH27))</f>
        <v/>
      </c>
      <c r="Y27" s="183"/>
      <c r="Z27" s="183"/>
      <c r="AA27" s="183"/>
      <c r="AB27" s="184"/>
      <c r="AE27" s="185" t="str">
        <f>IF(AND('Att. Dairy'!C27=""),"",'Att. Dairy'!C27)</f>
        <v/>
      </c>
      <c r="AF27" s="186" t="str">
        <f t="shared" si="11"/>
        <v/>
      </c>
      <c r="AG27" s="17" t="str">
        <f>IF(AND('Att. Dairy'!D27=""),"",'Att. Dairy'!D27)</f>
        <v>Friday</v>
      </c>
      <c r="AH27" s="206" t="str">
        <f t="shared" si="12"/>
        <v>दाल रोटी</v>
      </c>
      <c r="AX27" s="187" t="str">
        <f t="shared" si="13"/>
        <v>W</v>
      </c>
      <c r="AY27" s="188" t="str">
        <f t="shared" si="1"/>
        <v>W</v>
      </c>
      <c r="CS27" s="208">
        <f t="shared" si="14"/>
        <v>44764</v>
      </c>
      <c r="CT27" s="210" t="str">
        <f t="shared" si="17"/>
        <v/>
      </c>
      <c r="CU27" s="210" t="str">
        <f>IF(OR(D27="",D27=0,DI27=""),"",D27)</f>
        <v/>
      </c>
      <c r="CV27" s="210" t="str">
        <f t="shared" si="23"/>
        <v/>
      </c>
      <c r="CW27" s="210" t="str">
        <f t="shared" si="23"/>
        <v/>
      </c>
      <c r="CX27" s="210" t="str">
        <f t="shared" si="23"/>
        <v/>
      </c>
      <c r="CY27" s="210" t="str">
        <f t="shared" si="23"/>
        <v/>
      </c>
      <c r="CZ27" s="210" t="str">
        <f t="shared" si="23"/>
        <v/>
      </c>
      <c r="DA27" s="210" t="str">
        <f t="shared" si="23"/>
        <v/>
      </c>
      <c r="DB27" s="210" t="str">
        <f t="shared" si="19"/>
        <v/>
      </c>
      <c r="DC27" s="210" t="str">
        <f t="shared" si="20"/>
        <v/>
      </c>
      <c r="DD27" s="211" t="str">
        <f t="shared" si="15"/>
        <v/>
      </c>
      <c r="DE27" s="211" t="str">
        <f t="shared" si="15"/>
        <v/>
      </c>
      <c r="DF27" s="211" t="str">
        <f t="shared" si="15"/>
        <v/>
      </c>
      <c r="DG27" s="211" t="str">
        <f t="shared" si="15"/>
        <v/>
      </c>
      <c r="DH27" s="211" t="str">
        <f t="shared" si="15"/>
        <v/>
      </c>
      <c r="DI27" s="211" t="str">
        <f t="shared" si="15"/>
        <v/>
      </c>
      <c r="DJ27" s="211" t="str">
        <f t="shared" si="15"/>
        <v/>
      </c>
      <c r="DK27" s="211" t="str">
        <f t="shared" si="15"/>
        <v/>
      </c>
      <c r="DL27" s="212" t="str">
        <f t="shared" si="21"/>
        <v/>
      </c>
      <c r="DM27" s="212" t="str">
        <f t="shared" si="22"/>
        <v/>
      </c>
      <c r="DN27" s="211" t="str">
        <f t="shared" si="24"/>
        <v/>
      </c>
      <c r="DO27" s="213" t="str">
        <f t="shared" si="24"/>
        <v/>
      </c>
    </row>
    <row r="28" spans="1:119" ht="17.100000000000001" customHeight="1">
      <c r="A28" s="175">
        <v>23</v>
      </c>
      <c r="B28" s="176">
        <f>IF(AND('Att. Dairy'!B28=""),"",'Att. Dairy'!B28)</f>
        <v>44765</v>
      </c>
      <c r="C28" s="178">
        <f t="shared" si="16"/>
        <v>442.4</v>
      </c>
      <c r="D28" s="179">
        <f t="shared" si="16"/>
        <v>300</v>
      </c>
      <c r="E28" s="177"/>
      <c r="F28" s="177"/>
      <c r="G28" s="177"/>
      <c r="H28" s="177"/>
      <c r="I28" s="177"/>
      <c r="J28" s="177"/>
      <c r="K28" s="178">
        <f t="shared" si="5"/>
        <v>442.4</v>
      </c>
      <c r="L28" s="179">
        <f t="shared" si="5"/>
        <v>300</v>
      </c>
      <c r="M28" s="232" t="str">
        <f>IF(OR('Att. Dairy'!H28="",R28=0,R28=""),"",'Att. Dairy'!H28)</f>
        <v/>
      </c>
      <c r="N28" s="232" t="str">
        <f>IF(OR('Att. Dairy'!I28="",R28=0,R28=""),"",'Att. Dairy'!I28)</f>
        <v/>
      </c>
      <c r="O28" s="181">
        <f t="shared" si="6"/>
        <v>0</v>
      </c>
      <c r="P28" s="232" t="str">
        <f>IF(AND('Att. Dairy'!N28=""),"",'Att. Dairy'!N28)</f>
        <v/>
      </c>
      <c r="Q28" s="232" t="str">
        <f>IF(AND('Att. Dairy'!O28=""),"",'Att. Dairy'!O28)</f>
        <v/>
      </c>
      <c r="R28" s="181">
        <f t="shared" si="7"/>
        <v>0</v>
      </c>
      <c r="S28" s="230">
        <f t="shared" si="8"/>
        <v>0</v>
      </c>
      <c r="T28" s="231">
        <f t="shared" si="9"/>
        <v>0</v>
      </c>
      <c r="U28" s="178">
        <f t="shared" si="10"/>
        <v>442.4</v>
      </c>
      <c r="V28" s="179">
        <f t="shared" si="0"/>
        <v>300</v>
      </c>
      <c r="W28" s="182">
        <f>IFERROR(IF(AND('Att. Dairy'!B28=""),"",IF(AND(X28="vodk'k"),"",IF(AND(R28=""),"",R28*$AA$1))),"")</f>
        <v>0</v>
      </c>
      <c r="X28" s="207" t="str">
        <f>IF(AND('Att. Dairy'!B28=""),"",IF(OR(R28="",R28=0),"",AH28))</f>
        <v/>
      </c>
      <c r="Y28" s="183"/>
      <c r="Z28" s="183"/>
      <c r="AA28" s="183"/>
      <c r="AB28" s="184"/>
      <c r="AE28" s="185" t="str">
        <f>IF(AND('Att. Dairy'!C28=""),"",'Att. Dairy'!C28)</f>
        <v/>
      </c>
      <c r="AF28" s="186" t="str">
        <f t="shared" si="11"/>
        <v/>
      </c>
      <c r="AG28" s="17" t="str">
        <f>IF(AND('Att. Dairy'!D28=""),"",'Att. Dairy'!D28)</f>
        <v>Saturday</v>
      </c>
      <c r="AH28" s="206" t="str">
        <f t="shared" si="12"/>
        <v>सब्जी रोटी</v>
      </c>
      <c r="AX28" s="187" t="str">
        <f t="shared" si="13"/>
        <v>W</v>
      </c>
      <c r="AY28" s="188" t="str">
        <f t="shared" si="1"/>
        <v>W</v>
      </c>
      <c r="CS28" s="208">
        <f t="shared" si="14"/>
        <v>44765</v>
      </c>
      <c r="CT28" s="210" t="str">
        <f t="shared" si="17"/>
        <v/>
      </c>
      <c r="CU28" s="210" t="str">
        <f t="shared" si="18"/>
        <v/>
      </c>
      <c r="CV28" s="210" t="str">
        <f t="shared" si="23"/>
        <v/>
      </c>
      <c r="CW28" s="210" t="str">
        <f t="shared" si="23"/>
        <v/>
      </c>
      <c r="CX28" s="210" t="str">
        <f t="shared" si="23"/>
        <v/>
      </c>
      <c r="CY28" s="210" t="str">
        <f t="shared" si="23"/>
        <v/>
      </c>
      <c r="CZ28" s="210" t="str">
        <f t="shared" si="23"/>
        <v/>
      </c>
      <c r="DA28" s="210" t="str">
        <f t="shared" si="23"/>
        <v/>
      </c>
      <c r="DB28" s="210" t="str">
        <f t="shared" si="19"/>
        <v/>
      </c>
      <c r="DC28" s="210" t="str">
        <f t="shared" si="20"/>
        <v/>
      </c>
      <c r="DD28" s="211" t="str">
        <f t="shared" si="15"/>
        <v/>
      </c>
      <c r="DE28" s="211" t="str">
        <f t="shared" si="15"/>
        <v/>
      </c>
      <c r="DF28" s="211" t="str">
        <f t="shared" si="15"/>
        <v/>
      </c>
      <c r="DG28" s="211" t="str">
        <f t="shared" si="15"/>
        <v/>
      </c>
      <c r="DH28" s="211" t="str">
        <f t="shared" si="15"/>
        <v/>
      </c>
      <c r="DI28" s="211" t="str">
        <f t="shared" si="15"/>
        <v/>
      </c>
      <c r="DJ28" s="211" t="str">
        <f t="shared" si="15"/>
        <v/>
      </c>
      <c r="DK28" s="211" t="str">
        <f t="shared" si="15"/>
        <v/>
      </c>
      <c r="DL28" s="212" t="str">
        <f t="shared" si="21"/>
        <v/>
      </c>
      <c r="DM28" s="212" t="str">
        <f t="shared" si="22"/>
        <v/>
      </c>
      <c r="DN28" s="211" t="str">
        <f t="shared" si="24"/>
        <v/>
      </c>
      <c r="DO28" s="213" t="str">
        <f t="shared" si="24"/>
        <v/>
      </c>
    </row>
    <row r="29" spans="1:119" ht="17.100000000000001" customHeight="1">
      <c r="A29" s="175">
        <v>24</v>
      </c>
      <c r="B29" s="176">
        <f>IF(AND('Att. Dairy'!B29=""),"",'Att. Dairy'!B29)</f>
        <v>44766</v>
      </c>
      <c r="C29" s="178">
        <f t="shared" si="16"/>
        <v>442.4</v>
      </c>
      <c r="D29" s="179">
        <f t="shared" si="16"/>
        <v>300</v>
      </c>
      <c r="E29" s="177"/>
      <c r="F29" s="177"/>
      <c r="G29" s="177"/>
      <c r="H29" s="177"/>
      <c r="I29" s="177"/>
      <c r="J29" s="177"/>
      <c r="K29" s="178">
        <f t="shared" si="5"/>
        <v>442.4</v>
      </c>
      <c r="L29" s="179">
        <f t="shared" si="5"/>
        <v>300</v>
      </c>
      <c r="M29" s="232" t="str">
        <f>IF(OR('Att. Dairy'!H29="",R29=0,R29=""),"",'Att. Dairy'!H29)</f>
        <v/>
      </c>
      <c r="N29" s="232" t="str">
        <f>IF(OR('Att. Dairy'!I29="",R29=0,R29=""),"",'Att. Dairy'!I29)</f>
        <v/>
      </c>
      <c r="O29" s="181">
        <f t="shared" si="6"/>
        <v>0</v>
      </c>
      <c r="P29" s="232" t="str">
        <f>IF(AND('Att. Dairy'!N29=""),"",'Att. Dairy'!N29)</f>
        <v/>
      </c>
      <c r="Q29" s="232" t="str">
        <f>IF(AND('Att. Dairy'!O29=""),"",'Att. Dairy'!O29)</f>
        <v/>
      </c>
      <c r="R29" s="181">
        <f t="shared" si="7"/>
        <v>0</v>
      </c>
      <c r="S29" s="230">
        <f t="shared" si="8"/>
        <v>0</v>
      </c>
      <c r="T29" s="231">
        <f t="shared" si="9"/>
        <v>0</v>
      </c>
      <c r="U29" s="178">
        <f t="shared" si="10"/>
        <v>442.4</v>
      </c>
      <c r="V29" s="179">
        <f t="shared" si="0"/>
        <v>300</v>
      </c>
      <c r="W29" s="182">
        <f>IFERROR(IF(AND('Att. Dairy'!B29=""),"",IF(AND(X29="vodk'k"),"",IF(AND(R29=""),"",R29*$AA$1))),"")</f>
        <v>0</v>
      </c>
      <c r="X29" s="207" t="str">
        <f>IF(AND('Att. Dairy'!B29=""),"",IF(OR(R29="",R29=0),"",AH29))</f>
        <v/>
      </c>
      <c r="Y29" s="183"/>
      <c r="Z29" s="183"/>
      <c r="AA29" s="183"/>
      <c r="AB29" s="184"/>
      <c r="AE29" s="185" t="str">
        <f>IF(AND('Att. Dairy'!C29=""),"",'Att. Dairy'!C29)</f>
        <v/>
      </c>
      <c r="AF29" s="186" t="str">
        <f t="shared" si="11"/>
        <v/>
      </c>
      <c r="AG29" s="17" t="str">
        <f>IF(AND('Att. Dairy'!D29=""),"",'Att. Dairy'!D29)</f>
        <v>Sunday</v>
      </c>
      <c r="AH29" s="206" t="str">
        <f t="shared" si="12"/>
        <v>अवकाश</v>
      </c>
      <c r="AX29" s="187" t="b">
        <f t="shared" si="13"/>
        <v>0</v>
      </c>
      <c r="AY29" s="188" t="b">
        <f t="shared" si="1"/>
        <v>0</v>
      </c>
      <c r="CS29" s="208">
        <f t="shared" si="14"/>
        <v>44766</v>
      </c>
      <c r="CT29" s="210" t="str">
        <f t="shared" si="17"/>
        <v/>
      </c>
      <c r="CU29" s="210" t="str">
        <f t="shared" si="18"/>
        <v/>
      </c>
      <c r="CV29" s="210" t="str">
        <f t="shared" si="23"/>
        <v/>
      </c>
      <c r="CW29" s="210" t="str">
        <f t="shared" si="23"/>
        <v/>
      </c>
      <c r="CX29" s="210" t="str">
        <f t="shared" si="23"/>
        <v/>
      </c>
      <c r="CY29" s="210" t="str">
        <f t="shared" si="23"/>
        <v/>
      </c>
      <c r="CZ29" s="210" t="str">
        <f t="shared" si="23"/>
        <v/>
      </c>
      <c r="DA29" s="210" t="str">
        <f t="shared" si="23"/>
        <v/>
      </c>
      <c r="DB29" s="210" t="str">
        <f t="shared" si="19"/>
        <v/>
      </c>
      <c r="DC29" s="210" t="str">
        <f t="shared" si="20"/>
        <v/>
      </c>
      <c r="DD29" s="211" t="str">
        <f t="shared" si="15"/>
        <v/>
      </c>
      <c r="DE29" s="211" t="str">
        <f t="shared" si="15"/>
        <v/>
      </c>
      <c r="DF29" s="211" t="str">
        <f t="shared" si="15"/>
        <v/>
      </c>
      <c r="DG29" s="211" t="str">
        <f t="shared" si="15"/>
        <v/>
      </c>
      <c r="DH29" s="211" t="str">
        <f t="shared" si="15"/>
        <v/>
      </c>
      <c r="DI29" s="211" t="str">
        <f t="shared" si="15"/>
        <v/>
      </c>
      <c r="DJ29" s="211" t="str">
        <f t="shared" si="15"/>
        <v/>
      </c>
      <c r="DK29" s="211" t="str">
        <f t="shared" si="15"/>
        <v/>
      </c>
      <c r="DL29" s="212" t="str">
        <f t="shared" si="21"/>
        <v/>
      </c>
      <c r="DM29" s="212" t="str">
        <f t="shared" si="22"/>
        <v/>
      </c>
      <c r="DN29" s="211" t="str">
        <f t="shared" si="24"/>
        <v/>
      </c>
      <c r="DO29" s="213" t="str">
        <f t="shared" si="24"/>
        <v/>
      </c>
    </row>
    <row r="30" spans="1:119" ht="17.100000000000001" customHeight="1">
      <c r="A30" s="175">
        <v>25</v>
      </c>
      <c r="B30" s="176">
        <f>IF(AND('Att. Dairy'!B30=""),"",'Att. Dairy'!B30)</f>
        <v>44767</v>
      </c>
      <c r="C30" s="178">
        <f t="shared" si="16"/>
        <v>442.4</v>
      </c>
      <c r="D30" s="179">
        <f t="shared" si="16"/>
        <v>300</v>
      </c>
      <c r="E30" s="177"/>
      <c r="F30" s="177"/>
      <c r="G30" s="177"/>
      <c r="H30" s="177"/>
      <c r="I30" s="177"/>
      <c r="J30" s="177"/>
      <c r="K30" s="178">
        <f t="shared" si="5"/>
        <v>442.4</v>
      </c>
      <c r="L30" s="179">
        <f t="shared" si="5"/>
        <v>300</v>
      </c>
      <c r="M30" s="232" t="str">
        <f>IF(OR('Att. Dairy'!H30="",R30=0,R30=""),"",'Att. Dairy'!H30)</f>
        <v/>
      </c>
      <c r="N30" s="232" t="str">
        <f>IF(OR('Att. Dairy'!I30="",R30=0,R30=""),"",'Att. Dairy'!I30)</f>
        <v/>
      </c>
      <c r="O30" s="181">
        <f t="shared" si="6"/>
        <v>0</v>
      </c>
      <c r="P30" s="232" t="str">
        <f>IF(AND('Att. Dairy'!N30=""),"",'Att. Dairy'!N30)</f>
        <v/>
      </c>
      <c r="Q30" s="232" t="str">
        <f>IF(AND('Att. Dairy'!O30=""),"",'Att. Dairy'!O30)</f>
        <v/>
      </c>
      <c r="R30" s="181">
        <f t="shared" si="7"/>
        <v>0</v>
      </c>
      <c r="S30" s="230">
        <f t="shared" si="8"/>
        <v>0</v>
      </c>
      <c r="T30" s="231">
        <f t="shared" si="9"/>
        <v>0</v>
      </c>
      <c r="U30" s="178">
        <f t="shared" si="10"/>
        <v>442.4</v>
      </c>
      <c r="V30" s="179">
        <f t="shared" si="0"/>
        <v>300</v>
      </c>
      <c r="W30" s="182">
        <f>IFERROR(IF(AND('Att. Dairy'!B30=""),"",IF(AND(X30="vodk'k"),"",IF(AND(R30=""),"",R30*$AA$1))),"")</f>
        <v>0</v>
      </c>
      <c r="X30" s="207" t="str">
        <f>IF(AND('Att. Dairy'!B30=""),"",IF(OR(R30="",R30=0),"",AH30))</f>
        <v/>
      </c>
      <c r="Y30" s="183"/>
      <c r="Z30" s="183"/>
      <c r="AA30" s="183"/>
      <c r="AB30" s="184"/>
      <c r="AE30" s="185" t="str">
        <f>IF(AND('Att. Dairy'!C30=""),"",'Att. Dairy'!C30)</f>
        <v/>
      </c>
      <c r="AF30" s="186" t="str">
        <f t="shared" si="11"/>
        <v/>
      </c>
      <c r="AG30" s="17" t="str">
        <f>IF(AND('Att. Dairy'!D30=""),"",'Att. Dairy'!D30)</f>
        <v>Monday</v>
      </c>
      <c r="AH30" s="206" t="str">
        <f t="shared" si="12"/>
        <v>सब्जी रोटी</v>
      </c>
      <c r="AX30" s="187" t="str">
        <f t="shared" si="13"/>
        <v>W</v>
      </c>
      <c r="AY30" s="188" t="str">
        <f t="shared" si="1"/>
        <v>W</v>
      </c>
      <c r="CS30" s="208">
        <f t="shared" si="14"/>
        <v>44767</v>
      </c>
      <c r="CT30" s="210" t="str">
        <f t="shared" si="17"/>
        <v/>
      </c>
      <c r="CU30" s="210" t="str">
        <f t="shared" si="18"/>
        <v/>
      </c>
      <c r="CV30" s="210" t="str">
        <f t="shared" si="23"/>
        <v/>
      </c>
      <c r="CW30" s="210" t="str">
        <f t="shared" si="23"/>
        <v/>
      </c>
      <c r="CX30" s="210" t="str">
        <f t="shared" si="23"/>
        <v/>
      </c>
      <c r="CY30" s="210" t="str">
        <f t="shared" si="23"/>
        <v/>
      </c>
      <c r="CZ30" s="210" t="str">
        <f t="shared" si="23"/>
        <v/>
      </c>
      <c r="DA30" s="210" t="str">
        <f t="shared" si="23"/>
        <v/>
      </c>
      <c r="DB30" s="210" t="str">
        <f t="shared" si="19"/>
        <v/>
      </c>
      <c r="DC30" s="210" t="str">
        <f t="shared" si="20"/>
        <v/>
      </c>
      <c r="DD30" s="211" t="str">
        <f t="shared" si="15"/>
        <v/>
      </c>
      <c r="DE30" s="211" t="str">
        <f t="shared" si="15"/>
        <v/>
      </c>
      <c r="DF30" s="211" t="str">
        <f t="shared" si="15"/>
        <v/>
      </c>
      <c r="DG30" s="211" t="str">
        <f t="shared" si="15"/>
        <v/>
      </c>
      <c r="DH30" s="211" t="str">
        <f t="shared" si="15"/>
        <v/>
      </c>
      <c r="DI30" s="211" t="str">
        <f t="shared" si="15"/>
        <v/>
      </c>
      <c r="DJ30" s="211" t="str">
        <f t="shared" si="15"/>
        <v/>
      </c>
      <c r="DK30" s="211" t="str">
        <f t="shared" si="15"/>
        <v/>
      </c>
      <c r="DL30" s="212" t="str">
        <f t="shared" si="21"/>
        <v/>
      </c>
      <c r="DM30" s="212" t="str">
        <f t="shared" si="22"/>
        <v/>
      </c>
      <c r="DN30" s="211" t="str">
        <f t="shared" si="24"/>
        <v/>
      </c>
      <c r="DO30" s="213" t="str">
        <f t="shared" si="24"/>
        <v/>
      </c>
    </row>
    <row r="31" spans="1:119" ht="17.100000000000001" customHeight="1">
      <c r="A31" s="175">
        <v>26</v>
      </c>
      <c r="B31" s="176">
        <f>IF(AND('Att. Dairy'!B31=""),"",'Att. Dairy'!B31)</f>
        <v>44768</v>
      </c>
      <c r="C31" s="178">
        <f t="shared" si="16"/>
        <v>442.4</v>
      </c>
      <c r="D31" s="179">
        <f t="shared" si="16"/>
        <v>300</v>
      </c>
      <c r="E31" s="177"/>
      <c r="F31" s="177"/>
      <c r="G31" s="177"/>
      <c r="H31" s="177"/>
      <c r="I31" s="177"/>
      <c r="J31" s="177"/>
      <c r="K31" s="178">
        <f t="shared" si="5"/>
        <v>442.4</v>
      </c>
      <c r="L31" s="179">
        <f t="shared" si="5"/>
        <v>300</v>
      </c>
      <c r="M31" s="232" t="str">
        <f>IF(OR('Att. Dairy'!H31="",R31=0,R31=""),"",'Att. Dairy'!H31)</f>
        <v/>
      </c>
      <c r="N31" s="232" t="str">
        <f>IF(OR('Att. Dairy'!I31="",R31=0,R31=""),"",'Att. Dairy'!I31)</f>
        <v/>
      </c>
      <c r="O31" s="181">
        <f t="shared" si="6"/>
        <v>0</v>
      </c>
      <c r="P31" s="232" t="str">
        <f>IF(AND('Att. Dairy'!N31=""),"",'Att. Dairy'!N31)</f>
        <v/>
      </c>
      <c r="Q31" s="232" t="str">
        <f>IF(AND('Att. Dairy'!O31=""),"",'Att. Dairy'!O31)</f>
        <v/>
      </c>
      <c r="R31" s="181">
        <f t="shared" si="7"/>
        <v>0</v>
      </c>
      <c r="S31" s="230">
        <f t="shared" si="8"/>
        <v>0</v>
      </c>
      <c r="T31" s="231">
        <f t="shared" si="9"/>
        <v>0</v>
      </c>
      <c r="U31" s="178">
        <f t="shared" si="10"/>
        <v>442.4</v>
      </c>
      <c r="V31" s="179">
        <f t="shared" si="0"/>
        <v>300</v>
      </c>
      <c r="W31" s="182">
        <f>IFERROR(IF(AND('Att. Dairy'!B31=""),"",IF(AND(X31="vodk'k"),"",IF(AND(R31=""),"",R31*$AA$1))),"")</f>
        <v>0</v>
      </c>
      <c r="X31" s="207" t="str">
        <f>IF(AND('Att. Dairy'!B31=""),"",IF(OR(R31="",R31=0),"",AH31))</f>
        <v/>
      </c>
      <c r="Y31" s="183"/>
      <c r="Z31" s="183"/>
      <c r="AA31" s="183"/>
      <c r="AB31" s="184"/>
      <c r="AE31" s="185" t="str">
        <f>IF(AND('Att. Dairy'!C31=""),"",'Att. Dairy'!C31)</f>
        <v/>
      </c>
      <c r="AF31" s="186" t="str">
        <f t="shared" si="11"/>
        <v/>
      </c>
      <c r="AG31" s="17" t="str">
        <f>IF(AND('Att. Dairy'!D31=""),"",'Att. Dairy'!D31)</f>
        <v>Tuesday</v>
      </c>
      <c r="AH31" s="206" t="str">
        <f t="shared" si="12"/>
        <v>दाल चावल</v>
      </c>
      <c r="AX31" s="187" t="str">
        <f t="shared" si="13"/>
        <v>R</v>
      </c>
      <c r="AY31" s="188" t="str">
        <f t="shared" si="1"/>
        <v>R</v>
      </c>
      <c r="CS31" s="208">
        <f t="shared" si="14"/>
        <v>44768</v>
      </c>
      <c r="CT31" s="210" t="str">
        <f t="shared" si="17"/>
        <v/>
      </c>
      <c r="CU31" s="210" t="str">
        <f t="shared" si="18"/>
        <v/>
      </c>
      <c r="CV31" s="210" t="str">
        <f t="shared" si="23"/>
        <v/>
      </c>
      <c r="CW31" s="210" t="str">
        <f t="shared" si="23"/>
        <v/>
      </c>
      <c r="CX31" s="210" t="str">
        <f t="shared" si="23"/>
        <v/>
      </c>
      <c r="CY31" s="210" t="str">
        <f t="shared" si="23"/>
        <v/>
      </c>
      <c r="CZ31" s="210" t="str">
        <f t="shared" si="23"/>
        <v/>
      </c>
      <c r="DA31" s="210" t="str">
        <f t="shared" si="23"/>
        <v/>
      </c>
      <c r="DB31" s="210" t="str">
        <f t="shared" si="19"/>
        <v/>
      </c>
      <c r="DC31" s="210" t="str">
        <f t="shared" si="20"/>
        <v/>
      </c>
      <c r="DD31" s="211" t="str">
        <f t="shared" si="15"/>
        <v/>
      </c>
      <c r="DE31" s="211" t="str">
        <f t="shared" si="15"/>
        <v/>
      </c>
      <c r="DF31" s="211" t="str">
        <f t="shared" si="15"/>
        <v/>
      </c>
      <c r="DG31" s="211" t="str">
        <f t="shared" si="15"/>
        <v/>
      </c>
      <c r="DH31" s="211" t="str">
        <f t="shared" si="15"/>
        <v/>
      </c>
      <c r="DI31" s="211" t="str">
        <f t="shared" si="15"/>
        <v/>
      </c>
      <c r="DJ31" s="211" t="str">
        <f t="shared" si="15"/>
        <v/>
      </c>
      <c r="DK31" s="211" t="str">
        <f t="shared" si="15"/>
        <v/>
      </c>
      <c r="DL31" s="212" t="str">
        <f t="shared" si="21"/>
        <v/>
      </c>
      <c r="DM31" s="212" t="str">
        <f t="shared" si="22"/>
        <v/>
      </c>
      <c r="DN31" s="211" t="str">
        <f t="shared" si="24"/>
        <v/>
      </c>
      <c r="DO31" s="213" t="str">
        <f t="shared" si="24"/>
        <v/>
      </c>
    </row>
    <row r="32" spans="1:119" ht="17.100000000000001" customHeight="1">
      <c r="A32" s="175">
        <v>27</v>
      </c>
      <c r="B32" s="176">
        <f>IF(AND('Att. Dairy'!B32=""),"",'Att. Dairy'!B32)</f>
        <v>44769</v>
      </c>
      <c r="C32" s="178">
        <f t="shared" si="16"/>
        <v>442.4</v>
      </c>
      <c r="D32" s="179">
        <f t="shared" si="16"/>
        <v>300</v>
      </c>
      <c r="E32" s="177"/>
      <c r="F32" s="177"/>
      <c r="G32" s="177"/>
      <c r="H32" s="177"/>
      <c r="I32" s="177"/>
      <c r="J32" s="177"/>
      <c r="K32" s="178">
        <f t="shared" si="5"/>
        <v>442.4</v>
      </c>
      <c r="L32" s="179">
        <f t="shared" si="5"/>
        <v>300</v>
      </c>
      <c r="M32" s="232" t="str">
        <f>IF(OR('Att. Dairy'!H32="",R32=0,R32=""),"",'Att. Dairy'!H32)</f>
        <v/>
      </c>
      <c r="N32" s="232" t="str">
        <f>IF(OR('Att. Dairy'!I32="",R32=0,R32=""),"",'Att. Dairy'!I32)</f>
        <v/>
      </c>
      <c r="O32" s="181">
        <f t="shared" si="6"/>
        <v>0</v>
      </c>
      <c r="P32" s="232" t="str">
        <f>IF(AND('Att. Dairy'!N32=""),"",'Att. Dairy'!N32)</f>
        <v/>
      </c>
      <c r="Q32" s="232" t="str">
        <f>IF(AND('Att. Dairy'!O32=""),"",'Att. Dairy'!O32)</f>
        <v/>
      </c>
      <c r="R32" s="181">
        <f t="shared" si="7"/>
        <v>0</v>
      </c>
      <c r="S32" s="230">
        <f t="shared" si="8"/>
        <v>0</v>
      </c>
      <c r="T32" s="231">
        <f t="shared" si="9"/>
        <v>0</v>
      </c>
      <c r="U32" s="178">
        <f t="shared" si="10"/>
        <v>442.4</v>
      </c>
      <c r="V32" s="179">
        <f t="shared" si="0"/>
        <v>300</v>
      </c>
      <c r="W32" s="182">
        <f>IFERROR(IF(AND('Att. Dairy'!B32=""),"",IF(AND(X32="vodk'k"),"",IF(AND(R32=""),"",R32*$AA$1))),"")</f>
        <v>0</v>
      </c>
      <c r="X32" s="207" t="str">
        <f>IF(AND('Att. Dairy'!B32=""),"",IF(OR(R32="",R32=0),"",AH32))</f>
        <v/>
      </c>
      <c r="Y32" s="183"/>
      <c r="Z32" s="183"/>
      <c r="AA32" s="183"/>
      <c r="AB32" s="184"/>
      <c r="AE32" s="185" t="str">
        <f>IF(AND('Att. Dairy'!C32=""),"",'Att. Dairy'!C32)</f>
        <v/>
      </c>
      <c r="AF32" s="186" t="str">
        <f t="shared" si="11"/>
        <v/>
      </c>
      <c r="AG32" s="17" t="str">
        <f>IF(AND('Att. Dairy'!D32=""),"",'Att. Dairy'!D32)</f>
        <v>Wednesday</v>
      </c>
      <c r="AH32" s="206" t="str">
        <f t="shared" si="12"/>
        <v>दाल रोटी</v>
      </c>
      <c r="AX32" s="187" t="str">
        <f t="shared" si="13"/>
        <v>W</v>
      </c>
      <c r="AY32" s="188" t="str">
        <f t="shared" si="1"/>
        <v>W</v>
      </c>
      <c r="CS32" s="208">
        <f t="shared" si="14"/>
        <v>44769</v>
      </c>
      <c r="CT32" s="210" t="str">
        <f t="shared" si="17"/>
        <v/>
      </c>
      <c r="CU32" s="210" t="str">
        <f t="shared" si="18"/>
        <v/>
      </c>
      <c r="CV32" s="210" t="str">
        <f t="shared" si="23"/>
        <v/>
      </c>
      <c r="CW32" s="210" t="str">
        <f t="shared" si="23"/>
        <v/>
      </c>
      <c r="CX32" s="210" t="str">
        <f t="shared" si="23"/>
        <v/>
      </c>
      <c r="CY32" s="210" t="str">
        <f t="shared" si="23"/>
        <v/>
      </c>
      <c r="CZ32" s="210" t="str">
        <f t="shared" si="23"/>
        <v/>
      </c>
      <c r="DA32" s="210" t="str">
        <f t="shared" si="23"/>
        <v/>
      </c>
      <c r="DB32" s="210" t="str">
        <f t="shared" si="19"/>
        <v/>
      </c>
      <c r="DC32" s="210" t="str">
        <f t="shared" si="20"/>
        <v/>
      </c>
      <c r="DD32" s="211" t="str">
        <f t="shared" si="15"/>
        <v/>
      </c>
      <c r="DE32" s="211" t="str">
        <f t="shared" si="15"/>
        <v/>
      </c>
      <c r="DF32" s="211" t="str">
        <f t="shared" si="15"/>
        <v/>
      </c>
      <c r="DG32" s="211" t="str">
        <f t="shared" si="15"/>
        <v/>
      </c>
      <c r="DH32" s="211" t="str">
        <f t="shared" si="15"/>
        <v/>
      </c>
      <c r="DI32" s="211" t="str">
        <f t="shared" si="15"/>
        <v/>
      </c>
      <c r="DJ32" s="211" t="str">
        <f t="shared" si="15"/>
        <v/>
      </c>
      <c r="DK32" s="211" t="str">
        <f t="shared" si="15"/>
        <v/>
      </c>
      <c r="DL32" s="212" t="str">
        <f t="shared" si="21"/>
        <v/>
      </c>
      <c r="DM32" s="212" t="str">
        <f t="shared" si="22"/>
        <v/>
      </c>
      <c r="DN32" s="211" t="str">
        <f t="shared" si="24"/>
        <v/>
      </c>
      <c r="DO32" s="213" t="str">
        <f t="shared" si="24"/>
        <v/>
      </c>
    </row>
    <row r="33" spans="1:119" ht="17.100000000000001" customHeight="1">
      <c r="A33" s="175">
        <v>28</v>
      </c>
      <c r="B33" s="176">
        <f>IF(AND('Att. Dairy'!B33=""),"",'Att. Dairy'!B33)</f>
        <v>44770</v>
      </c>
      <c r="C33" s="178">
        <f t="shared" si="16"/>
        <v>442.4</v>
      </c>
      <c r="D33" s="179">
        <f t="shared" si="16"/>
        <v>300</v>
      </c>
      <c r="E33" s="177"/>
      <c r="F33" s="177"/>
      <c r="G33" s="177"/>
      <c r="H33" s="177"/>
      <c r="I33" s="177"/>
      <c r="J33" s="177"/>
      <c r="K33" s="178">
        <f t="shared" si="5"/>
        <v>442.4</v>
      </c>
      <c r="L33" s="179">
        <f t="shared" si="5"/>
        <v>300</v>
      </c>
      <c r="M33" s="232" t="str">
        <f>IF(OR('Att. Dairy'!H33="",R33=0,R33=""),"",'Att. Dairy'!H33)</f>
        <v/>
      </c>
      <c r="N33" s="232" t="str">
        <f>IF(OR('Att. Dairy'!I33="",R33=0,R33=""),"",'Att. Dairy'!I33)</f>
        <v/>
      </c>
      <c r="O33" s="181">
        <f t="shared" si="6"/>
        <v>0</v>
      </c>
      <c r="P33" s="232" t="str">
        <f>IF(AND('Att. Dairy'!N33=""),"",'Att. Dairy'!N33)</f>
        <v/>
      </c>
      <c r="Q33" s="232" t="str">
        <f>IF(AND('Att. Dairy'!O33=""),"",'Att. Dairy'!O33)</f>
        <v/>
      </c>
      <c r="R33" s="181">
        <f t="shared" si="7"/>
        <v>0</v>
      </c>
      <c r="S33" s="230">
        <f t="shared" si="8"/>
        <v>0</v>
      </c>
      <c r="T33" s="231">
        <f t="shared" si="9"/>
        <v>0</v>
      </c>
      <c r="U33" s="178">
        <f t="shared" si="10"/>
        <v>442.4</v>
      </c>
      <c r="V33" s="179">
        <f t="shared" si="0"/>
        <v>300</v>
      </c>
      <c r="W33" s="182">
        <f>IFERROR(IF(AND('Att. Dairy'!B33=""),"",IF(AND(X33="vodk'k"),"",IF(AND(R33=""),"",R33*$AA$1))),"")</f>
        <v>0</v>
      </c>
      <c r="X33" s="207" t="str">
        <f>IF(AND('Att. Dairy'!B33=""),"",IF(OR(R33="",R33=0),"",AH33))</f>
        <v/>
      </c>
      <c r="Y33" s="183"/>
      <c r="Z33" s="183"/>
      <c r="AA33" s="183"/>
      <c r="AB33" s="184"/>
      <c r="AC33" s="189"/>
      <c r="AD33" s="189"/>
      <c r="AE33" s="185" t="str">
        <f>IF(AND('Att. Dairy'!C33=""),"",'Att. Dairy'!C33)</f>
        <v/>
      </c>
      <c r="AF33" s="186" t="str">
        <f t="shared" si="11"/>
        <v/>
      </c>
      <c r="AG33" s="17" t="str">
        <f>IF(AND('Att. Dairy'!D33=""),"",'Att. Dairy'!D33)</f>
        <v>Thursday</v>
      </c>
      <c r="AH33" s="206" t="str">
        <f t="shared" si="12"/>
        <v>खिचड़ी</v>
      </c>
      <c r="AI33" s="189"/>
      <c r="AJ33" s="189"/>
      <c r="AK33" s="189"/>
      <c r="AL33" s="189"/>
      <c r="AM33" s="189"/>
      <c r="AN33" s="189"/>
      <c r="AO33" s="189"/>
      <c r="AP33" s="189"/>
      <c r="AQ33" s="189"/>
      <c r="AR33" s="189"/>
      <c r="AS33" s="189"/>
      <c r="AT33" s="189"/>
      <c r="AU33" s="189"/>
      <c r="AV33" s="189"/>
      <c r="AW33" s="189"/>
      <c r="AX33" s="187" t="str">
        <f t="shared" si="13"/>
        <v>R</v>
      </c>
      <c r="AY33" s="188" t="str">
        <f t="shared" si="1"/>
        <v>R</v>
      </c>
      <c r="CS33" s="208">
        <f t="shared" si="14"/>
        <v>44770</v>
      </c>
      <c r="CT33" s="210" t="str">
        <f t="shared" si="17"/>
        <v/>
      </c>
      <c r="CU33" s="210" t="str">
        <f t="shared" si="18"/>
        <v/>
      </c>
      <c r="CV33" s="210" t="str">
        <f t="shared" si="23"/>
        <v/>
      </c>
      <c r="CW33" s="210" t="str">
        <f t="shared" si="23"/>
        <v/>
      </c>
      <c r="CX33" s="210" t="str">
        <f t="shared" si="23"/>
        <v/>
      </c>
      <c r="CY33" s="210" t="str">
        <f t="shared" si="23"/>
        <v/>
      </c>
      <c r="CZ33" s="210" t="str">
        <f t="shared" si="23"/>
        <v/>
      </c>
      <c r="DA33" s="210" t="str">
        <f t="shared" si="23"/>
        <v/>
      </c>
      <c r="DB33" s="210" t="str">
        <f t="shared" si="19"/>
        <v/>
      </c>
      <c r="DC33" s="210" t="str">
        <f t="shared" si="20"/>
        <v/>
      </c>
      <c r="DD33" s="211" t="str">
        <f t="shared" si="15"/>
        <v/>
      </c>
      <c r="DE33" s="211" t="str">
        <f t="shared" si="15"/>
        <v/>
      </c>
      <c r="DF33" s="211" t="str">
        <f t="shared" si="15"/>
        <v/>
      </c>
      <c r="DG33" s="211" t="str">
        <f t="shared" si="15"/>
        <v/>
      </c>
      <c r="DH33" s="211" t="str">
        <f t="shared" si="15"/>
        <v/>
      </c>
      <c r="DI33" s="211" t="str">
        <f t="shared" si="15"/>
        <v/>
      </c>
      <c r="DJ33" s="211" t="str">
        <f t="shared" si="15"/>
        <v/>
      </c>
      <c r="DK33" s="211" t="str">
        <f t="shared" si="15"/>
        <v/>
      </c>
      <c r="DL33" s="212" t="str">
        <f t="shared" si="21"/>
        <v/>
      </c>
      <c r="DM33" s="212" t="str">
        <f t="shared" si="22"/>
        <v/>
      </c>
      <c r="DN33" s="211" t="str">
        <f t="shared" si="24"/>
        <v/>
      </c>
      <c r="DO33" s="213" t="str">
        <f t="shared" si="24"/>
        <v/>
      </c>
    </row>
    <row r="34" spans="1:119" ht="17.100000000000001" customHeight="1">
      <c r="A34" s="175">
        <v>29</v>
      </c>
      <c r="B34" s="176">
        <f>IF(AND('Att. Dairy'!B34=""),"",'Att. Dairy'!B34)</f>
        <v>44771</v>
      </c>
      <c r="C34" s="178">
        <f t="shared" si="16"/>
        <v>442.4</v>
      </c>
      <c r="D34" s="179">
        <f t="shared" si="16"/>
        <v>300</v>
      </c>
      <c r="E34" s="177"/>
      <c r="F34" s="177"/>
      <c r="G34" s="177"/>
      <c r="H34" s="177"/>
      <c r="I34" s="177"/>
      <c r="J34" s="177"/>
      <c r="K34" s="178">
        <f t="shared" si="5"/>
        <v>442.4</v>
      </c>
      <c r="L34" s="179">
        <f t="shared" si="5"/>
        <v>300</v>
      </c>
      <c r="M34" s="232" t="str">
        <f>IF(OR('Att. Dairy'!H34="",R34=0,R34=""),"",'Att. Dairy'!H34)</f>
        <v/>
      </c>
      <c r="N34" s="232" t="str">
        <f>IF(OR('Att. Dairy'!I34="",R34=0,R34=""),"",'Att. Dairy'!I34)</f>
        <v/>
      </c>
      <c r="O34" s="181">
        <f t="shared" si="6"/>
        <v>0</v>
      </c>
      <c r="P34" s="232" t="str">
        <f>IF(AND('Att. Dairy'!N34=""),"",'Att. Dairy'!N34)</f>
        <v/>
      </c>
      <c r="Q34" s="232" t="str">
        <f>IF(AND('Att. Dairy'!O34=""),"",'Att. Dairy'!O34)</f>
        <v/>
      </c>
      <c r="R34" s="181">
        <f t="shared" si="7"/>
        <v>0</v>
      </c>
      <c r="S34" s="230">
        <f t="shared" si="8"/>
        <v>0</v>
      </c>
      <c r="T34" s="231">
        <f t="shared" si="9"/>
        <v>0</v>
      </c>
      <c r="U34" s="178">
        <f t="shared" si="10"/>
        <v>442.4</v>
      </c>
      <c r="V34" s="179">
        <f t="shared" si="0"/>
        <v>300</v>
      </c>
      <c r="W34" s="182">
        <f>IFERROR(IF(AND('Att. Dairy'!B34=""),"",IF(AND(X34="vodk'k"),"",IF(AND(R34=""),"",R34*$AA$1))),"")</f>
        <v>0</v>
      </c>
      <c r="X34" s="207" t="str">
        <f>IF(AND('Att. Dairy'!B34=""),"",IF(OR(R34="",R34=0),"",AH34))</f>
        <v/>
      </c>
      <c r="Y34" s="183"/>
      <c r="Z34" s="183"/>
      <c r="AA34" s="183"/>
      <c r="AB34" s="184"/>
      <c r="AC34" s="171"/>
      <c r="AD34" s="171"/>
      <c r="AE34" s="185" t="str">
        <f>IF(AND('Att. Dairy'!C34=""),"",'Att. Dairy'!C34)</f>
        <v/>
      </c>
      <c r="AF34" s="186" t="str">
        <f t="shared" si="11"/>
        <v/>
      </c>
      <c r="AG34" s="17" t="str">
        <f>IF(AND('Att. Dairy'!D34=""),"",'Att. Dairy'!D34)</f>
        <v>Friday</v>
      </c>
      <c r="AH34" s="206" t="str">
        <f t="shared" si="12"/>
        <v>दाल रोटी</v>
      </c>
      <c r="AI34" s="171"/>
      <c r="AJ34" s="171"/>
      <c r="AK34" s="171"/>
      <c r="AL34" s="171"/>
      <c r="AM34" s="171"/>
      <c r="AN34" s="171"/>
      <c r="AO34" s="171"/>
      <c r="AP34" s="171"/>
      <c r="AQ34" s="171"/>
      <c r="AR34" s="171"/>
      <c r="AS34" s="171"/>
      <c r="AT34" s="171"/>
      <c r="AU34" s="171"/>
      <c r="AV34" s="171"/>
      <c r="AW34" s="171"/>
      <c r="AX34" s="187" t="str">
        <f t="shared" si="13"/>
        <v>W</v>
      </c>
      <c r="AY34" s="188" t="str">
        <f t="shared" si="1"/>
        <v>W</v>
      </c>
      <c r="CS34" s="208">
        <f t="shared" si="14"/>
        <v>44771</v>
      </c>
      <c r="CT34" s="210" t="str">
        <f t="shared" si="17"/>
        <v/>
      </c>
      <c r="CU34" s="210" t="str">
        <f t="shared" si="18"/>
        <v/>
      </c>
      <c r="CV34" s="210" t="str">
        <f t="shared" si="23"/>
        <v/>
      </c>
      <c r="CW34" s="210" t="str">
        <f t="shared" si="23"/>
        <v/>
      </c>
      <c r="CX34" s="210" t="str">
        <f t="shared" si="23"/>
        <v/>
      </c>
      <c r="CY34" s="210" t="str">
        <f t="shared" si="23"/>
        <v/>
      </c>
      <c r="CZ34" s="210" t="str">
        <f t="shared" si="23"/>
        <v/>
      </c>
      <c r="DA34" s="210" t="str">
        <f t="shared" si="23"/>
        <v/>
      </c>
      <c r="DB34" s="210" t="str">
        <f t="shared" si="19"/>
        <v/>
      </c>
      <c r="DC34" s="210" t="str">
        <f t="shared" si="20"/>
        <v/>
      </c>
      <c r="DD34" s="211" t="str">
        <f t="shared" si="15"/>
        <v/>
      </c>
      <c r="DE34" s="211" t="str">
        <f t="shared" si="15"/>
        <v/>
      </c>
      <c r="DF34" s="211" t="str">
        <f t="shared" si="15"/>
        <v/>
      </c>
      <c r="DG34" s="211" t="str">
        <f t="shared" si="15"/>
        <v/>
      </c>
      <c r="DH34" s="211" t="str">
        <f t="shared" si="15"/>
        <v/>
      </c>
      <c r="DI34" s="211" t="str">
        <f t="shared" si="15"/>
        <v/>
      </c>
      <c r="DJ34" s="211" t="str">
        <f t="shared" si="15"/>
        <v/>
      </c>
      <c r="DK34" s="211" t="str">
        <f t="shared" si="15"/>
        <v/>
      </c>
      <c r="DL34" s="212" t="str">
        <f t="shared" si="21"/>
        <v/>
      </c>
      <c r="DM34" s="212" t="str">
        <f t="shared" si="22"/>
        <v/>
      </c>
      <c r="DN34" s="211" t="str">
        <f t="shared" si="24"/>
        <v/>
      </c>
      <c r="DO34" s="213" t="str">
        <f t="shared" si="24"/>
        <v/>
      </c>
    </row>
    <row r="35" spans="1:119" ht="17.100000000000001" customHeight="1">
      <c r="A35" s="175">
        <v>30</v>
      </c>
      <c r="B35" s="176">
        <f>IF(AND('Att. Dairy'!B35=""),"",'Att. Dairy'!B35)</f>
        <v>44772</v>
      </c>
      <c r="C35" s="178">
        <f t="shared" si="16"/>
        <v>442.4</v>
      </c>
      <c r="D35" s="179">
        <f t="shared" si="16"/>
        <v>300</v>
      </c>
      <c r="E35" s="177"/>
      <c r="F35" s="177"/>
      <c r="G35" s="177"/>
      <c r="H35" s="177"/>
      <c r="I35" s="177"/>
      <c r="J35" s="177"/>
      <c r="K35" s="178">
        <f t="shared" si="5"/>
        <v>442.4</v>
      </c>
      <c r="L35" s="179">
        <f t="shared" si="5"/>
        <v>300</v>
      </c>
      <c r="M35" s="232" t="str">
        <f>IF(OR('Att. Dairy'!H35="",R35=0,R35=""),"",'Att. Dairy'!H35)</f>
        <v/>
      </c>
      <c r="N35" s="232" t="str">
        <f>IF(OR('Att. Dairy'!I35="",R35=0,R35=""),"",'Att. Dairy'!I35)</f>
        <v/>
      </c>
      <c r="O35" s="181">
        <f t="shared" si="6"/>
        <v>0</v>
      </c>
      <c r="P35" s="232" t="str">
        <f>IF(AND('Att. Dairy'!N35=""),"",'Att. Dairy'!N35)</f>
        <v/>
      </c>
      <c r="Q35" s="232" t="str">
        <f>IF(AND('Att. Dairy'!O35=""),"",'Att. Dairy'!O35)</f>
        <v/>
      </c>
      <c r="R35" s="181">
        <f t="shared" si="7"/>
        <v>0</v>
      </c>
      <c r="S35" s="230">
        <f t="shared" si="8"/>
        <v>0</v>
      </c>
      <c r="T35" s="231">
        <f t="shared" si="9"/>
        <v>0</v>
      </c>
      <c r="U35" s="178">
        <f t="shared" si="10"/>
        <v>442.4</v>
      </c>
      <c r="V35" s="179">
        <f t="shared" si="0"/>
        <v>300</v>
      </c>
      <c r="W35" s="182">
        <f>IFERROR(IF(AND('Att. Dairy'!B35=""),"",IF(AND(X35="vodk'k"),"",IF(AND(R35=""),"",R35*$AA$1))),"")</f>
        <v>0</v>
      </c>
      <c r="X35" s="207" t="str">
        <f>IF(AND('Att. Dairy'!B35=""),"",IF(OR(R35="",R35=0),"",AH35))</f>
        <v/>
      </c>
      <c r="Y35" s="183"/>
      <c r="Z35" s="183"/>
      <c r="AA35" s="183"/>
      <c r="AB35" s="184"/>
      <c r="AC35" s="171"/>
      <c r="AD35" s="171"/>
      <c r="AE35" s="185" t="str">
        <f>IF(AND('Att. Dairy'!C35=""),"",'Att. Dairy'!C35)</f>
        <v/>
      </c>
      <c r="AF35" s="186" t="str">
        <f t="shared" si="11"/>
        <v/>
      </c>
      <c r="AG35" s="17" t="str">
        <f>IF(AND('Att. Dairy'!D35=""),"",'Att. Dairy'!D35)</f>
        <v>Saturday</v>
      </c>
      <c r="AH35" s="206" t="str">
        <f t="shared" si="12"/>
        <v>सब्जी रोटी</v>
      </c>
      <c r="AI35" s="171"/>
      <c r="AJ35" s="171"/>
      <c r="AK35" s="171"/>
      <c r="AL35" s="171"/>
      <c r="AM35" s="171"/>
      <c r="AN35" s="171"/>
      <c r="AO35" s="171"/>
      <c r="AP35" s="171"/>
      <c r="AQ35" s="171"/>
      <c r="AR35" s="171"/>
      <c r="AS35" s="171"/>
      <c r="AT35" s="171"/>
      <c r="AU35" s="171"/>
      <c r="AV35" s="171"/>
      <c r="AW35" s="171"/>
      <c r="AX35" s="187" t="str">
        <f t="shared" si="13"/>
        <v>W</v>
      </c>
      <c r="AY35" s="188" t="str">
        <f t="shared" si="1"/>
        <v>W</v>
      </c>
      <c r="CS35" s="208">
        <f t="shared" si="14"/>
        <v>44772</v>
      </c>
      <c r="CT35" s="210" t="str">
        <f t="shared" si="17"/>
        <v/>
      </c>
      <c r="CU35" s="210" t="str">
        <f t="shared" si="18"/>
        <v/>
      </c>
      <c r="CV35" s="210" t="str">
        <f t="shared" si="23"/>
        <v/>
      </c>
      <c r="CW35" s="210" t="str">
        <f t="shared" si="23"/>
        <v/>
      </c>
      <c r="CX35" s="210" t="str">
        <f t="shared" si="23"/>
        <v/>
      </c>
      <c r="CY35" s="210" t="str">
        <f t="shared" si="23"/>
        <v/>
      </c>
      <c r="CZ35" s="210" t="str">
        <f t="shared" si="23"/>
        <v/>
      </c>
      <c r="DA35" s="210" t="str">
        <f t="shared" si="23"/>
        <v/>
      </c>
      <c r="DB35" s="210" t="str">
        <f t="shared" si="19"/>
        <v/>
      </c>
      <c r="DC35" s="210" t="str">
        <f t="shared" si="20"/>
        <v/>
      </c>
      <c r="DD35" s="211" t="str">
        <f t="shared" si="15"/>
        <v/>
      </c>
      <c r="DE35" s="211" t="str">
        <f t="shared" si="15"/>
        <v/>
      </c>
      <c r="DF35" s="211" t="str">
        <f t="shared" si="15"/>
        <v/>
      </c>
      <c r="DG35" s="211" t="str">
        <f t="shared" si="15"/>
        <v/>
      </c>
      <c r="DH35" s="211" t="str">
        <f t="shared" si="15"/>
        <v/>
      </c>
      <c r="DI35" s="211" t="str">
        <f t="shared" si="15"/>
        <v/>
      </c>
      <c r="DJ35" s="211" t="str">
        <f t="shared" si="15"/>
        <v/>
      </c>
      <c r="DK35" s="211" t="str">
        <f t="shared" si="15"/>
        <v/>
      </c>
      <c r="DL35" s="212" t="str">
        <f t="shared" si="21"/>
        <v/>
      </c>
      <c r="DM35" s="212" t="str">
        <f t="shared" si="22"/>
        <v/>
      </c>
      <c r="DN35" s="211" t="str">
        <f t="shared" si="24"/>
        <v/>
      </c>
      <c r="DO35" s="213" t="str">
        <f t="shared" si="24"/>
        <v/>
      </c>
    </row>
    <row r="36" spans="1:119" ht="17.100000000000001" customHeight="1">
      <c r="A36" s="175">
        <v>31</v>
      </c>
      <c r="B36" s="176">
        <f>IF(AND('Att. Dairy'!B36=""),"",'Att. Dairy'!B36)</f>
        <v>44773</v>
      </c>
      <c r="C36" s="178">
        <f t="shared" si="16"/>
        <v>442.4</v>
      </c>
      <c r="D36" s="179">
        <f t="shared" si="16"/>
        <v>300</v>
      </c>
      <c r="E36" s="177"/>
      <c r="F36" s="177"/>
      <c r="G36" s="177"/>
      <c r="H36" s="177"/>
      <c r="I36" s="177"/>
      <c r="J36" s="177"/>
      <c r="K36" s="178">
        <f t="shared" si="5"/>
        <v>442.4</v>
      </c>
      <c r="L36" s="179">
        <f t="shared" si="5"/>
        <v>300</v>
      </c>
      <c r="M36" s="232" t="str">
        <f>IF(OR('Att. Dairy'!H36="",R36=0,R36=""),"",'Att. Dairy'!H36)</f>
        <v/>
      </c>
      <c r="N36" s="232" t="str">
        <f>IF(OR('Att. Dairy'!I36="",R36=0,R36=""),"",'Att. Dairy'!I36)</f>
        <v/>
      </c>
      <c r="O36" s="181">
        <f t="shared" si="6"/>
        <v>0</v>
      </c>
      <c r="P36" s="232" t="str">
        <f>IF(AND('Att. Dairy'!N36=""),"",'Att. Dairy'!N36)</f>
        <v/>
      </c>
      <c r="Q36" s="232" t="str">
        <f>IF(AND('Att. Dairy'!O36=""),"",'Att. Dairy'!O36)</f>
        <v/>
      </c>
      <c r="R36" s="181">
        <f t="shared" si="7"/>
        <v>0</v>
      </c>
      <c r="S36" s="230">
        <f t="shared" si="8"/>
        <v>0</v>
      </c>
      <c r="T36" s="231">
        <f t="shared" si="9"/>
        <v>0</v>
      </c>
      <c r="U36" s="178">
        <f t="shared" si="10"/>
        <v>442.4</v>
      </c>
      <c r="V36" s="179">
        <f t="shared" si="0"/>
        <v>300</v>
      </c>
      <c r="W36" s="182">
        <f>IFERROR(IF(AND('Att. Dairy'!B36=""),"",IF(AND(X36="vodk'k"),"",IF(AND(R36=""),"",R36*$AA$1))),"")</f>
        <v>0</v>
      </c>
      <c r="X36" s="207" t="str">
        <f>IF(AND('Att. Dairy'!B36=""),"",IF(OR(R36="",R36=0),"",AH36))</f>
        <v/>
      </c>
      <c r="Y36" s="183"/>
      <c r="Z36" s="183"/>
      <c r="AA36" s="183"/>
      <c r="AB36" s="184"/>
      <c r="AC36" s="171"/>
      <c r="AD36" s="171"/>
      <c r="AE36" s="185" t="str">
        <f>IF(AND('Att. Dairy'!C36=""),"",'Att. Dairy'!C36)</f>
        <v/>
      </c>
      <c r="AF36" s="186" t="str">
        <f t="shared" si="11"/>
        <v/>
      </c>
      <c r="AG36" s="17" t="str">
        <f>IF(AND('Att. Dairy'!D36=""),"",'Att. Dairy'!D36)</f>
        <v>Sunday</v>
      </c>
      <c r="AH36" s="206" t="str">
        <f t="shared" si="12"/>
        <v>अवकाश</v>
      </c>
      <c r="AI36" s="171"/>
      <c r="AJ36" s="171"/>
      <c r="AK36" s="171"/>
      <c r="AL36" s="171"/>
      <c r="AM36" s="171"/>
      <c r="AN36" s="171"/>
      <c r="AO36" s="171"/>
      <c r="AP36" s="171"/>
      <c r="AQ36" s="171"/>
      <c r="AR36" s="171"/>
      <c r="AS36" s="171"/>
      <c r="AT36" s="171"/>
      <c r="AU36" s="171"/>
      <c r="AV36" s="171"/>
      <c r="AW36" s="171"/>
      <c r="AX36" s="187" t="b">
        <f t="shared" si="13"/>
        <v>0</v>
      </c>
      <c r="AY36" s="188" t="b">
        <f t="shared" si="1"/>
        <v>0</v>
      </c>
      <c r="CS36" s="208">
        <f t="shared" si="14"/>
        <v>44773</v>
      </c>
      <c r="CT36" s="210" t="str">
        <f t="shared" si="17"/>
        <v/>
      </c>
      <c r="CU36" s="210" t="str">
        <f t="shared" si="18"/>
        <v/>
      </c>
      <c r="CV36" s="210" t="str">
        <f t="shared" si="23"/>
        <v/>
      </c>
      <c r="CW36" s="210" t="str">
        <f t="shared" si="23"/>
        <v/>
      </c>
      <c r="CX36" s="210" t="str">
        <f t="shared" si="23"/>
        <v/>
      </c>
      <c r="CY36" s="210" t="str">
        <f t="shared" si="23"/>
        <v/>
      </c>
      <c r="CZ36" s="210" t="str">
        <f t="shared" si="23"/>
        <v/>
      </c>
      <c r="DA36" s="210" t="str">
        <f t="shared" si="23"/>
        <v/>
      </c>
      <c r="DB36" s="210" t="str">
        <f t="shared" si="19"/>
        <v/>
      </c>
      <c r="DC36" s="210" t="str">
        <f t="shared" si="20"/>
        <v/>
      </c>
      <c r="DD36" s="211" t="str">
        <f t="shared" si="15"/>
        <v/>
      </c>
      <c r="DE36" s="211" t="str">
        <f t="shared" si="15"/>
        <v/>
      </c>
      <c r="DF36" s="211" t="str">
        <f t="shared" si="15"/>
        <v/>
      </c>
      <c r="DG36" s="211" t="str">
        <f t="shared" si="15"/>
        <v/>
      </c>
      <c r="DH36" s="211" t="str">
        <f t="shared" si="15"/>
        <v/>
      </c>
      <c r="DI36" s="211" t="str">
        <f t="shared" si="15"/>
        <v/>
      </c>
      <c r="DJ36" s="211" t="str">
        <f t="shared" si="15"/>
        <v/>
      </c>
      <c r="DK36" s="211" t="str">
        <f t="shared" si="15"/>
        <v/>
      </c>
      <c r="DL36" s="212" t="str">
        <f t="shared" si="21"/>
        <v/>
      </c>
      <c r="DM36" s="212" t="str">
        <f t="shared" si="22"/>
        <v/>
      </c>
      <c r="DN36" s="211" t="str">
        <f t="shared" si="24"/>
        <v/>
      </c>
      <c r="DO36" s="213" t="str">
        <f t="shared" si="24"/>
        <v/>
      </c>
    </row>
    <row r="37" spans="1:119" ht="20.25">
      <c r="A37" s="190"/>
      <c r="B37" s="191"/>
      <c r="C37" s="456" t="s">
        <v>157</v>
      </c>
      <c r="D37" s="457"/>
      <c r="E37" s="192">
        <f>SUM(E6:E36)</f>
        <v>0</v>
      </c>
      <c r="F37" s="193">
        <f>SUM(F6:F36)</f>
        <v>0</v>
      </c>
      <c r="G37" s="192">
        <f>SUM(G6:G36)</f>
        <v>0</v>
      </c>
      <c r="H37" s="193">
        <f t="shared" ref="H37:J37" si="25">SUM(H6:H36)</f>
        <v>0</v>
      </c>
      <c r="I37" s="192">
        <f t="shared" si="25"/>
        <v>0</v>
      </c>
      <c r="J37" s="193">
        <f t="shared" si="25"/>
        <v>0</v>
      </c>
      <c r="K37" s="194"/>
      <c r="L37" s="194"/>
      <c r="M37" s="195">
        <f>SUM(M6:M36)</f>
        <v>185</v>
      </c>
      <c r="N37" s="195">
        <f t="shared" ref="N37:T37" si="26">SUM(N6:N36)</f>
        <v>205</v>
      </c>
      <c r="O37" s="195">
        <f t="shared" si="26"/>
        <v>390</v>
      </c>
      <c r="P37" s="195">
        <f t="shared" si="26"/>
        <v>180</v>
      </c>
      <c r="Q37" s="195">
        <f t="shared" si="26"/>
        <v>204</v>
      </c>
      <c r="R37" s="195">
        <f t="shared" si="26"/>
        <v>384</v>
      </c>
      <c r="S37" s="196">
        <f t="shared" si="26"/>
        <v>57.6</v>
      </c>
      <c r="T37" s="196">
        <f t="shared" si="26"/>
        <v>0</v>
      </c>
      <c r="U37" s="197"/>
      <c r="V37" s="197"/>
      <c r="W37" s="198">
        <f>SUM(W6:W36)</f>
        <v>2860.8</v>
      </c>
      <c r="X37" s="199"/>
      <c r="Y37" s="183"/>
      <c r="Z37" s="183"/>
      <c r="AA37" s="183"/>
      <c r="AE37" s="185" t="str">
        <f>IF(AND('Att. Dairy'!C37=""),"",'Att. Dairy'!C37)</f>
        <v xml:space="preserve">Total </v>
      </c>
      <c r="AF37" s="186" t="b">
        <f t="shared" si="11"/>
        <v>0</v>
      </c>
      <c r="AG37" s="17" t="str">
        <f>IF(AND('Att. Dairy'!D37=""),"",'Att. Dairy'!D37)</f>
        <v/>
      </c>
      <c r="AH37" s="206" t="str">
        <f t="shared" si="12"/>
        <v/>
      </c>
      <c r="AX37" s="200" t="str">
        <f t="shared" si="13"/>
        <v/>
      </c>
      <c r="AY37" s="188" t="b">
        <f t="shared" si="1"/>
        <v>0</v>
      </c>
      <c r="CS37" s="214"/>
      <c r="CT37" s="458"/>
      <c r="CU37" s="458"/>
      <c r="CV37" s="215">
        <f>SUM(CV6:CV36)</f>
        <v>0</v>
      </c>
      <c r="CW37" s="215">
        <f t="shared" ref="CW37:DA37" si="27">SUM(CW6:CW36)</f>
        <v>0</v>
      </c>
      <c r="CX37" s="215">
        <f t="shared" si="27"/>
        <v>0</v>
      </c>
      <c r="CY37" s="215">
        <f t="shared" si="27"/>
        <v>0</v>
      </c>
      <c r="CZ37" s="215">
        <f t="shared" si="27"/>
        <v>0</v>
      </c>
      <c r="DA37" s="215">
        <f t="shared" si="27"/>
        <v>0</v>
      </c>
      <c r="DB37" s="215"/>
      <c r="DC37" s="215"/>
      <c r="DD37" s="216">
        <f>SUM(DD6:DD36)</f>
        <v>185</v>
      </c>
      <c r="DE37" s="216">
        <f t="shared" ref="DE37:DH37" si="28">SUM(DE6:DE36)</f>
        <v>205</v>
      </c>
      <c r="DF37" s="216"/>
      <c r="DG37" s="216">
        <f t="shared" si="28"/>
        <v>180</v>
      </c>
      <c r="DH37" s="216">
        <f t="shared" si="28"/>
        <v>204</v>
      </c>
      <c r="DI37" s="216"/>
      <c r="DJ37" s="217">
        <f>SUM(DJ6:DJ36)</f>
        <v>57.6</v>
      </c>
      <c r="DK37" s="217">
        <f>SUM(DK6:DK36)</f>
        <v>0</v>
      </c>
      <c r="DL37" s="217"/>
      <c r="DM37" s="217"/>
      <c r="DN37" s="215">
        <f>SUM(DN6:DN36)</f>
        <v>2860.8</v>
      </c>
      <c r="DO37" s="218"/>
    </row>
    <row r="38" spans="1:119" ht="19.5" hidden="1">
      <c r="A38" s="183"/>
      <c r="B38" s="201"/>
      <c r="C38" s="169"/>
      <c r="D38" s="169"/>
      <c r="E38" s="173"/>
      <c r="F38" s="173"/>
      <c r="G38" s="173"/>
      <c r="H38" s="173"/>
      <c r="I38" s="202">
        <f>G37+I37</f>
        <v>0</v>
      </c>
      <c r="J38" s="202">
        <f>H37+J37</f>
        <v>0</v>
      </c>
      <c r="K38" s="173"/>
      <c r="L38" s="173"/>
      <c r="M38" s="173"/>
      <c r="N38" s="173"/>
      <c r="O38" s="173"/>
      <c r="P38" s="173"/>
      <c r="Q38" s="173"/>
      <c r="R38" s="173"/>
      <c r="S38" s="203"/>
      <c r="T38" s="183"/>
      <c r="U38" s="173"/>
      <c r="V38" s="173"/>
      <c r="W38" s="204"/>
      <c r="X38" s="173"/>
      <c r="Y38" s="173"/>
      <c r="Z38" s="183"/>
      <c r="AA38" s="183"/>
      <c r="AE38" s="185" t="str">
        <f>IF(AND('Att. Dairy'!C39=""),"",'Att. Dairy'!C39)</f>
        <v/>
      </c>
      <c r="AF38" s="186" t="str">
        <f t="shared" si="11"/>
        <v/>
      </c>
      <c r="AW38" s="205">
        <v>0</v>
      </c>
      <c r="AX38" s="186" t="str">
        <f t="shared" si="13"/>
        <v/>
      </c>
      <c r="AY38" s="188" t="str">
        <f t="shared" si="1"/>
        <v/>
      </c>
    </row>
    <row r="45" spans="1:119" hidden="1">
      <c r="X45" s="360">
        <f>COUNTIF(X6:X36,"सब्जी रोटी")+COUNTIF(X6:X36,"खिचड़ी")</f>
        <v>1</v>
      </c>
      <c r="Y45" s="360">
        <f>SUMIF(X6:X36,Z45,R6:R36)+SUMIF(X6:X36,AA45,R6:R36)</f>
        <v>194</v>
      </c>
      <c r="Z45" s="361" t="s">
        <v>409</v>
      </c>
      <c r="AA45" s="361" t="s">
        <v>410</v>
      </c>
    </row>
    <row r="46" spans="1:119" hidden="1">
      <c r="X46" s="360">
        <f>COUNTIF(X6:X36,"दाल रोटी")+COUNTIF(X6:X36,"दाल चावल")</f>
        <v>1</v>
      </c>
      <c r="Y46" s="360">
        <f>SUMIF(X6:X36,Z46,R6:R36)+SUMIF(X6:X36,AA46,R6:R36)</f>
        <v>190</v>
      </c>
      <c r="Z46" s="361" t="s">
        <v>411</v>
      </c>
      <c r="AA46" s="361" t="s">
        <v>412</v>
      </c>
    </row>
    <row r="47" spans="1:119" hidden="1">
      <c r="Y47" s="360">
        <f>SUM(Y45:Y46)</f>
        <v>384</v>
      </c>
    </row>
  </sheetData>
  <sheetProtection password="EED1" sheet="1" objects="1" scenarios="1" formatColumns="0" formatRows="0"/>
  <mergeCells count="35">
    <mergeCell ref="B2:B5"/>
    <mergeCell ref="C2:D4"/>
    <mergeCell ref="E2:F4"/>
    <mergeCell ref="G2:H3"/>
    <mergeCell ref="I2:J3"/>
    <mergeCell ref="B1:D1"/>
    <mergeCell ref="E1:K1"/>
    <mergeCell ref="P1:S1"/>
    <mergeCell ref="CT1:DF1"/>
    <mergeCell ref="DG1:DK1"/>
    <mergeCell ref="C37:D37"/>
    <mergeCell ref="CT37:CU37"/>
    <mergeCell ref="DB2:DC4"/>
    <mergeCell ref="DD2:DF4"/>
    <mergeCell ref="DG2:DI4"/>
    <mergeCell ref="X2:X5"/>
    <mergeCell ref="CS2:CS5"/>
    <mergeCell ref="CT2:CU4"/>
    <mergeCell ref="CV2:CW4"/>
    <mergeCell ref="CX2:CY3"/>
    <mergeCell ref="CZ2:DA3"/>
    <mergeCell ref="K2:L4"/>
    <mergeCell ref="M2:O4"/>
    <mergeCell ref="P2:R4"/>
    <mergeCell ref="S2:T4"/>
    <mergeCell ref="U2:V4"/>
    <mergeCell ref="DO2:DO5"/>
    <mergeCell ref="G4:H4"/>
    <mergeCell ref="I4:J4"/>
    <mergeCell ref="CX4:CY4"/>
    <mergeCell ref="CZ4:DA4"/>
    <mergeCell ref="DJ2:DK4"/>
    <mergeCell ref="DL2:DM4"/>
    <mergeCell ref="DN2:DN5"/>
    <mergeCell ref="W2:W5"/>
  </mergeCells>
  <conditionalFormatting sqref="O6:O36 R6:R36">
    <cfRule type="cellIs" dxfId="15" priority="20" stopIfTrue="1" operator="equal">
      <formula>0</formula>
    </cfRule>
  </conditionalFormatting>
  <conditionalFormatting sqref="S6:S36">
    <cfRule type="cellIs" dxfId="14" priority="19" operator="equal">
      <formula>0</formula>
    </cfRule>
  </conditionalFormatting>
  <conditionalFormatting sqref="T6:T36">
    <cfRule type="cellIs" dxfId="13" priority="18" operator="equal">
      <formula>0</formula>
    </cfRule>
  </conditionalFormatting>
  <conditionalFormatting sqref="W6:W36">
    <cfRule type="cellIs" dxfId="12" priority="17" operator="equal">
      <formula>0</formula>
    </cfRule>
  </conditionalFormatting>
  <conditionalFormatting sqref="C7:C36">
    <cfRule type="expression" dxfId="11" priority="16" stopIfTrue="1">
      <formula>R7=0</formula>
    </cfRule>
  </conditionalFormatting>
  <conditionalFormatting sqref="D7:D36">
    <cfRule type="expression" dxfId="10" priority="15">
      <formula>R7=0</formula>
    </cfRule>
  </conditionalFormatting>
  <conditionalFormatting sqref="L6:L36">
    <cfRule type="expression" dxfId="9" priority="14" stopIfTrue="1">
      <formula>R6=0</formula>
    </cfRule>
  </conditionalFormatting>
  <conditionalFormatting sqref="K6:K36">
    <cfRule type="expression" dxfId="8" priority="13" stopIfTrue="1">
      <formula>R6=0</formula>
    </cfRule>
  </conditionalFormatting>
  <conditionalFormatting sqref="U6:U36">
    <cfRule type="expression" dxfId="7" priority="12" stopIfTrue="1">
      <formula>R6=0</formula>
    </cfRule>
  </conditionalFormatting>
  <conditionalFormatting sqref="V6:V36">
    <cfRule type="expression" dxfId="6" priority="11" stopIfTrue="1">
      <formula>R6=0</formula>
    </cfRule>
  </conditionalFormatting>
  <conditionalFormatting sqref="C7:C36">
    <cfRule type="expression" dxfId="5" priority="6" stopIfTrue="1">
      <formula>R7=0</formula>
    </cfRule>
  </conditionalFormatting>
  <conditionalFormatting sqref="D7:D36">
    <cfRule type="expression" dxfId="4" priority="5">
      <formula>R7=0</formula>
    </cfRule>
  </conditionalFormatting>
  <conditionalFormatting sqref="L6:L36">
    <cfRule type="expression" dxfId="3" priority="4" stopIfTrue="1">
      <formula>R6=0</formula>
    </cfRule>
  </conditionalFormatting>
  <conditionalFormatting sqref="K6:K36">
    <cfRule type="expression" dxfId="2" priority="3" stopIfTrue="1">
      <formula>R6=0</formula>
    </cfRule>
  </conditionalFormatting>
  <conditionalFormatting sqref="U6:U36">
    <cfRule type="expression" dxfId="1" priority="2" stopIfTrue="1">
      <formula>R6=0</formula>
    </cfRule>
  </conditionalFormatting>
  <conditionalFormatting sqref="V6:V36">
    <cfRule type="expression" dxfId="0" priority="1" stopIfTrue="1">
      <formula>R6=0</formula>
    </cfRule>
  </conditionalFormatting>
  <pageMargins left="0.45" right="0.2" top="0.25" bottom="0.25" header="0.3" footer="0.3"/>
  <pageSetup paperSize="9" scale="86"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D101"/>
  <sheetViews>
    <sheetView showGridLines="0" view="pageBreakPreview" zoomScaleSheetLayoutView="100" workbookViewId="0">
      <selection activeCell="M24" sqref="M24"/>
    </sheetView>
  </sheetViews>
  <sheetFormatPr defaultColWidth="8.875" defaultRowHeight="15"/>
  <cols>
    <col min="1" max="1" width="4.625" style="17" customWidth="1"/>
    <col min="2" max="2" width="10" style="17" customWidth="1"/>
    <col min="3" max="3" width="8.375" style="17" customWidth="1"/>
    <col min="4" max="4" width="9" style="17" customWidth="1"/>
    <col min="5" max="5" width="9.125" style="17" customWidth="1"/>
    <col min="6" max="6" width="8" style="17" customWidth="1"/>
    <col min="7" max="7" width="9.125" style="17" customWidth="1"/>
    <col min="8" max="11" width="8.375" style="17" customWidth="1"/>
    <col min="12" max="14" width="8.875" style="17"/>
    <col min="15" max="15" width="9" style="17" customWidth="1"/>
    <col min="16" max="16" width="9.125" style="17" hidden="1" customWidth="1"/>
    <col min="17" max="17" width="8.875" style="17" hidden="1" customWidth="1"/>
    <col min="18" max="24" width="0" style="17" hidden="1" customWidth="1"/>
    <col min="25" max="25" width="5.875" style="17" hidden="1" customWidth="1"/>
    <col min="26" max="26" width="5.375" style="17" hidden="1" customWidth="1"/>
    <col min="27" max="30" width="8.875" style="17" hidden="1" customWidth="1"/>
    <col min="31" max="39" width="0" style="17" hidden="1" customWidth="1"/>
    <col min="40" max="16384" width="8.875" style="17"/>
  </cols>
  <sheetData>
    <row r="1" spans="1:15" ht="23.25" customHeight="1"/>
    <row r="2" spans="1:15" ht="24.75" customHeight="1">
      <c r="A2" s="171"/>
      <c r="B2" s="171"/>
      <c r="C2" s="171"/>
      <c r="D2" s="171"/>
      <c r="E2" s="568" t="s">
        <v>255</v>
      </c>
      <c r="F2" s="568"/>
      <c r="G2" s="568"/>
      <c r="H2" s="171"/>
      <c r="I2" s="171"/>
      <c r="J2" s="171"/>
      <c r="K2" s="171"/>
    </row>
    <row r="3" spans="1:15" ht="7.5" customHeight="1">
      <c r="A3" s="171"/>
      <c r="B3" s="171"/>
      <c r="C3" s="171"/>
      <c r="D3" s="171"/>
      <c r="E3" s="171"/>
      <c r="F3" s="171"/>
      <c r="G3" s="171"/>
      <c r="H3" s="171"/>
      <c r="I3" s="171"/>
      <c r="J3" s="171"/>
      <c r="K3" s="171"/>
    </row>
    <row r="4" spans="1:15" ht="18.75">
      <c r="A4" s="276"/>
      <c r="B4" s="470" t="s">
        <v>254</v>
      </c>
      <c r="C4" s="470"/>
      <c r="D4" s="470"/>
      <c r="E4" s="470"/>
      <c r="F4" s="470"/>
      <c r="G4" s="470"/>
      <c r="H4" s="470"/>
      <c r="I4" s="276"/>
      <c r="J4" s="171"/>
      <c r="K4" s="171"/>
    </row>
    <row r="5" spans="1:15" ht="15.75">
      <c r="A5" s="240"/>
      <c r="B5" s="569" t="s">
        <v>184</v>
      </c>
      <c r="C5" s="569"/>
      <c r="D5" s="569"/>
      <c r="E5" s="569"/>
      <c r="F5" s="569"/>
      <c r="G5" s="569"/>
      <c r="H5" s="569"/>
      <c r="I5" s="569"/>
      <c r="J5" s="569"/>
      <c r="K5" s="171"/>
    </row>
    <row r="6" spans="1:15" ht="15.75">
      <c r="A6" s="241"/>
      <c r="B6" s="242"/>
      <c r="C6" s="242"/>
      <c r="D6" s="242"/>
      <c r="E6" s="242"/>
      <c r="F6" s="242"/>
      <c r="G6" s="243"/>
      <c r="H6" s="243"/>
      <c r="I6" s="244"/>
      <c r="J6" s="244"/>
      <c r="K6" s="171"/>
      <c r="N6" s="570"/>
      <c r="O6" s="570"/>
    </row>
    <row r="7" spans="1:15" ht="15.75">
      <c r="A7" s="245"/>
      <c r="B7" s="571" t="s">
        <v>185</v>
      </c>
      <c r="C7" s="571"/>
      <c r="D7" s="571"/>
      <c r="E7" s="571"/>
      <c r="F7" s="571"/>
      <c r="G7" s="571"/>
      <c r="H7" s="571"/>
      <c r="I7" s="571"/>
      <c r="J7" s="571"/>
      <c r="K7" s="171"/>
      <c r="N7" s="570"/>
      <c r="O7" s="570"/>
    </row>
    <row r="8" spans="1:15" ht="15.75">
      <c r="A8" s="171"/>
      <c r="B8" s="572" t="s">
        <v>186</v>
      </c>
      <c r="C8" s="572"/>
      <c r="D8" s="572"/>
      <c r="E8" s="572"/>
      <c r="F8" s="572"/>
      <c r="G8" s="572"/>
      <c r="H8" s="572"/>
      <c r="I8" s="572"/>
      <c r="J8" s="572"/>
      <c r="K8" s="171"/>
    </row>
    <row r="9" spans="1:15">
      <c r="A9" s="171"/>
      <c r="B9" s="246"/>
      <c r="C9" s="246"/>
      <c r="D9" s="246"/>
      <c r="E9" s="246"/>
      <c r="F9" s="246"/>
      <c r="G9" s="246"/>
      <c r="H9" s="246"/>
      <c r="I9" s="246"/>
      <c r="J9" s="246"/>
      <c r="K9" s="171"/>
    </row>
    <row r="10" spans="1:15">
      <c r="A10" s="247"/>
      <c r="B10" s="573" t="s">
        <v>187</v>
      </c>
      <c r="C10" s="573"/>
      <c r="D10" s="573"/>
      <c r="E10" s="573"/>
      <c r="F10" s="573"/>
      <c r="G10" s="573"/>
      <c r="H10" s="573"/>
      <c r="I10" s="573"/>
      <c r="J10" s="573"/>
      <c r="K10" s="573"/>
    </row>
    <row r="11" spans="1:15" ht="15.75">
      <c r="A11" s="248"/>
      <c r="B11" s="574" t="s">
        <v>188</v>
      </c>
      <c r="C11" s="574"/>
      <c r="D11" s="575" t="str">
        <f>'Master Data'!C22</f>
        <v>July-2022</v>
      </c>
      <c r="E11" s="552"/>
      <c r="F11" s="552"/>
      <c r="G11" s="574" t="s">
        <v>189</v>
      </c>
      <c r="H11" s="574"/>
      <c r="I11" s="552" t="str">
        <f>CONCATENATE('Master Data'!E6,"-",'Master Data'!G6)</f>
        <v>2022-2023</v>
      </c>
      <c r="J11" s="552"/>
      <c r="K11" s="552"/>
    </row>
    <row r="12" spans="1:15" ht="18">
      <c r="A12" s="248"/>
      <c r="B12" s="552" t="s">
        <v>190</v>
      </c>
      <c r="C12" s="552"/>
      <c r="D12" s="557">
        <f>'Master Data'!C13</f>
        <v>1009</v>
      </c>
      <c r="E12" s="557"/>
      <c r="F12" s="558"/>
      <c r="G12" s="552" t="s">
        <v>191</v>
      </c>
      <c r="H12" s="552"/>
      <c r="I12" s="559" t="str">
        <f>'Master Data'!C6</f>
        <v>MGGS Bar</v>
      </c>
      <c r="J12" s="560"/>
      <c r="K12" s="561"/>
    </row>
    <row r="13" spans="1:15" ht="15.75">
      <c r="A13" s="248"/>
      <c r="B13" s="471" t="s">
        <v>192</v>
      </c>
      <c r="C13" s="472"/>
      <c r="D13" s="566" t="s">
        <v>193</v>
      </c>
      <c r="E13" s="567"/>
      <c r="F13" s="281" t="str">
        <f>IF(AND(Z20="Government"),"YES","")</f>
        <v>YES</v>
      </c>
      <c r="G13" s="471" t="s">
        <v>110</v>
      </c>
      <c r="H13" s="472"/>
      <c r="I13" s="566" t="s">
        <v>194</v>
      </c>
      <c r="J13" s="567"/>
      <c r="K13" s="284"/>
    </row>
    <row r="14" spans="1:15" ht="15.75">
      <c r="A14" s="248"/>
      <c r="B14" s="473"/>
      <c r="C14" s="474"/>
      <c r="D14" s="562" t="s">
        <v>195</v>
      </c>
      <c r="E14" s="563"/>
      <c r="F14" s="281" t="str">
        <f>IF(AND(Z20="Local Body"),"YES","")</f>
        <v/>
      </c>
      <c r="G14" s="473"/>
      <c r="H14" s="474"/>
      <c r="I14" s="562" t="s">
        <v>196</v>
      </c>
      <c r="J14" s="563"/>
      <c r="K14" s="284"/>
    </row>
    <row r="15" spans="1:15" ht="15.75">
      <c r="A15" s="249"/>
      <c r="B15" s="473"/>
      <c r="C15" s="474"/>
      <c r="D15" s="562" t="s">
        <v>335</v>
      </c>
      <c r="E15" s="563"/>
      <c r="F15" s="281" t="str">
        <f>IF(AND(Z20="EGS/AIE Centers"),"YES","")</f>
        <v/>
      </c>
      <c r="G15" s="564"/>
      <c r="H15" s="565"/>
      <c r="I15" s="550" t="s">
        <v>197</v>
      </c>
      <c r="J15" s="551"/>
      <c r="K15" s="284" t="s">
        <v>159</v>
      </c>
    </row>
    <row r="16" spans="1:15" ht="15.75">
      <c r="A16" s="247"/>
      <c r="B16" s="277"/>
      <c r="C16" s="278"/>
      <c r="D16" s="562" t="s">
        <v>198</v>
      </c>
      <c r="E16" s="563"/>
      <c r="F16" s="281" t="str">
        <f>IF(AND(Z20="NCLP"),"YES","")</f>
        <v/>
      </c>
      <c r="G16" s="533" t="s">
        <v>199</v>
      </c>
      <c r="H16" s="534"/>
      <c r="I16" s="552" t="str">
        <f>'Master Data'!C14</f>
        <v>BAR</v>
      </c>
      <c r="J16" s="552"/>
      <c r="K16" s="552"/>
    </row>
    <row r="17" spans="1:26" ht="15.75">
      <c r="A17" s="247"/>
      <c r="B17" s="279"/>
      <c r="C17" s="280"/>
      <c r="D17" s="550" t="s">
        <v>336</v>
      </c>
      <c r="E17" s="551"/>
      <c r="F17" s="282" t="str">
        <f>IF(AND(Z20="Madarsa/ Maqtab"),"YES","")</f>
        <v/>
      </c>
      <c r="G17" s="533" t="s">
        <v>200</v>
      </c>
      <c r="H17" s="534"/>
      <c r="I17" s="552" t="str">
        <f>'Master Data'!C21</f>
        <v>RAIPUR</v>
      </c>
      <c r="J17" s="552"/>
      <c r="K17" s="552"/>
    </row>
    <row r="18" spans="1:26" ht="15.75">
      <c r="A18" s="249"/>
      <c r="B18" s="553" t="s">
        <v>201</v>
      </c>
      <c r="C18" s="554"/>
      <c r="D18" s="555" t="s">
        <v>202</v>
      </c>
      <c r="E18" s="556"/>
      <c r="F18" s="283" t="str">
        <f>IF(AND(Z18="Rural"),"YES","")</f>
        <v/>
      </c>
      <c r="G18" s="533" t="s">
        <v>203</v>
      </c>
      <c r="H18" s="534"/>
      <c r="I18" s="552" t="str">
        <f>'Master Data'!C20</f>
        <v>PALI</v>
      </c>
      <c r="J18" s="552"/>
      <c r="K18" s="552"/>
      <c r="Z18" s="17" t="str">
        <f>'Master Data'!C18</f>
        <v>Urban</v>
      </c>
    </row>
    <row r="19" spans="1:26" ht="15.75">
      <c r="A19" s="248"/>
      <c r="B19" s="540"/>
      <c r="C19" s="541"/>
      <c r="D19" s="542" t="s">
        <v>204</v>
      </c>
      <c r="E19" s="543"/>
      <c r="F19" s="283" t="str">
        <f>IF(AND(Z18="Urban"),"YES","")</f>
        <v>YES</v>
      </c>
      <c r="G19" s="533" t="s">
        <v>205</v>
      </c>
      <c r="H19" s="534"/>
      <c r="I19" s="544" t="s">
        <v>206</v>
      </c>
      <c r="J19" s="544"/>
      <c r="K19" s="544"/>
    </row>
    <row r="20" spans="1:26" ht="21.75" customHeight="1">
      <c r="A20" s="248"/>
      <c r="B20" s="545"/>
      <c r="C20" s="546"/>
      <c r="D20" s="547" t="s">
        <v>207</v>
      </c>
      <c r="E20" s="548"/>
      <c r="F20" s="283" t="str">
        <f>IF(AND(Z18="Rural cum Urban"),"YES","")</f>
        <v/>
      </c>
      <c r="G20" s="533" t="s">
        <v>208</v>
      </c>
      <c r="H20" s="534"/>
      <c r="I20" s="549">
        <f>'Master Data'!O22</f>
        <v>496</v>
      </c>
      <c r="J20" s="549"/>
      <c r="K20" s="549"/>
      <c r="Z20" s="17" t="str">
        <f>'Master Data'!C17</f>
        <v>Government</v>
      </c>
    </row>
    <row r="21" spans="1:26" ht="18.75">
      <c r="A21" s="248"/>
      <c r="B21" s="496" t="s">
        <v>209</v>
      </c>
      <c r="C21" s="498"/>
      <c r="D21" s="531" t="str">
        <f>'Master Data'!C19</f>
        <v>Rajasthan</v>
      </c>
      <c r="E21" s="531"/>
      <c r="F21" s="532"/>
      <c r="G21" s="533" t="s">
        <v>210</v>
      </c>
      <c r="H21" s="534"/>
      <c r="I21" s="535"/>
      <c r="J21" s="536"/>
      <c r="K21" s="537"/>
    </row>
    <row r="22" spans="1:26">
      <c r="A22" s="247"/>
      <c r="B22" s="247"/>
      <c r="C22" s="247"/>
      <c r="D22" s="247"/>
      <c r="E22" s="247"/>
      <c r="F22" s="247"/>
      <c r="G22" s="247"/>
      <c r="H22" s="247"/>
      <c r="I22" s="247"/>
      <c r="J22" s="247"/>
      <c r="K22" s="171"/>
    </row>
    <row r="23" spans="1:26">
      <c r="A23" s="247"/>
      <c r="B23" s="538" t="s">
        <v>211</v>
      </c>
      <c r="C23" s="538"/>
      <c r="D23" s="538"/>
      <c r="E23" s="538"/>
      <c r="F23" s="538"/>
      <c r="G23" s="538"/>
      <c r="H23" s="538"/>
      <c r="I23" s="538"/>
      <c r="J23" s="538"/>
      <c r="K23" s="538"/>
    </row>
    <row r="24" spans="1:26">
      <c r="A24" s="247"/>
      <c r="B24" s="514" t="s">
        <v>257</v>
      </c>
      <c r="C24" s="514"/>
      <c r="D24" s="514"/>
      <c r="E24" s="514"/>
      <c r="F24" s="514"/>
      <c r="G24" s="514"/>
      <c r="H24" s="539" t="s">
        <v>212</v>
      </c>
      <c r="I24" s="539"/>
      <c r="J24" s="539" t="s">
        <v>213</v>
      </c>
      <c r="K24" s="539"/>
      <c r="L24" s="250"/>
    </row>
    <row r="25" spans="1:26" ht="18" customHeight="1">
      <c r="A25" s="251"/>
      <c r="B25" s="523" t="s">
        <v>214</v>
      </c>
      <c r="C25" s="523"/>
      <c r="D25" s="523"/>
      <c r="E25" s="523"/>
      <c r="F25" s="523"/>
      <c r="G25" s="523"/>
      <c r="H25" s="524">
        <f>'Att. Dairy'!K42</f>
        <v>2</v>
      </c>
      <c r="I25" s="525"/>
      <c r="J25" s="526">
        <f>'Att. Dairy'!N42</f>
        <v>2</v>
      </c>
      <c r="K25" s="527"/>
      <c r="L25" s="250"/>
    </row>
    <row r="26" spans="1:26" ht="17.25" customHeight="1">
      <c r="A26" s="251"/>
      <c r="B26" s="523" t="s">
        <v>215</v>
      </c>
      <c r="C26" s="523"/>
      <c r="D26" s="523"/>
      <c r="E26" s="523"/>
      <c r="F26" s="523"/>
      <c r="G26" s="523"/>
      <c r="H26" s="524">
        <f>'Att. Dairy'!K39</f>
        <v>2</v>
      </c>
      <c r="I26" s="525"/>
      <c r="J26" s="526">
        <f>'Att. Dairy'!N39</f>
        <v>2</v>
      </c>
      <c r="K26" s="527"/>
      <c r="L26" s="250"/>
    </row>
    <row r="27" spans="1:26" ht="18" customHeight="1">
      <c r="A27" s="251"/>
      <c r="B27" s="523" t="s">
        <v>216</v>
      </c>
      <c r="C27" s="523"/>
      <c r="D27" s="523"/>
      <c r="E27" s="523"/>
      <c r="F27" s="523"/>
      <c r="G27" s="523"/>
      <c r="H27" s="524">
        <f>'PS Balance Sheet'!R37</f>
        <v>493</v>
      </c>
      <c r="I27" s="525"/>
      <c r="J27" s="526">
        <f>'UPS Balance Sheet'!R37</f>
        <v>384</v>
      </c>
      <c r="K27" s="527"/>
      <c r="L27" s="250"/>
    </row>
    <row r="28" spans="1:26">
      <c r="A28" s="171"/>
      <c r="B28" s="528" t="s">
        <v>217</v>
      </c>
      <c r="C28" s="528"/>
      <c r="D28" s="528"/>
      <c r="E28" s="528"/>
      <c r="F28" s="528"/>
      <c r="G28" s="528"/>
      <c r="H28" s="528"/>
      <c r="I28" s="528"/>
      <c r="J28" s="528"/>
      <c r="K28" s="528"/>
      <c r="L28" s="250"/>
    </row>
    <row r="29" spans="1:26">
      <c r="A29" s="171"/>
      <c r="B29" s="529" t="s">
        <v>218</v>
      </c>
      <c r="C29" s="529"/>
      <c r="D29" s="529"/>
      <c r="E29" s="529"/>
      <c r="F29" s="529"/>
      <c r="G29" s="529"/>
      <c r="H29" s="529"/>
      <c r="I29" s="529"/>
      <c r="J29" s="529"/>
      <c r="K29" s="529"/>
      <c r="L29" s="250"/>
    </row>
    <row r="30" spans="1:26">
      <c r="A30" s="171"/>
      <c r="B30" s="530" t="s">
        <v>219</v>
      </c>
      <c r="C30" s="530"/>
      <c r="D30" s="530" t="s">
        <v>220</v>
      </c>
      <c r="E30" s="530"/>
      <c r="F30" s="530"/>
      <c r="G30" s="530" t="s">
        <v>221</v>
      </c>
      <c r="H30" s="530"/>
      <c r="I30" s="530"/>
      <c r="J30" s="514" t="s">
        <v>222</v>
      </c>
      <c r="K30" s="514"/>
      <c r="L30" s="250"/>
    </row>
    <row r="31" spans="1:26">
      <c r="A31" s="252"/>
      <c r="B31" s="514">
        <f>'Master Data'!C40</f>
        <v>5000</v>
      </c>
      <c r="C31" s="514"/>
      <c r="D31" s="514">
        <f>'Master Data'!D40</f>
        <v>10000</v>
      </c>
      <c r="E31" s="514"/>
      <c r="F31" s="514"/>
      <c r="G31" s="514">
        <f>'Master Data'!H40</f>
        <v>6000</v>
      </c>
      <c r="H31" s="514"/>
      <c r="I31" s="514"/>
      <c r="J31" s="514">
        <f>B31+D31-G31</f>
        <v>9000</v>
      </c>
      <c r="K31" s="514"/>
      <c r="L31" s="250"/>
    </row>
    <row r="32" spans="1:26">
      <c r="A32" s="253"/>
      <c r="B32" s="475" t="s">
        <v>223</v>
      </c>
      <c r="C32" s="515"/>
      <c r="D32" s="476"/>
      <c r="E32" s="475" t="s">
        <v>224</v>
      </c>
      <c r="F32" s="476"/>
      <c r="G32" s="517" t="s">
        <v>110</v>
      </c>
      <c r="H32" s="519" t="s">
        <v>256</v>
      </c>
      <c r="I32" s="520"/>
      <c r="J32" s="519" t="s">
        <v>225</v>
      </c>
      <c r="K32" s="520"/>
      <c r="L32" s="250"/>
    </row>
    <row r="33" spans="1:16">
      <c r="A33" s="253"/>
      <c r="B33" s="477"/>
      <c r="C33" s="516"/>
      <c r="D33" s="478"/>
      <c r="E33" s="477"/>
      <c r="F33" s="478"/>
      <c r="G33" s="518"/>
      <c r="H33" s="521"/>
      <c r="I33" s="522"/>
      <c r="J33" s="521"/>
      <c r="K33" s="522"/>
      <c r="L33" s="250"/>
    </row>
    <row r="34" spans="1:16" ht="18.95" customHeight="1">
      <c r="A34" s="252"/>
      <c r="B34" s="512" t="str">
        <f>IF(AND('Master Data'!C32=""),"",'Master Data'!C32)</f>
        <v>A</v>
      </c>
      <c r="C34" s="512"/>
      <c r="D34" s="512"/>
      <c r="E34" s="479" t="str">
        <f>IF(AND('Master Data'!E32=""),"",'Master Data'!E32)</f>
        <v>Female</v>
      </c>
      <c r="F34" s="480"/>
      <c r="G34" s="254" t="str">
        <f>IF(AND('Master Data'!H32=""),"",'Master Data'!H32)</f>
        <v>OBC</v>
      </c>
      <c r="H34" s="512" t="str">
        <f>IF(AND('Master Data'!K32=""),"",'Master Data'!K32)</f>
        <v>BY CASH</v>
      </c>
      <c r="I34" s="512"/>
      <c r="J34" s="512">
        <f>IF(AND('Master Data'!N32=""),"",'Master Data'!N32)</f>
        <v>1350</v>
      </c>
      <c r="K34" s="512"/>
      <c r="L34" s="250"/>
      <c r="P34" s="17" t="s">
        <v>159</v>
      </c>
    </row>
    <row r="35" spans="1:16" ht="18.95" customHeight="1">
      <c r="A35" s="171"/>
      <c r="B35" s="512" t="str">
        <f>IF(AND('Master Data'!C33=""),"",'Master Data'!C33)</f>
        <v>B</v>
      </c>
      <c r="C35" s="512"/>
      <c r="D35" s="512"/>
      <c r="E35" s="479" t="str">
        <f>IF(AND('Master Data'!E33=""),"",'Master Data'!E33)</f>
        <v>Female</v>
      </c>
      <c r="F35" s="480"/>
      <c r="G35" s="254" t="str">
        <f>IF(AND('Master Data'!H33=""),"",'Master Data'!H33)</f>
        <v>OBC</v>
      </c>
      <c r="H35" s="512" t="str">
        <f>IF(AND('Master Data'!K33=""),"",'Master Data'!K33)</f>
        <v xml:space="preserve">BY CHEQE </v>
      </c>
      <c r="I35" s="512"/>
      <c r="J35" s="512">
        <f>IF(AND('Master Data'!N33=""),"",'Master Data'!N33)</f>
        <v>1350</v>
      </c>
      <c r="K35" s="512"/>
      <c r="L35" s="250"/>
      <c r="P35" s="17" t="s">
        <v>160</v>
      </c>
    </row>
    <row r="36" spans="1:16" ht="18.95" customHeight="1">
      <c r="A36" s="171"/>
      <c r="B36" s="512" t="str">
        <f>IF(AND('Master Data'!C34=""),"",'Master Data'!C34)</f>
        <v>C</v>
      </c>
      <c r="C36" s="512"/>
      <c r="D36" s="512"/>
      <c r="E36" s="479" t="str">
        <f>IF(AND('Master Data'!E34=""),"",'Master Data'!E34)</f>
        <v>Female</v>
      </c>
      <c r="F36" s="480"/>
      <c r="G36" s="254" t="str">
        <f>IF(AND('Master Data'!H34=""),"",'Master Data'!H34)</f>
        <v>OBC</v>
      </c>
      <c r="H36" s="512" t="str">
        <f>IF(AND('Master Data'!K34=""),"",'Master Data'!K34)</f>
        <v xml:space="preserve">BY CHEQE </v>
      </c>
      <c r="I36" s="512"/>
      <c r="J36" s="512">
        <f>IF(AND('Master Data'!N34=""),"",'Master Data'!N34)</f>
        <v>1350</v>
      </c>
      <c r="K36" s="512"/>
      <c r="L36" s="250"/>
    </row>
    <row r="37" spans="1:16" ht="18.95" customHeight="1">
      <c r="A37" s="171"/>
      <c r="B37" s="512" t="str">
        <f>IF(AND('Master Data'!C35=""),"",'Master Data'!C35)</f>
        <v/>
      </c>
      <c r="C37" s="512"/>
      <c r="D37" s="512"/>
      <c r="E37" s="479" t="str">
        <f>IF(AND('Master Data'!E35=""),"",'Master Data'!E35)</f>
        <v/>
      </c>
      <c r="F37" s="480"/>
      <c r="G37" s="254" t="str">
        <f>IF(AND('Master Data'!H35=""),"",'Master Data'!H35)</f>
        <v/>
      </c>
      <c r="H37" s="512" t="str">
        <f>IF(AND('Master Data'!K35=""),"",'Master Data'!K35)</f>
        <v/>
      </c>
      <c r="I37" s="512"/>
      <c r="J37" s="512" t="str">
        <f>IF(AND('Master Data'!N35=""),"",'Master Data'!N35)</f>
        <v/>
      </c>
      <c r="K37" s="512"/>
      <c r="L37" s="250"/>
    </row>
    <row r="38" spans="1:16" ht="18.95" customHeight="1">
      <c r="A38" s="252"/>
      <c r="B38" s="512" t="str">
        <f>IF(AND('Master Data'!C36=""),"",'Master Data'!C36)</f>
        <v/>
      </c>
      <c r="C38" s="512"/>
      <c r="D38" s="512"/>
      <c r="E38" s="479" t="str">
        <f>IF(AND('Master Data'!E36=""),"",'Master Data'!E36)</f>
        <v/>
      </c>
      <c r="F38" s="480"/>
      <c r="G38" s="254" t="str">
        <f>IF(AND('Master Data'!H36=""),"",'Master Data'!H36)</f>
        <v/>
      </c>
      <c r="H38" s="512" t="str">
        <f>IF(AND('Master Data'!K36=""),"",'Master Data'!K36)</f>
        <v/>
      </c>
      <c r="I38" s="512"/>
      <c r="J38" s="512" t="str">
        <f>IF(AND('Master Data'!N36=""),"",'Master Data'!N36)</f>
        <v/>
      </c>
      <c r="K38" s="512"/>
      <c r="L38" s="250"/>
    </row>
    <row r="39" spans="1:16">
      <c r="A39" s="252"/>
      <c r="B39" s="255"/>
      <c r="C39" s="256"/>
      <c r="D39" s="257"/>
      <c r="E39" s="256"/>
      <c r="F39" s="256"/>
      <c r="G39" s="258"/>
      <c r="H39" s="256"/>
      <c r="I39" s="257"/>
      <c r="J39" s="256"/>
      <c r="K39" s="256"/>
      <c r="L39" s="250"/>
    </row>
    <row r="40" spans="1:16">
      <c r="A40" s="252"/>
      <c r="B40" s="258"/>
      <c r="C40" s="256"/>
      <c r="D40" s="257"/>
      <c r="E40" s="256"/>
      <c r="F40" s="256"/>
      <c r="G40" s="258"/>
      <c r="H40" s="256"/>
      <c r="I40" s="257"/>
      <c r="J40" s="256"/>
      <c r="K40" s="256"/>
      <c r="L40" s="250"/>
    </row>
    <row r="41" spans="1:16">
      <c r="A41" s="171"/>
      <c r="B41" s="247"/>
      <c r="C41" s="247"/>
      <c r="D41" s="247"/>
      <c r="E41" s="247"/>
      <c r="F41" s="247"/>
      <c r="G41" s="247"/>
      <c r="H41" s="247"/>
      <c r="I41" s="247"/>
      <c r="J41" s="247"/>
      <c r="K41" s="247"/>
      <c r="L41" s="250"/>
    </row>
    <row r="42" spans="1:16" ht="15.75">
      <c r="A42" s="171"/>
      <c r="B42" s="259"/>
      <c r="C42" s="259"/>
      <c r="D42" s="259"/>
      <c r="E42" s="259"/>
      <c r="F42" s="259"/>
      <c r="G42" s="259"/>
      <c r="H42" s="259"/>
      <c r="I42" s="259"/>
      <c r="J42" s="259"/>
      <c r="K42" s="259"/>
      <c r="L42" s="250"/>
    </row>
    <row r="43" spans="1:16" s="134" customFormat="1" ht="19.5" customHeight="1">
      <c r="A43" s="203"/>
      <c r="B43" s="513" t="s">
        <v>227</v>
      </c>
      <c r="C43" s="513"/>
      <c r="D43" s="513"/>
      <c r="E43" s="260"/>
      <c r="F43" s="260"/>
      <c r="G43" s="513" t="s">
        <v>228</v>
      </c>
      <c r="H43" s="513"/>
      <c r="I43" s="513"/>
      <c r="J43" s="513"/>
      <c r="K43" s="513"/>
      <c r="L43" s="261"/>
    </row>
    <row r="44" spans="1:16">
      <c r="A44" s="171"/>
      <c r="B44" s="262"/>
      <c r="C44" s="262"/>
      <c r="D44" s="262"/>
      <c r="E44" s="262"/>
      <c r="F44" s="262"/>
      <c r="G44" s="262"/>
      <c r="H44" s="260"/>
      <c r="I44" s="260"/>
      <c r="J44" s="260"/>
      <c r="K44" s="260"/>
      <c r="L44" s="250"/>
    </row>
    <row r="45" spans="1:16">
      <c r="A45" s="171"/>
      <c r="B45" s="495" t="s">
        <v>270</v>
      </c>
      <c r="C45" s="495"/>
      <c r="D45" s="495"/>
      <c r="E45" s="495"/>
      <c r="F45" s="495"/>
      <c r="G45" s="495"/>
      <c r="H45" s="495"/>
      <c r="I45" s="495"/>
      <c r="J45" s="495"/>
      <c r="K45" s="495"/>
      <c r="L45" s="250"/>
    </row>
    <row r="46" spans="1:16" ht="15.75">
      <c r="A46" s="171"/>
      <c r="B46" s="496" t="s">
        <v>212</v>
      </c>
      <c r="C46" s="497"/>
      <c r="D46" s="497"/>
      <c r="E46" s="497"/>
      <c r="F46" s="498"/>
      <c r="G46" s="496" t="s">
        <v>229</v>
      </c>
      <c r="H46" s="497"/>
      <c r="I46" s="497"/>
      <c r="J46" s="497"/>
      <c r="K46" s="498"/>
      <c r="L46" s="250"/>
    </row>
    <row r="47" spans="1:16" s="134" customFormat="1" ht="60">
      <c r="A47" s="203"/>
      <c r="B47" s="263" t="s">
        <v>219</v>
      </c>
      <c r="C47" s="263" t="s">
        <v>230</v>
      </c>
      <c r="D47" s="263" t="s">
        <v>231</v>
      </c>
      <c r="E47" s="499" t="s">
        <v>222</v>
      </c>
      <c r="F47" s="500"/>
      <c r="G47" s="263" t="s">
        <v>219</v>
      </c>
      <c r="H47" s="263" t="s">
        <v>230</v>
      </c>
      <c r="I47" s="263" t="s">
        <v>231</v>
      </c>
      <c r="J47" s="499" t="s">
        <v>222</v>
      </c>
      <c r="K47" s="500"/>
      <c r="L47" s="261"/>
    </row>
    <row r="48" spans="1:16">
      <c r="A48" s="171"/>
      <c r="B48" s="264">
        <f>'Master Data'!C45</f>
        <v>5000</v>
      </c>
      <c r="C48" s="264">
        <f>'Master Data'!D45</f>
        <v>10000</v>
      </c>
      <c r="D48" s="265">
        <f>'PS Balance Sheet'!W37</f>
        <v>2450.21</v>
      </c>
      <c r="E48" s="510">
        <f>SUM(B48+C48)-D48</f>
        <v>12549.79</v>
      </c>
      <c r="F48" s="511"/>
      <c r="G48" s="264">
        <f>'Master Data'!H45</f>
        <v>6000</v>
      </c>
      <c r="H48" s="264">
        <f>'Master Data'!L45</f>
        <v>9000</v>
      </c>
      <c r="I48" s="265">
        <f>'UPS Balance Sheet'!W37</f>
        <v>2860.8</v>
      </c>
      <c r="J48" s="510">
        <f>SUM(G48+H48)-I48</f>
        <v>12139.2</v>
      </c>
      <c r="K48" s="511"/>
      <c r="L48" s="250"/>
    </row>
    <row r="49" spans="1:12">
      <c r="A49" s="171"/>
      <c r="B49" s="262"/>
      <c r="C49" s="262"/>
      <c r="D49" s="262"/>
      <c r="E49" s="262"/>
      <c r="F49" s="266"/>
      <c r="G49" s="266"/>
      <c r="H49" s="266"/>
      <c r="I49" s="266"/>
      <c r="J49" s="266"/>
      <c r="K49" s="266"/>
      <c r="L49" s="250"/>
    </row>
    <row r="50" spans="1:12">
      <c r="A50" s="171"/>
      <c r="B50" s="503" t="s">
        <v>271</v>
      </c>
      <c r="C50" s="504"/>
      <c r="D50" s="504"/>
      <c r="E50" s="504"/>
      <c r="F50" s="504"/>
      <c r="G50" s="504"/>
      <c r="H50" s="504"/>
      <c r="I50" s="504"/>
      <c r="J50" s="504"/>
      <c r="K50" s="505"/>
      <c r="L50" s="250"/>
    </row>
    <row r="51" spans="1:12">
      <c r="A51" s="171"/>
      <c r="B51" s="484" t="s">
        <v>219</v>
      </c>
      <c r="C51" s="484"/>
      <c r="D51" s="506" t="s">
        <v>232</v>
      </c>
      <c r="E51" s="506"/>
      <c r="F51" s="506"/>
      <c r="G51" s="507" t="s">
        <v>233</v>
      </c>
      <c r="H51" s="507"/>
      <c r="I51" s="507"/>
      <c r="J51" s="499" t="s">
        <v>222</v>
      </c>
      <c r="K51" s="500"/>
      <c r="L51" s="250"/>
    </row>
    <row r="52" spans="1:12" ht="15.75">
      <c r="A52" s="171"/>
      <c r="B52" s="485">
        <v>0</v>
      </c>
      <c r="C52" s="485"/>
      <c r="D52" s="485"/>
      <c r="E52" s="485"/>
      <c r="F52" s="485"/>
      <c r="G52" s="508">
        <v>0</v>
      </c>
      <c r="H52" s="508"/>
      <c r="I52" s="508"/>
      <c r="J52" s="509">
        <f>B52+D52-G52</f>
        <v>0</v>
      </c>
      <c r="K52" s="509"/>
      <c r="L52" s="250"/>
    </row>
    <row r="53" spans="1:12" ht="15.75">
      <c r="A53" s="171"/>
      <c r="B53" s="260"/>
      <c r="C53" s="260"/>
      <c r="D53" s="260"/>
      <c r="E53" s="260"/>
      <c r="F53" s="267"/>
      <c r="G53" s="267"/>
      <c r="H53" s="267"/>
      <c r="I53" s="267"/>
      <c r="J53" s="267"/>
      <c r="K53" s="267"/>
      <c r="L53" s="250"/>
    </row>
    <row r="54" spans="1:12">
      <c r="A54" s="171"/>
      <c r="B54" s="495" t="s">
        <v>272</v>
      </c>
      <c r="C54" s="495"/>
      <c r="D54" s="495"/>
      <c r="E54" s="495"/>
      <c r="F54" s="495"/>
      <c r="G54" s="495"/>
      <c r="H54" s="495"/>
      <c r="I54" s="495"/>
      <c r="J54" s="495"/>
      <c r="K54" s="495"/>
      <c r="L54" s="250"/>
    </row>
    <row r="55" spans="1:12" ht="15.75">
      <c r="A55" s="171"/>
      <c r="B55" s="496" t="s">
        <v>212</v>
      </c>
      <c r="C55" s="497"/>
      <c r="D55" s="497"/>
      <c r="E55" s="497"/>
      <c r="F55" s="498"/>
      <c r="G55" s="496" t="s">
        <v>229</v>
      </c>
      <c r="H55" s="497"/>
      <c r="I55" s="497"/>
      <c r="J55" s="497"/>
      <c r="K55" s="498"/>
      <c r="L55" s="250"/>
    </row>
    <row r="56" spans="1:12" ht="75">
      <c r="A56" s="171"/>
      <c r="B56" s="263" t="s">
        <v>234</v>
      </c>
      <c r="C56" s="263" t="s">
        <v>219</v>
      </c>
      <c r="D56" s="263" t="s">
        <v>235</v>
      </c>
      <c r="E56" s="263" t="s">
        <v>236</v>
      </c>
      <c r="F56" s="263" t="s">
        <v>237</v>
      </c>
      <c r="G56" s="263" t="s">
        <v>219</v>
      </c>
      <c r="H56" s="263" t="s">
        <v>235</v>
      </c>
      <c r="I56" s="263" t="s">
        <v>236</v>
      </c>
      <c r="J56" s="499" t="s">
        <v>222</v>
      </c>
      <c r="K56" s="500"/>
      <c r="L56" s="250"/>
    </row>
    <row r="57" spans="1:12" s="274" customFormat="1">
      <c r="A57" s="268"/>
      <c r="B57" s="263" t="s">
        <v>130</v>
      </c>
      <c r="C57" s="265">
        <f>'PS Balance Sheet'!C6</f>
        <v>400</v>
      </c>
      <c r="D57" s="269">
        <f>'PS Balance Sheet'!E37+'PS Balance Sheet'!G37+'PS Balance Sheet'!I37</f>
        <v>0</v>
      </c>
      <c r="E57" s="270">
        <f>'PS Balance Sheet'!S37</f>
        <v>49.3</v>
      </c>
      <c r="F57" s="271">
        <f>C57+D57-E57</f>
        <v>350.7</v>
      </c>
      <c r="G57" s="265">
        <f>'UPS Balance Sheet'!C6</f>
        <v>500</v>
      </c>
      <c r="H57" s="269">
        <f>'UPS Balance Sheet'!E37+'UPS Balance Sheet'!G37+'UPS Balance Sheet'!I37</f>
        <v>0</v>
      </c>
      <c r="I57" s="272">
        <f>'UPS Balance Sheet'!S37</f>
        <v>57.6</v>
      </c>
      <c r="J57" s="501">
        <f>G57+H57-I57</f>
        <v>442.4</v>
      </c>
      <c r="K57" s="502"/>
      <c r="L57" s="273"/>
    </row>
    <row r="58" spans="1:12" s="274" customFormat="1">
      <c r="A58" s="268"/>
      <c r="B58" s="263" t="s">
        <v>140</v>
      </c>
      <c r="C58" s="265">
        <f>'PS Balance Sheet'!D6</f>
        <v>200</v>
      </c>
      <c r="D58" s="269">
        <f>'PS Balance Sheet'!F37+'PS Balance Sheet'!H37+'PS Balance Sheet'!J37</f>
        <v>0</v>
      </c>
      <c r="E58" s="270">
        <f>'PS Balance Sheet'!T37</f>
        <v>0</v>
      </c>
      <c r="F58" s="271">
        <f>C58+D58-E58</f>
        <v>200</v>
      </c>
      <c r="G58" s="265">
        <f>'UPS Balance Sheet'!D6</f>
        <v>300</v>
      </c>
      <c r="H58" s="269">
        <f>'UPS Balance Sheet'!F37+'UPS Balance Sheet'!H37+'UPS Balance Sheet'!J37</f>
        <v>0</v>
      </c>
      <c r="I58" s="272">
        <f>'UPS Balance Sheet'!T37</f>
        <v>0</v>
      </c>
      <c r="J58" s="501">
        <f>G58+H58-I58</f>
        <v>300</v>
      </c>
      <c r="K58" s="502"/>
      <c r="L58" s="273"/>
    </row>
    <row r="59" spans="1:12">
      <c r="A59" s="171"/>
      <c r="B59" s="247"/>
      <c r="C59" s="247"/>
      <c r="D59" s="247"/>
      <c r="E59" s="247"/>
      <c r="F59" s="247"/>
      <c r="G59" s="247"/>
      <c r="H59" s="247"/>
      <c r="I59" s="247"/>
      <c r="J59" s="247"/>
      <c r="K59" s="247"/>
      <c r="L59" s="250"/>
    </row>
    <row r="60" spans="1:12">
      <c r="A60" s="171"/>
      <c r="B60" s="495" t="s">
        <v>277</v>
      </c>
      <c r="C60" s="495"/>
      <c r="D60" s="495"/>
      <c r="E60" s="495"/>
      <c r="F60" s="495"/>
      <c r="G60" s="495"/>
      <c r="H60" s="495"/>
      <c r="I60" s="495"/>
      <c r="J60" s="495"/>
      <c r="K60" s="495"/>
      <c r="L60" s="250"/>
    </row>
    <row r="61" spans="1:12">
      <c r="A61" s="171"/>
      <c r="B61" s="486" t="s">
        <v>273</v>
      </c>
      <c r="C61" s="486"/>
      <c r="D61" s="486"/>
      <c r="E61" s="486"/>
      <c r="F61" s="486"/>
      <c r="G61" s="486"/>
      <c r="H61" s="486"/>
      <c r="I61" s="486"/>
      <c r="J61" s="487"/>
      <c r="K61" s="487"/>
      <c r="L61" s="250"/>
    </row>
    <row r="62" spans="1:12">
      <c r="A62" s="171"/>
      <c r="B62" s="486" t="s">
        <v>274</v>
      </c>
      <c r="C62" s="486"/>
      <c r="D62" s="486"/>
      <c r="E62" s="486"/>
      <c r="F62" s="486"/>
      <c r="G62" s="486"/>
      <c r="H62" s="486"/>
      <c r="I62" s="486"/>
      <c r="J62" s="487"/>
      <c r="K62" s="487"/>
      <c r="L62" s="250"/>
    </row>
    <row r="63" spans="1:12">
      <c r="A63" s="171"/>
      <c r="B63" s="486" t="s">
        <v>275</v>
      </c>
      <c r="C63" s="486"/>
      <c r="D63" s="486"/>
      <c r="E63" s="486"/>
      <c r="F63" s="486"/>
      <c r="G63" s="486"/>
      <c r="H63" s="486"/>
      <c r="I63" s="486"/>
      <c r="J63" s="487"/>
      <c r="K63" s="487"/>
      <c r="L63" s="250"/>
    </row>
    <row r="64" spans="1:12">
      <c r="A64" s="171"/>
      <c r="B64" s="486" t="s">
        <v>276</v>
      </c>
      <c r="C64" s="486"/>
      <c r="D64" s="486"/>
      <c r="E64" s="486"/>
      <c r="F64" s="486"/>
      <c r="G64" s="486"/>
      <c r="H64" s="486"/>
      <c r="I64" s="486"/>
      <c r="J64" s="487"/>
      <c r="K64" s="487"/>
      <c r="L64" s="250"/>
    </row>
    <row r="65" spans="1:12">
      <c r="A65" s="171"/>
      <c r="B65" s="247"/>
      <c r="C65" s="247"/>
      <c r="D65" s="247"/>
      <c r="E65" s="247"/>
      <c r="F65" s="247"/>
      <c r="G65" s="247"/>
      <c r="H65" s="247"/>
      <c r="I65" s="247"/>
      <c r="J65" s="247"/>
      <c r="K65" s="247"/>
      <c r="L65" s="250"/>
    </row>
    <row r="66" spans="1:12" ht="15.75">
      <c r="A66" s="171"/>
      <c r="B66" s="488" t="s">
        <v>238</v>
      </c>
      <c r="C66" s="489"/>
      <c r="D66" s="489"/>
      <c r="E66" s="489"/>
      <c r="F66" s="489"/>
      <c r="G66" s="489"/>
      <c r="H66" s="489"/>
      <c r="I66" s="489"/>
      <c r="J66" s="489"/>
      <c r="K66" s="490"/>
      <c r="L66" s="250"/>
    </row>
    <row r="67" spans="1:12">
      <c r="A67" s="171"/>
      <c r="B67" s="486" t="s">
        <v>239</v>
      </c>
      <c r="C67" s="486"/>
      <c r="D67" s="486"/>
      <c r="E67" s="486"/>
      <c r="F67" s="486"/>
      <c r="G67" s="249" t="s">
        <v>240</v>
      </c>
      <c r="H67" s="275"/>
      <c r="I67" s="249" t="s">
        <v>241</v>
      </c>
      <c r="J67" s="275"/>
      <c r="K67" s="247"/>
      <c r="L67" s="250"/>
    </row>
    <row r="68" spans="1:12" ht="15.75">
      <c r="A68" s="171"/>
      <c r="B68" s="491" t="s">
        <v>242</v>
      </c>
      <c r="C68" s="491"/>
      <c r="D68" s="491"/>
      <c r="E68" s="491"/>
      <c r="F68" s="491"/>
      <c r="G68" s="492" t="s">
        <v>243</v>
      </c>
      <c r="H68" s="493"/>
      <c r="I68" s="493"/>
      <c r="J68" s="493"/>
      <c r="K68" s="494"/>
      <c r="L68" s="250"/>
    </row>
    <row r="69" spans="1:12">
      <c r="A69" s="171"/>
      <c r="B69" s="486" t="s">
        <v>244</v>
      </c>
      <c r="C69" s="486"/>
      <c r="D69" s="486"/>
      <c r="E69" s="486"/>
      <c r="F69" s="486"/>
      <c r="G69" s="487"/>
      <c r="H69" s="487"/>
      <c r="I69" s="487"/>
      <c r="J69" s="487"/>
      <c r="K69" s="487"/>
      <c r="L69" s="250"/>
    </row>
    <row r="70" spans="1:12">
      <c r="A70" s="171"/>
      <c r="B70" s="486" t="s">
        <v>245</v>
      </c>
      <c r="C70" s="486"/>
      <c r="D70" s="486"/>
      <c r="E70" s="486"/>
      <c r="F70" s="486"/>
      <c r="G70" s="487"/>
      <c r="H70" s="487"/>
      <c r="I70" s="487"/>
      <c r="J70" s="487"/>
      <c r="K70" s="487"/>
      <c r="L70" s="250"/>
    </row>
    <row r="71" spans="1:12">
      <c r="A71" s="171"/>
      <c r="B71" s="486" t="s">
        <v>246</v>
      </c>
      <c r="C71" s="486"/>
      <c r="D71" s="486"/>
      <c r="E71" s="486"/>
      <c r="F71" s="486"/>
      <c r="G71" s="487"/>
      <c r="H71" s="487"/>
      <c r="I71" s="487"/>
      <c r="J71" s="487"/>
      <c r="K71" s="487"/>
      <c r="L71" s="250"/>
    </row>
    <row r="72" spans="1:12">
      <c r="A72" s="171"/>
      <c r="B72" s="486" t="s">
        <v>247</v>
      </c>
      <c r="C72" s="486"/>
      <c r="D72" s="486"/>
      <c r="E72" s="486"/>
      <c r="F72" s="486"/>
      <c r="G72" s="487"/>
      <c r="H72" s="487"/>
      <c r="I72" s="487"/>
      <c r="J72" s="487"/>
      <c r="K72" s="487"/>
      <c r="L72" s="250"/>
    </row>
    <row r="73" spans="1:12">
      <c r="A73" s="171"/>
      <c r="B73" s="247"/>
      <c r="C73" s="247"/>
      <c r="D73" s="247"/>
      <c r="E73" s="247"/>
      <c r="F73" s="247"/>
      <c r="G73" s="247"/>
      <c r="H73" s="247"/>
      <c r="I73" s="247"/>
      <c r="J73" s="247"/>
      <c r="K73" s="247"/>
      <c r="L73" s="250"/>
    </row>
    <row r="74" spans="1:12" ht="15.75">
      <c r="A74" s="171"/>
      <c r="B74" s="481" t="s">
        <v>248</v>
      </c>
      <c r="C74" s="482"/>
      <c r="D74" s="482"/>
      <c r="E74" s="482"/>
      <c r="F74" s="482"/>
      <c r="G74" s="482"/>
      <c r="H74" s="482"/>
      <c r="I74" s="482"/>
      <c r="J74" s="482"/>
      <c r="K74" s="483"/>
      <c r="L74" s="250"/>
    </row>
    <row r="75" spans="1:12">
      <c r="A75" s="171"/>
      <c r="B75" s="484" t="s">
        <v>249</v>
      </c>
      <c r="C75" s="484"/>
      <c r="D75" s="484"/>
      <c r="E75" s="484"/>
      <c r="F75" s="484"/>
      <c r="G75" s="485"/>
      <c r="H75" s="485"/>
      <c r="I75" s="485"/>
      <c r="J75" s="485"/>
      <c r="K75" s="485"/>
      <c r="L75" s="250"/>
    </row>
    <row r="76" spans="1:12">
      <c r="A76" s="171"/>
      <c r="B76" s="247"/>
      <c r="C76" s="247"/>
      <c r="D76" s="247"/>
      <c r="E76" s="247"/>
      <c r="F76" s="247"/>
      <c r="G76" s="247"/>
      <c r="H76" s="247"/>
      <c r="I76" s="247"/>
      <c r="J76" s="247"/>
      <c r="K76" s="247"/>
      <c r="L76" s="250"/>
    </row>
    <row r="77" spans="1:12">
      <c r="A77" s="171"/>
      <c r="B77" s="247"/>
      <c r="C77" s="247"/>
      <c r="D77" s="247"/>
      <c r="E77" s="247"/>
      <c r="F77" s="247"/>
      <c r="G77" s="247"/>
      <c r="H77" s="247"/>
      <c r="I77" s="247"/>
      <c r="J77" s="247"/>
      <c r="K77" s="247"/>
      <c r="L77" s="250"/>
    </row>
    <row r="78" spans="1:12">
      <c r="A78" s="171"/>
      <c r="B78" s="247"/>
      <c r="C78" s="247"/>
      <c r="D78" s="247"/>
      <c r="E78" s="247"/>
      <c r="F78" s="247"/>
      <c r="G78" s="247"/>
      <c r="H78" s="247"/>
      <c r="I78" s="247"/>
      <c r="J78" s="247"/>
      <c r="K78" s="247"/>
      <c r="L78" s="250"/>
    </row>
    <row r="79" spans="1:12">
      <c r="A79" s="171"/>
      <c r="B79" s="247"/>
      <c r="C79" s="247"/>
      <c r="D79" s="247"/>
      <c r="E79" s="247"/>
      <c r="F79" s="247"/>
      <c r="G79" s="247"/>
      <c r="H79" s="247"/>
      <c r="I79" s="468" t="s">
        <v>250</v>
      </c>
      <c r="J79" s="468"/>
      <c r="K79" s="468"/>
      <c r="L79" s="250"/>
    </row>
    <row r="80" spans="1:12">
      <c r="A80" s="171"/>
      <c r="B80" s="468" t="s">
        <v>251</v>
      </c>
      <c r="C80" s="468"/>
      <c r="D80" s="468"/>
      <c r="E80" s="468"/>
      <c r="F80" s="247"/>
      <c r="G80" s="247"/>
      <c r="H80" s="247"/>
      <c r="I80" s="468" t="s">
        <v>252</v>
      </c>
      <c r="J80" s="468"/>
      <c r="K80" s="468"/>
      <c r="L80" s="250"/>
    </row>
    <row r="81" spans="1:12">
      <c r="A81" s="171"/>
      <c r="B81" s="468" t="s">
        <v>253</v>
      </c>
      <c r="C81" s="468"/>
      <c r="D81" s="468"/>
      <c r="E81" s="468"/>
      <c r="F81" s="468"/>
      <c r="G81" s="247"/>
      <c r="H81" s="247"/>
      <c r="I81" s="247"/>
      <c r="J81" s="247"/>
      <c r="K81" s="247"/>
      <c r="L81" s="250"/>
    </row>
    <row r="82" spans="1:12">
      <c r="A82" s="171"/>
      <c r="B82" s="306"/>
      <c r="C82" s="306"/>
      <c r="D82" s="306"/>
      <c r="E82" s="306"/>
      <c r="F82" s="306"/>
      <c r="G82" s="247"/>
      <c r="H82" s="247"/>
      <c r="I82" s="247"/>
      <c r="J82" s="247"/>
      <c r="K82" s="247"/>
      <c r="L82" s="250"/>
    </row>
    <row r="83" spans="1:12">
      <c r="A83" s="171"/>
      <c r="B83" s="247"/>
      <c r="C83" s="247"/>
      <c r="D83" s="247"/>
      <c r="E83" s="247"/>
      <c r="F83" s="247"/>
      <c r="G83" s="247"/>
      <c r="H83" s="247"/>
      <c r="I83" s="247"/>
      <c r="J83" s="247"/>
      <c r="K83" s="247"/>
      <c r="L83" s="250"/>
    </row>
    <row r="84" spans="1:12">
      <c r="A84" s="171"/>
      <c r="B84" s="469" t="s">
        <v>227</v>
      </c>
      <c r="C84" s="469"/>
      <c r="D84" s="469"/>
      <c r="E84" s="247"/>
      <c r="F84" s="247"/>
      <c r="G84" s="469" t="s">
        <v>228</v>
      </c>
      <c r="H84" s="469"/>
      <c r="I84" s="469"/>
      <c r="J84" s="469"/>
      <c r="K84" s="469"/>
      <c r="L84" s="250"/>
    </row>
    <row r="85" spans="1:12">
      <c r="A85" s="171"/>
      <c r="B85" s="247"/>
      <c r="C85" s="247"/>
      <c r="D85" s="247"/>
      <c r="E85" s="247"/>
      <c r="F85" s="247"/>
      <c r="G85" s="247"/>
      <c r="H85" s="247"/>
      <c r="I85" s="247"/>
      <c r="J85" s="247"/>
      <c r="K85" s="247"/>
      <c r="L85" s="250"/>
    </row>
    <row r="86" spans="1:12">
      <c r="A86" s="171"/>
      <c r="B86" s="247"/>
      <c r="C86" s="247"/>
      <c r="D86" s="247"/>
      <c r="E86" s="247"/>
      <c r="F86" s="247"/>
      <c r="G86" s="247"/>
      <c r="H86" s="247"/>
      <c r="I86" s="247"/>
      <c r="J86" s="247"/>
      <c r="K86" s="247"/>
      <c r="L86" s="250"/>
    </row>
    <row r="87" spans="1:12">
      <c r="A87" s="171"/>
      <c r="B87" s="247"/>
      <c r="C87" s="247"/>
      <c r="D87" s="247"/>
      <c r="E87" s="247"/>
      <c r="F87" s="247"/>
      <c r="G87" s="247"/>
      <c r="H87" s="247"/>
      <c r="I87" s="247"/>
      <c r="J87" s="247"/>
      <c r="K87" s="247"/>
      <c r="L87" s="250"/>
    </row>
    <row r="88" spans="1:12">
      <c r="A88" s="171"/>
      <c r="B88" s="247"/>
      <c r="C88" s="247"/>
      <c r="D88" s="247"/>
      <c r="E88" s="247"/>
      <c r="F88" s="247"/>
      <c r="G88" s="247"/>
      <c r="H88" s="247"/>
      <c r="I88" s="247"/>
      <c r="J88" s="247"/>
      <c r="K88" s="247"/>
      <c r="L88" s="250"/>
    </row>
    <row r="89" spans="1:12">
      <c r="A89" s="171"/>
      <c r="B89" s="247"/>
      <c r="C89" s="247"/>
      <c r="D89" s="247"/>
      <c r="E89" s="247"/>
      <c r="F89" s="247"/>
      <c r="G89" s="247"/>
      <c r="H89" s="247"/>
      <c r="I89" s="247"/>
      <c r="J89" s="247"/>
      <c r="K89" s="247"/>
      <c r="L89" s="250"/>
    </row>
    <row r="90" spans="1:12">
      <c r="A90" s="171"/>
      <c r="B90" s="247"/>
      <c r="C90" s="247"/>
      <c r="D90" s="247"/>
      <c r="E90" s="247"/>
      <c r="F90" s="247"/>
      <c r="G90" s="247"/>
      <c r="H90" s="247"/>
      <c r="I90" s="247"/>
      <c r="J90" s="247"/>
      <c r="K90" s="247"/>
      <c r="L90" s="250"/>
    </row>
    <row r="91" spans="1:12">
      <c r="A91" s="171"/>
      <c r="B91" s="247"/>
      <c r="C91" s="247"/>
      <c r="D91" s="247"/>
      <c r="E91" s="247"/>
      <c r="F91" s="247"/>
      <c r="G91" s="247"/>
      <c r="H91" s="247"/>
      <c r="I91" s="247"/>
      <c r="J91" s="247"/>
      <c r="K91" s="247"/>
      <c r="L91" s="250"/>
    </row>
    <row r="92" spans="1:12">
      <c r="A92" s="171"/>
      <c r="B92" s="247"/>
      <c r="C92" s="247"/>
      <c r="D92" s="247"/>
      <c r="E92" s="247"/>
      <c r="F92" s="247"/>
      <c r="G92" s="247"/>
      <c r="H92" s="247"/>
      <c r="I92" s="247"/>
      <c r="J92" s="247"/>
      <c r="K92" s="247"/>
      <c r="L92" s="250"/>
    </row>
    <row r="93" spans="1:12">
      <c r="A93" s="171"/>
      <c r="B93" s="171"/>
      <c r="C93" s="171"/>
      <c r="D93" s="171"/>
      <c r="E93" s="171"/>
      <c r="F93" s="171"/>
      <c r="G93" s="171"/>
      <c r="H93" s="171"/>
      <c r="I93" s="171"/>
      <c r="J93" s="171"/>
      <c r="K93" s="171"/>
    </row>
    <row r="94" spans="1:12">
      <c r="A94" s="171"/>
      <c r="B94" s="171"/>
      <c r="C94" s="171"/>
      <c r="D94" s="171"/>
      <c r="E94" s="171"/>
      <c r="F94" s="171"/>
      <c r="G94" s="171"/>
      <c r="H94" s="171"/>
      <c r="I94" s="171"/>
      <c r="J94" s="171"/>
      <c r="K94" s="171"/>
    </row>
    <row r="95" spans="1:12">
      <c r="A95" s="171"/>
      <c r="B95" s="171"/>
      <c r="C95" s="171"/>
      <c r="D95" s="171"/>
      <c r="E95" s="171"/>
      <c r="F95" s="171"/>
      <c r="G95" s="171"/>
      <c r="H95" s="171"/>
      <c r="I95" s="171"/>
      <c r="J95" s="171"/>
      <c r="K95" s="171"/>
    </row>
    <row r="96" spans="1:12">
      <c r="A96" s="171"/>
      <c r="B96" s="171"/>
      <c r="C96" s="171"/>
      <c r="D96" s="171"/>
      <c r="E96" s="171"/>
      <c r="F96" s="171"/>
      <c r="G96" s="171"/>
      <c r="H96" s="171"/>
      <c r="I96" s="171"/>
      <c r="J96" s="171"/>
      <c r="K96" s="171"/>
    </row>
    <row r="97" spans="1:11">
      <c r="A97" s="171"/>
      <c r="B97" s="171"/>
      <c r="C97" s="171"/>
      <c r="D97" s="171"/>
      <c r="E97" s="171"/>
      <c r="F97" s="171"/>
      <c r="G97" s="171"/>
      <c r="H97" s="171"/>
      <c r="I97" s="171"/>
      <c r="J97" s="171"/>
      <c r="K97" s="171"/>
    </row>
    <row r="98" spans="1:11">
      <c r="A98" s="171"/>
      <c r="B98" s="171"/>
      <c r="C98" s="171"/>
      <c r="D98" s="171"/>
      <c r="E98" s="171"/>
      <c r="F98" s="171"/>
      <c r="G98" s="171"/>
      <c r="H98" s="171"/>
      <c r="I98" s="171"/>
      <c r="J98" s="171"/>
      <c r="K98" s="171"/>
    </row>
    <row r="99" spans="1:11">
      <c r="A99" s="171"/>
      <c r="B99" s="171"/>
      <c r="C99" s="171"/>
      <c r="D99" s="171"/>
      <c r="E99" s="171"/>
      <c r="F99" s="171"/>
      <c r="G99" s="171"/>
      <c r="H99" s="171"/>
      <c r="I99" s="171"/>
      <c r="J99" s="171"/>
      <c r="K99" s="171"/>
    </row>
    <row r="100" spans="1:11">
      <c r="A100" s="171"/>
      <c r="B100" s="171"/>
      <c r="C100" s="171"/>
      <c r="D100" s="171"/>
      <c r="E100" s="171"/>
      <c r="F100" s="171"/>
      <c r="G100" s="171"/>
      <c r="H100" s="171"/>
      <c r="I100" s="171"/>
      <c r="J100" s="171"/>
      <c r="K100" s="171"/>
    </row>
    <row r="101" spans="1:11">
      <c r="A101" s="171"/>
      <c r="B101" s="171"/>
      <c r="C101" s="171"/>
      <c r="D101" s="171"/>
      <c r="E101" s="171"/>
      <c r="F101" s="171"/>
      <c r="G101" s="171"/>
      <c r="H101" s="171"/>
      <c r="I101" s="171"/>
      <c r="J101" s="171"/>
      <c r="K101" s="171"/>
    </row>
  </sheetData>
  <sheetProtection password="EED1" sheet="1" objects="1" scenarios="1" formatColumns="0" formatRows="0"/>
  <protectedRanges>
    <protectedRange sqref="F50:J50 F52:J53 F51:I51" name="Range3"/>
  </protectedRanges>
  <mergeCells count="151">
    <mergeCell ref="E2:G2"/>
    <mergeCell ref="B5:J5"/>
    <mergeCell ref="N6:O7"/>
    <mergeCell ref="B7:J7"/>
    <mergeCell ref="B8:J8"/>
    <mergeCell ref="B10:K10"/>
    <mergeCell ref="B11:C11"/>
    <mergeCell ref="D11:F11"/>
    <mergeCell ref="G11:H11"/>
    <mergeCell ref="I11:K11"/>
    <mergeCell ref="B12:C12"/>
    <mergeCell ref="D12:F12"/>
    <mergeCell ref="G12:H12"/>
    <mergeCell ref="I12:K12"/>
    <mergeCell ref="B15:C15"/>
    <mergeCell ref="D15:E15"/>
    <mergeCell ref="G15:H15"/>
    <mergeCell ref="I15:J15"/>
    <mergeCell ref="D16:E16"/>
    <mergeCell ref="G16:H16"/>
    <mergeCell ref="I16:K16"/>
    <mergeCell ref="B13:C13"/>
    <mergeCell ref="D13:E13"/>
    <mergeCell ref="I13:J13"/>
    <mergeCell ref="B14:C14"/>
    <mergeCell ref="D14:E14"/>
    <mergeCell ref="I14:J1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31:C31"/>
    <mergeCell ref="D31:F31"/>
    <mergeCell ref="G31:I31"/>
    <mergeCell ref="J31:K31"/>
    <mergeCell ref="B32:D33"/>
    <mergeCell ref="G32:G33"/>
    <mergeCell ref="H32:I33"/>
    <mergeCell ref="J32:K33"/>
    <mergeCell ref="B27:G27"/>
    <mergeCell ref="H27:I27"/>
    <mergeCell ref="J27:K27"/>
    <mergeCell ref="B28:K28"/>
    <mergeCell ref="B29:K29"/>
    <mergeCell ref="B30:C30"/>
    <mergeCell ref="D30:F30"/>
    <mergeCell ref="G30:I30"/>
    <mergeCell ref="J30:K30"/>
    <mergeCell ref="B36:D36"/>
    <mergeCell ref="H36:I36"/>
    <mergeCell ref="J36:K36"/>
    <mergeCell ref="B37:D37"/>
    <mergeCell ref="H37:I37"/>
    <mergeCell ref="J37:K37"/>
    <mergeCell ref="B34:D34"/>
    <mergeCell ref="H34:I34"/>
    <mergeCell ref="J34:K34"/>
    <mergeCell ref="B35:D35"/>
    <mergeCell ref="H35:I35"/>
    <mergeCell ref="J35:K35"/>
    <mergeCell ref="B46:F46"/>
    <mergeCell ref="G46:K46"/>
    <mergeCell ref="E47:F47"/>
    <mergeCell ref="J47:K47"/>
    <mergeCell ref="E48:F48"/>
    <mergeCell ref="J48:K48"/>
    <mergeCell ref="B38:D38"/>
    <mergeCell ref="H38:I38"/>
    <mergeCell ref="J38:K38"/>
    <mergeCell ref="B43:D43"/>
    <mergeCell ref="G43:K43"/>
    <mergeCell ref="B45:K45"/>
    <mergeCell ref="E38:F38"/>
    <mergeCell ref="B50:K50"/>
    <mergeCell ref="B51:C51"/>
    <mergeCell ref="D51:F51"/>
    <mergeCell ref="G51:I51"/>
    <mergeCell ref="J51:K51"/>
    <mergeCell ref="B52:C52"/>
    <mergeCell ref="D52:F52"/>
    <mergeCell ref="G52:I52"/>
    <mergeCell ref="J52:K52"/>
    <mergeCell ref="B68:F68"/>
    <mergeCell ref="G68:H68"/>
    <mergeCell ref="I68:K68"/>
    <mergeCell ref="B69:F69"/>
    <mergeCell ref="G69:K69"/>
    <mergeCell ref="B54:K54"/>
    <mergeCell ref="B55:F55"/>
    <mergeCell ref="G55:K55"/>
    <mergeCell ref="J56:K56"/>
    <mergeCell ref="J57:K57"/>
    <mergeCell ref="J58:K58"/>
    <mergeCell ref="B60:K60"/>
    <mergeCell ref="J61:K61"/>
    <mergeCell ref="J62:K62"/>
    <mergeCell ref="J63:K63"/>
    <mergeCell ref="J64:K64"/>
    <mergeCell ref="B61:I61"/>
    <mergeCell ref="B62:I62"/>
    <mergeCell ref="B63:I63"/>
    <mergeCell ref="B64:I64"/>
    <mergeCell ref="B81:F81"/>
    <mergeCell ref="B84:D84"/>
    <mergeCell ref="G84:K84"/>
    <mergeCell ref="B4:H4"/>
    <mergeCell ref="G13:H14"/>
    <mergeCell ref="E32:F33"/>
    <mergeCell ref="E34:F34"/>
    <mergeCell ref="E35:F35"/>
    <mergeCell ref="E36:F36"/>
    <mergeCell ref="E37:F37"/>
    <mergeCell ref="B74:K74"/>
    <mergeCell ref="B75:F75"/>
    <mergeCell ref="G75:K75"/>
    <mergeCell ref="I79:K79"/>
    <mergeCell ref="B80:E80"/>
    <mergeCell ref="I80:K80"/>
    <mergeCell ref="B70:F70"/>
    <mergeCell ref="G70:K70"/>
    <mergeCell ref="B71:F71"/>
    <mergeCell ref="G71:K71"/>
    <mergeCell ref="B72:F72"/>
    <mergeCell ref="G72:K72"/>
    <mergeCell ref="B66:K66"/>
    <mergeCell ref="B67:F67"/>
  </mergeCells>
  <dataValidations count="1">
    <dataValidation type="list" allowBlank="1" showInputMessage="1" showErrorMessage="1" sqref="K13:K15">
      <formula1>"YES"</formula1>
    </dataValidation>
  </dataValidations>
  <pageMargins left="0.7" right="0.7" top="0.75" bottom="0.75" header="0.3" footer="0.3"/>
  <pageSetup paperSize="9" fitToHeight="2"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AJ30"/>
  <sheetViews>
    <sheetView showGridLines="0" view="pageBreakPreview" zoomScaleSheetLayoutView="100" workbookViewId="0">
      <selection activeCell="AK11" sqref="AK11"/>
    </sheetView>
  </sheetViews>
  <sheetFormatPr defaultColWidth="9.125" defaultRowHeight="15"/>
  <cols>
    <col min="1" max="1" width="5" style="17" customWidth="1"/>
    <col min="2" max="2" width="13.625" style="17" customWidth="1"/>
    <col min="3" max="36" width="4.375" style="17" customWidth="1"/>
    <col min="37" max="16384" width="9.125" style="17"/>
  </cols>
  <sheetData>
    <row r="1" spans="1:36" ht="18" customHeight="1">
      <c r="I1" s="613" t="s">
        <v>278</v>
      </c>
      <c r="J1" s="613"/>
      <c r="K1" s="613"/>
      <c r="L1" s="613"/>
      <c r="M1" s="613"/>
      <c r="N1" s="613"/>
      <c r="O1" s="613"/>
      <c r="P1" s="613"/>
      <c r="Q1" s="613"/>
      <c r="R1" s="613"/>
      <c r="S1" s="613"/>
      <c r="T1" s="613"/>
      <c r="U1" s="613"/>
      <c r="V1" s="613"/>
      <c r="W1" s="613"/>
      <c r="X1" s="613"/>
      <c r="Y1" s="613"/>
      <c r="Z1" s="613"/>
      <c r="AA1" s="613"/>
      <c r="AB1" s="613"/>
    </row>
    <row r="2" spans="1:36" ht="24" customHeight="1">
      <c r="A2" s="19"/>
      <c r="B2" s="19"/>
      <c r="C2" s="19"/>
      <c r="D2" s="19"/>
      <c r="E2" s="19"/>
      <c r="F2" s="19"/>
      <c r="G2" s="19"/>
      <c r="H2" s="19"/>
      <c r="I2" s="610" t="s">
        <v>283</v>
      </c>
      <c r="J2" s="610"/>
      <c r="K2" s="610"/>
      <c r="L2" s="610"/>
      <c r="M2" s="610"/>
      <c r="N2" s="610"/>
      <c r="O2" s="610"/>
      <c r="P2" s="610"/>
      <c r="Q2" s="610"/>
      <c r="R2" s="610"/>
      <c r="S2" s="610"/>
      <c r="T2" s="610"/>
      <c r="U2" s="610"/>
      <c r="V2" s="610"/>
      <c r="W2" s="610"/>
      <c r="X2" s="610"/>
      <c r="Y2" s="610"/>
      <c r="Z2" s="19"/>
      <c r="AA2" s="19"/>
      <c r="AB2" s="19"/>
      <c r="AC2" s="19"/>
    </row>
    <row r="3" spans="1:36" ht="18.75">
      <c r="A3" s="19"/>
      <c r="B3" s="614" t="s">
        <v>280</v>
      </c>
      <c r="C3" s="614"/>
      <c r="D3" s="615" t="str">
        <f>IF(AND('Master Data'!C6=""),"",'Master Data'!C6)</f>
        <v>MGGS Bar</v>
      </c>
      <c r="E3" s="615"/>
      <c r="F3" s="615"/>
      <c r="G3" s="615"/>
      <c r="H3" s="615"/>
      <c r="I3" s="615"/>
      <c r="J3" s="615"/>
      <c r="K3" s="615"/>
      <c r="L3" s="615"/>
      <c r="M3" s="615"/>
      <c r="N3" s="615"/>
      <c r="O3" s="614" t="s">
        <v>281</v>
      </c>
      <c r="P3" s="614"/>
      <c r="Q3" s="614"/>
      <c r="R3" s="614"/>
      <c r="S3" s="614"/>
      <c r="T3" s="616" t="str">
        <f>IF(AND('Master Data'!C7=""),"",'Master Data'!C7)</f>
        <v xml:space="preserve">रा.उ.मा.वि. बर </v>
      </c>
      <c r="U3" s="616"/>
      <c r="V3" s="616"/>
      <c r="W3" s="616"/>
      <c r="X3" s="616"/>
      <c r="Y3" s="616"/>
      <c r="Z3" s="616"/>
      <c r="AA3" s="616"/>
      <c r="AB3" s="616"/>
      <c r="AC3" s="616"/>
      <c r="AD3" s="616"/>
      <c r="AE3" s="616"/>
      <c r="AF3" s="616"/>
    </row>
    <row r="4" spans="1:36" ht="15.75">
      <c r="A4" s="19"/>
      <c r="B4" s="293"/>
      <c r="C4" s="293"/>
      <c r="D4" s="19"/>
      <c r="E4" s="19"/>
      <c r="F4" s="19"/>
      <c r="G4" s="19"/>
      <c r="H4" s="19"/>
      <c r="I4" s="19"/>
      <c r="J4" s="19"/>
      <c r="K4" s="599" t="s">
        <v>282</v>
      </c>
      <c r="L4" s="599"/>
      <c r="M4" s="599"/>
      <c r="N4" s="599"/>
      <c r="O4" s="599"/>
      <c r="P4" s="599"/>
      <c r="Q4" s="599"/>
      <c r="R4" s="599"/>
      <c r="S4" s="599"/>
      <c r="T4" s="599"/>
      <c r="U4" s="599"/>
      <c r="V4" s="599"/>
      <c r="W4" s="19"/>
      <c r="X4" s="19"/>
      <c r="Y4" s="19"/>
      <c r="Z4" s="19"/>
      <c r="AA4" s="614" t="s">
        <v>35</v>
      </c>
      <c r="AB4" s="614"/>
      <c r="AC4" s="617" t="str">
        <f>IF(AND('Master Data'!I6=""),"",'Master Data'!I6)</f>
        <v>July-2022</v>
      </c>
      <c r="AD4" s="617"/>
      <c r="AE4" s="617"/>
      <c r="AF4" s="617"/>
      <c r="AG4" s="617"/>
      <c r="AH4" s="617"/>
    </row>
    <row r="5" spans="1:36" s="100" customFormat="1" ht="38.25" customHeight="1">
      <c r="A5" s="592" t="s">
        <v>145</v>
      </c>
      <c r="B5" s="593" t="s">
        <v>279</v>
      </c>
      <c r="C5" s="611" t="s">
        <v>284</v>
      </c>
      <c r="D5" s="611"/>
      <c r="E5" s="612" t="s">
        <v>285</v>
      </c>
      <c r="F5" s="612"/>
      <c r="G5" s="588" t="s">
        <v>286</v>
      </c>
      <c r="H5" s="588"/>
      <c r="I5" s="588"/>
      <c r="J5" s="588"/>
      <c r="K5" s="588" t="s">
        <v>287</v>
      </c>
      <c r="L5" s="588"/>
      <c r="M5" s="588"/>
      <c r="N5" s="588"/>
      <c r="O5" s="589" t="s">
        <v>288</v>
      </c>
      <c r="P5" s="589"/>
      <c r="Q5" s="589"/>
      <c r="R5" s="589"/>
      <c r="S5" s="589" t="s">
        <v>289</v>
      </c>
      <c r="T5" s="589"/>
      <c r="U5" s="589"/>
      <c r="V5" s="589"/>
      <c r="W5" s="589" t="s">
        <v>290</v>
      </c>
      <c r="X5" s="589"/>
      <c r="Y5" s="589"/>
      <c r="Z5" s="589"/>
      <c r="AA5" s="589" t="s">
        <v>291</v>
      </c>
      <c r="AB5" s="589"/>
      <c r="AC5" s="589"/>
      <c r="AD5" s="589"/>
      <c r="AE5" s="589" t="s">
        <v>179</v>
      </c>
      <c r="AF5" s="589"/>
      <c r="AG5" s="589"/>
      <c r="AH5" s="589"/>
      <c r="AI5" s="607" t="s">
        <v>292</v>
      </c>
      <c r="AJ5" s="589" t="s">
        <v>293</v>
      </c>
    </row>
    <row r="6" spans="1:36" s="294" customFormat="1" ht="21.75" customHeight="1">
      <c r="A6" s="592"/>
      <c r="B6" s="593"/>
      <c r="C6" s="606" t="s">
        <v>294</v>
      </c>
      <c r="D6" s="606" t="s">
        <v>295</v>
      </c>
      <c r="E6" s="606" t="s">
        <v>294</v>
      </c>
      <c r="F6" s="606" t="s">
        <v>295</v>
      </c>
      <c r="G6" s="605" t="s">
        <v>294</v>
      </c>
      <c r="H6" s="605"/>
      <c r="I6" s="605" t="s">
        <v>295</v>
      </c>
      <c r="J6" s="605"/>
      <c r="K6" s="605" t="s">
        <v>294</v>
      </c>
      <c r="L6" s="605"/>
      <c r="M6" s="605" t="s">
        <v>295</v>
      </c>
      <c r="N6" s="605"/>
      <c r="O6" s="605" t="s">
        <v>294</v>
      </c>
      <c r="P6" s="605"/>
      <c r="Q6" s="605" t="s">
        <v>295</v>
      </c>
      <c r="R6" s="605"/>
      <c r="S6" s="605" t="s">
        <v>294</v>
      </c>
      <c r="T6" s="605"/>
      <c r="U6" s="605" t="s">
        <v>295</v>
      </c>
      <c r="V6" s="605"/>
      <c r="W6" s="605" t="s">
        <v>294</v>
      </c>
      <c r="X6" s="605"/>
      <c r="Y6" s="605" t="s">
        <v>295</v>
      </c>
      <c r="Z6" s="605"/>
      <c r="AA6" s="605" t="s">
        <v>294</v>
      </c>
      <c r="AB6" s="605"/>
      <c r="AC6" s="605" t="s">
        <v>295</v>
      </c>
      <c r="AD6" s="605"/>
      <c r="AE6" s="605" t="s">
        <v>294</v>
      </c>
      <c r="AF6" s="605"/>
      <c r="AG6" s="605" t="s">
        <v>295</v>
      </c>
      <c r="AH6" s="605"/>
      <c r="AI6" s="608"/>
      <c r="AJ6" s="589"/>
    </row>
    <row r="7" spans="1:36" s="295" customFormat="1" ht="18.75" customHeight="1">
      <c r="A7" s="592"/>
      <c r="B7" s="593"/>
      <c r="C7" s="606"/>
      <c r="D7" s="606"/>
      <c r="E7" s="606"/>
      <c r="F7" s="606"/>
      <c r="G7" s="305" t="s">
        <v>163</v>
      </c>
      <c r="H7" s="305" t="s">
        <v>296</v>
      </c>
      <c r="I7" s="305" t="s">
        <v>163</v>
      </c>
      <c r="J7" s="305" t="s">
        <v>296</v>
      </c>
      <c r="K7" s="305" t="s">
        <v>163</v>
      </c>
      <c r="L7" s="305" t="s">
        <v>296</v>
      </c>
      <c r="M7" s="305" t="s">
        <v>163</v>
      </c>
      <c r="N7" s="305" t="s">
        <v>296</v>
      </c>
      <c r="O7" s="305" t="s">
        <v>163</v>
      </c>
      <c r="P7" s="305" t="s">
        <v>296</v>
      </c>
      <c r="Q7" s="305" t="s">
        <v>163</v>
      </c>
      <c r="R7" s="305" t="s">
        <v>296</v>
      </c>
      <c r="S7" s="305" t="s">
        <v>163</v>
      </c>
      <c r="T7" s="305" t="s">
        <v>296</v>
      </c>
      <c r="U7" s="305" t="s">
        <v>163</v>
      </c>
      <c r="V7" s="305" t="s">
        <v>296</v>
      </c>
      <c r="W7" s="305" t="s">
        <v>163</v>
      </c>
      <c r="X7" s="305" t="s">
        <v>296</v>
      </c>
      <c r="Y7" s="305" t="s">
        <v>163</v>
      </c>
      <c r="Z7" s="305" t="s">
        <v>296</v>
      </c>
      <c r="AA7" s="305" t="s">
        <v>163</v>
      </c>
      <c r="AB7" s="305" t="s">
        <v>296</v>
      </c>
      <c r="AC7" s="305" t="s">
        <v>163</v>
      </c>
      <c r="AD7" s="305" t="s">
        <v>296</v>
      </c>
      <c r="AE7" s="305" t="s">
        <v>163</v>
      </c>
      <c r="AF7" s="305" t="s">
        <v>296</v>
      </c>
      <c r="AG7" s="305" t="s">
        <v>163</v>
      </c>
      <c r="AH7" s="305" t="s">
        <v>296</v>
      </c>
      <c r="AI7" s="609"/>
      <c r="AJ7" s="589"/>
    </row>
    <row r="8" spans="1:36" s="134" customFormat="1">
      <c r="A8" s="296">
        <v>1</v>
      </c>
      <c r="B8" s="296">
        <v>2</v>
      </c>
      <c r="C8" s="296">
        <v>3</v>
      </c>
      <c r="D8" s="296">
        <v>4</v>
      </c>
      <c r="E8" s="296">
        <v>5</v>
      </c>
      <c r="F8" s="296">
        <v>6</v>
      </c>
      <c r="G8" s="296">
        <v>7</v>
      </c>
      <c r="H8" s="296">
        <v>8</v>
      </c>
      <c r="I8" s="296">
        <v>9</v>
      </c>
      <c r="J8" s="296">
        <v>10</v>
      </c>
      <c r="K8" s="296">
        <v>11</v>
      </c>
      <c r="L8" s="296">
        <v>12</v>
      </c>
      <c r="M8" s="296">
        <v>13</v>
      </c>
      <c r="N8" s="296">
        <v>14</v>
      </c>
      <c r="O8" s="296">
        <v>15</v>
      </c>
      <c r="P8" s="296">
        <v>16</v>
      </c>
      <c r="Q8" s="296">
        <v>17</v>
      </c>
      <c r="R8" s="296">
        <v>18</v>
      </c>
      <c r="S8" s="296">
        <v>19</v>
      </c>
      <c r="T8" s="296">
        <v>20</v>
      </c>
      <c r="U8" s="296">
        <v>21</v>
      </c>
      <c r="V8" s="296">
        <v>22</v>
      </c>
      <c r="W8" s="296">
        <v>23</v>
      </c>
      <c r="X8" s="296">
        <v>24</v>
      </c>
      <c r="Y8" s="296">
        <v>25</v>
      </c>
      <c r="Z8" s="296">
        <v>26</v>
      </c>
      <c r="AA8" s="296">
        <v>27</v>
      </c>
      <c r="AB8" s="296">
        <v>28</v>
      </c>
      <c r="AC8" s="296">
        <v>29</v>
      </c>
      <c r="AD8" s="296">
        <v>30</v>
      </c>
      <c r="AE8" s="296">
        <v>31</v>
      </c>
      <c r="AF8" s="296">
        <v>32</v>
      </c>
      <c r="AG8" s="296">
        <v>33</v>
      </c>
      <c r="AH8" s="296">
        <v>34</v>
      </c>
      <c r="AI8" s="296">
        <v>35</v>
      </c>
      <c r="AJ8" s="296">
        <v>36</v>
      </c>
    </row>
    <row r="9" spans="1:36" ht="84" customHeight="1">
      <c r="A9" s="297">
        <v>1</v>
      </c>
      <c r="B9" s="298" t="str">
        <f>IF(AND('Master Data'!C6=""),"",'Master Data'!C6)</f>
        <v>MGGS Bar</v>
      </c>
      <c r="C9" s="299">
        <f>'PS Balance Sheet'!O37</f>
        <v>493</v>
      </c>
      <c r="D9" s="299">
        <f>'UPS Balance Sheet'!O37</f>
        <v>390</v>
      </c>
      <c r="E9" s="299">
        <f>'PS Balance Sheet'!R37</f>
        <v>493</v>
      </c>
      <c r="F9" s="299">
        <f>'UPS Balance Sheet'!R37</f>
        <v>384</v>
      </c>
      <c r="G9" s="300">
        <f>'PS Balance Sheet'!C6</f>
        <v>400</v>
      </c>
      <c r="H9" s="300">
        <f>'PS Balance Sheet'!D6</f>
        <v>200</v>
      </c>
      <c r="I9" s="300">
        <f>'UPS Balance Sheet'!C6</f>
        <v>500</v>
      </c>
      <c r="J9" s="300">
        <f>'UPS Balance Sheet'!D6</f>
        <v>300</v>
      </c>
      <c r="K9" s="301">
        <f>'PS Balance Sheet'!E37</f>
        <v>0</v>
      </c>
      <c r="L9" s="301">
        <f>'PS Balance Sheet'!F37</f>
        <v>0</v>
      </c>
      <c r="M9" s="301">
        <f>'UPS Balance Sheet'!E37</f>
        <v>0</v>
      </c>
      <c r="N9" s="301">
        <f>'UPS Balance Sheet'!F37</f>
        <v>0</v>
      </c>
      <c r="O9" s="301">
        <f>'PS Balance Sheet'!G37</f>
        <v>0</v>
      </c>
      <c r="P9" s="301">
        <f>'PS Balance Sheet'!H37</f>
        <v>0</v>
      </c>
      <c r="Q9" s="301">
        <f>'UPS Balance Sheet'!G37</f>
        <v>0</v>
      </c>
      <c r="R9" s="301">
        <f>'UPS Balance Sheet'!H37</f>
        <v>0</v>
      </c>
      <c r="S9" s="301">
        <f>G9+K9+O9</f>
        <v>400</v>
      </c>
      <c r="T9" s="301">
        <f>H9+L9+P9</f>
        <v>200</v>
      </c>
      <c r="U9" s="301">
        <f>I9+M9+Q9</f>
        <v>500</v>
      </c>
      <c r="V9" s="301">
        <f>J9+N9+R9</f>
        <v>300</v>
      </c>
      <c r="W9" s="301">
        <f>'PS Balance Sheet'!S37</f>
        <v>49.3</v>
      </c>
      <c r="X9" s="301">
        <f>'PS Balance Sheet'!T37</f>
        <v>0</v>
      </c>
      <c r="Y9" s="301">
        <f>'UPS Balance Sheet'!S37</f>
        <v>57.6</v>
      </c>
      <c r="Z9" s="301">
        <f>'UPS Balance Sheet'!T37</f>
        <v>0</v>
      </c>
      <c r="AA9" s="302">
        <f>'PS Balance Sheet'!I37</f>
        <v>0</v>
      </c>
      <c r="AB9" s="302">
        <f>'PS Balance Sheet'!J37</f>
        <v>0</v>
      </c>
      <c r="AC9" s="302">
        <f>'UPS Balance Sheet'!I37</f>
        <v>0</v>
      </c>
      <c r="AD9" s="302">
        <f>'UPS Balance Sheet'!J37</f>
        <v>0</v>
      </c>
      <c r="AE9" s="301">
        <f>S9-W9-AA9</f>
        <v>350.7</v>
      </c>
      <c r="AF9" s="301">
        <f>T9-X9-AB9</f>
        <v>200</v>
      </c>
      <c r="AG9" s="301">
        <f t="shared" ref="AG9:AH9" si="0">U9-Y9-AC9</f>
        <v>442.4</v>
      </c>
      <c r="AH9" s="301">
        <f t="shared" si="0"/>
        <v>300</v>
      </c>
      <c r="AI9" s="302">
        <f>'Att. Dairy'!K39</f>
        <v>2</v>
      </c>
      <c r="AJ9" s="302">
        <f>COUNTA('Master Data'!C32:C36)-COUNTIF('Master Data'!C32:C36,"0")-COUNTIF('Master Data'!C32:C36,"blank")</f>
        <v>3</v>
      </c>
    </row>
    <row r="10" spans="1:36" ht="9.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36" ht="20.25" customHeight="1">
      <c r="A11" s="19"/>
      <c r="B11" s="19"/>
      <c r="C11" s="19"/>
      <c r="D11" s="19"/>
      <c r="E11" s="19"/>
      <c r="F11" s="19"/>
      <c r="G11" s="19"/>
      <c r="H11" s="19"/>
      <c r="I11" s="610" t="s">
        <v>297</v>
      </c>
      <c r="J11" s="610"/>
      <c r="K11" s="610"/>
      <c r="L11" s="610"/>
      <c r="M11" s="610"/>
      <c r="N11" s="610"/>
      <c r="O11" s="610"/>
      <c r="P11" s="610"/>
      <c r="Q11" s="610"/>
      <c r="R11" s="610"/>
      <c r="S11" s="610"/>
      <c r="T11" s="610"/>
      <c r="U11" s="610"/>
      <c r="V11" s="610"/>
      <c r="W11" s="610"/>
      <c r="X11" s="610"/>
      <c r="Y11" s="610"/>
      <c r="Z11" s="19"/>
      <c r="AA11" s="19"/>
      <c r="AB11" s="19"/>
      <c r="AC11" s="19"/>
    </row>
    <row r="12" spans="1:36" ht="15.75">
      <c r="A12" s="19"/>
      <c r="B12" s="19"/>
      <c r="C12" s="19"/>
      <c r="D12" s="19"/>
      <c r="E12" s="19"/>
      <c r="F12" s="19"/>
      <c r="G12" s="19"/>
      <c r="H12" s="19"/>
      <c r="I12" s="19"/>
      <c r="J12" s="19"/>
      <c r="K12" s="599" t="s">
        <v>298</v>
      </c>
      <c r="L12" s="599"/>
      <c r="M12" s="599"/>
      <c r="N12" s="599"/>
      <c r="O12" s="599"/>
      <c r="P12" s="599"/>
      <c r="Q12" s="599"/>
      <c r="R12" s="599"/>
      <c r="S12" s="599"/>
      <c r="T12" s="599"/>
      <c r="U12" s="599"/>
      <c r="V12" s="599"/>
      <c r="W12" s="19"/>
      <c r="X12" s="19"/>
      <c r="Y12" s="19"/>
      <c r="Z12" s="19"/>
      <c r="AA12" s="19"/>
      <c r="AB12" s="19"/>
      <c r="AC12" s="19"/>
    </row>
    <row r="13" spans="1:36">
      <c r="A13" s="592" t="s">
        <v>145</v>
      </c>
      <c r="B13" s="593" t="s">
        <v>279</v>
      </c>
      <c r="C13" s="593"/>
      <c r="D13" s="588" t="s">
        <v>299</v>
      </c>
      <c r="E13" s="588"/>
      <c r="F13" s="588"/>
      <c r="G13" s="588"/>
      <c r="H13" s="588"/>
      <c r="I13" s="588"/>
      <c r="J13" s="588"/>
      <c r="K13" s="588"/>
      <c r="L13" s="588"/>
      <c r="M13" s="587" t="s">
        <v>300</v>
      </c>
      <c r="N13" s="587"/>
      <c r="O13" s="587"/>
      <c r="P13" s="587"/>
      <c r="Q13" s="587"/>
      <c r="R13" s="587"/>
      <c r="S13" s="587" t="s">
        <v>301</v>
      </c>
      <c r="T13" s="587"/>
      <c r="U13" s="587"/>
      <c r="V13" s="587"/>
      <c r="W13" s="587"/>
      <c r="X13" s="587"/>
      <c r="Y13" s="587" t="s">
        <v>302</v>
      </c>
      <c r="Z13" s="587"/>
      <c r="AA13" s="587"/>
      <c r="AB13" s="587"/>
      <c r="AC13" s="587"/>
      <c r="AD13" s="587"/>
      <c r="AE13" s="587" t="s">
        <v>303</v>
      </c>
      <c r="AF13" s="587"/>
      <c r="AG13" s="587"/>
      <c r="AH13" s="587"/>
      <c r="AI13" s="587"/>
      <c r="AJ13" s="587"/>
    </row>
    <row r="14" spans="1:36" ht="15" customHeight="1">
      <c r="A14" s="592"/>
      <c r="B14" s="593"/>
      <c r="C14" s="593"/>
      <c r="D14" s="589" t="s">
        <v>307</v>
      </c>
      <c r="E14" s="589"/>
      <c r="F14" s="589"/>
      <c r="G14" s="589" t="s">
        <v>308</v>
      </c>
      <c r="H14" s="589"/>
      <c r="I14" s="589"/>
      <c r="J14" s="589" t="s">
        <v>309</v>
      </c>
      <c r="K14" s="589"/>
      <c r="L14" s="589"/>
      <c r="M14" s="600" t="s">
        <v>304</v>
      </c>
      <c r="N14" s="600"/>
      <c r="O14" s="600" t="s">
        <v>305</v>
      </c>
      <c r="P14" s="600"/>
      <c r="Q14" s="601" t="s">
        <v>306</v>
      </c>
      <c r="R14" s="602"/>
      <c r="S14" s="600" t="s">
        <v>304</v>
      </c>
      <c r="T14" s="600"/>
      <c r="U14" s="600" t="s">
        <v>305</v>
      </c>
      <c r="V14" s="600"/>
      <c r="W14" s="601" t="s">
        <v>306</v>
      </c>
      <c r="X14" s="602"/>
      <c r="Y14" s="600" t="s">
        <v>304</v>
      </c>
      <c r="Z14" s="600"/>
      <c r="AA14" s="600" t="s">
        <v>305</v>
      </c>
      <c r="AB14" s="600"/>
      <c r="AC14" s="601" t="s">
        <v>306</v>
      </c>
      <c r="AD14" s="602"/>
      <c r="AE14" s="600" t="s">
        <v>304</v>
      </c>
      <c r="AF14" s="600"/>
      <c r="AG14" s="600" t="s">
        <v>305</v>
      </c>
      <c r="AH14" s="600"/>
      <c r="AI14" s="601" t="s">
        <v>306</v>
      </c>
      <c r="AJ14" s="602"/>
    </row>
    <row r="15" spans="1:36">
      <c r="A15" s="592"/>
      <c r="B15" s="593"/>
      <c r="C15" s="593"/>
      <c r="D15" s="589"/>
      <c r="E15" s="589"/>
      <c r="F15" s="589"/>
      <c r="G15" s="589"/>
      <c r="H15" s="589"/>
      <c r="I15" s="589"/>
      <c r="J15" s="589"/>
      <c r="K15" s="589"/>
      <c r="L15" s="589"/>
      <c r="M15" s="600"/>
      <c r="N15" s="600"/>
      <c r="O15" s="600"/>
      <c r="P15" s="600"/>
      <c r="Q15" s="603"/>
      <c r="R15" s="604"/>
      <c r="S15" s="600"/>
      <c r="T15" s="600"/>
      <c r="U15" s="600"/>
      <c r="V15" s="600"/>
      <c r="W15" s="603"/>
      <c r="X15" s="604"/>
      <c r="Y15" s="600"/>
      <c r="Z15" s="600"/>
      <c r="AA15" s="600"/>
      <c r="AB15" s="600"/>
      <c r="AC15" s="603"/>
      <c r="AD15" s="604"/>
      <c r="AE15" s="600"/>
      <c r="AF15" s="600"/>
      <c r="AG15" s="600"/>
      <c r="AH15" s="600"/>
      <c r="AI15" s="603"/>
      <c r="AJ15" s="604"/>
    </row>
    <row r="16" spans="1:36" ht="11.25" customHeight="1">
      <c r="A16" s="296">
        <v>1</v>
      </c>
      <c r="B16" s="588">
        <v>2</v>
      </c>
      <c r="C16" s="588"/>
      <c r="D16" s="587">
        <v>3</v>
      </c>
      <c r="E16" s="587"/>
      <c r="F16" s="587"/>
      <c r="G16" s="587">
        <v>4</v>
      </c>
      <c r="H16" s="587"/>
      <c r="I16" s="587"/>
      <c r="J16" s="587">
        <v>5</v>
      </c>
      <c r="K16" s="587"/>
      <c r="L16" s="587"/>
      <c r="M16" s="587">
        <v>6</v>
      </c>
      <c r="N16" s="587"/>
      <c r="O16" s="587">
        <v>7</v>
      </c>
      <c r="P16" s="587"/>
      <c r="Q16" s="587">
        <v>8</v>
      </c>
      <c r="R16" s="587"/>
      <c r="S16" s="587">
        <v>9</v>
      </c>
      <c r="T16" s="587"/>
      <c r="U16" s="587">
        <v>10</v>
      </c>
      <c r="V16" s="587"/>
      <c r="W16" s="587">
        <v>11</v>
      </c>
      <c r="X16" s="587"/>
      <c r="Y16" s="587">
        <v>12</v>
      </c>
      <c r="Z16" s="587"/>
      <c r="AA16" s="587">
        <v>13</v>
      </c>
      <c r="AB16" s="587"/>
      <c r="AC16" s="587">
        <v>14</v>
      </c>
      <c r="AD16" s="587"/>
      <c r="AE16" s="587">
        <v>15</v>
      </c>
      <c r="AF16" s="587"/>
      <c r="AG16" s="587">
        <v>16</v>
      </c>
      <c r="AH16" s="587"/>
      <c r="AI16" s="587">
        <v>17</v>
      </c>
      <c r="AJ16" s="587"/>
    </row>
    <row r="17" spans="1:36" ht="76.5" customHeight="1">
      <c r="A17" s="303">
        <v>1</v>
      </c>
      <c r="B17" s="583" t="str">
        <f>IF(AND('Master Data'!C6=""),"",'Master Data'!C6)</f>
        <v>MGGS Bar</v>
      </c>
      <c r="C17" s="584"/>
      <c r="D17" s="597">
        <f>'Master Data'!C45</f>
        <v>5000</v>
      </c>
      <c r="E17" s="585"/>
      <c r="F17" s="585"/>
      <c r="G17" s="597">
        <f>'Master Data'!H45</f>
        <v>6000</v>
      </c>
      <c r="H17" s="585"/>
      <c r="I17" s="585"/>
      <c r="J17" s="597">
        <f>D17+G17</f>
        <v>11000</v>
      </c>
      <c r="K17" s="585"/>
      <c r="L17" s="585"/>
      <c r="M17" s="597">
        <f>'Master Data'!D45</f>
        <v>10000</v>
      </c>
      <c r="N17" s="585"/>
      <c r="O17" s="597">
        <f>'Master Data'!L45</f>
        <v>9000</v>
      </c>
      <c r="P17" s="585"/>
      <c r="Q17" s="597">
        <f>M17+O17</f>
        <v>19000</v>
      </c>
      <c r="R17" s="585"/>
      <c r="S17" s="597">
        <f>D17+M17</f>
        <v>15000</v>
      </c>
      <c r="T17" s="585"/>
      <c r="U17" s="597">
        <f>G17+O17</f>
        <v>15000</v>
      </c>
      <c r="V17" s="585"/>
      <c r="W17" s="597">
        <f>J17+Q17</f>
        <v>30000</v>
      </c>
      <c r="X17" s="585"/>
      <c r="Y17" s="597">
        <f>'PS Balance Sheet'!W37</f>
        <v>2450.21</v>
      </c>
      <c r="Z17" s="585"/>
      <c r="AA17" s="597">
        <f>'UPS Balance Sheet'!W37</f>
        <v>2860.8</v>
      </c>
      <c r="AB17" s="585"/>
      <c r="AC17" s="597">
        <f>Y17+AA17</f>
        <v>5311.01</v>
      </c>
      <c r="AD17" s="585"/>
      <c r="AE17" s="597">
        <f>S17-Y17</f>
        <v>12549.79</v>
      </c>
      <c r="AF17" s="585"/>
      <c r="AG17" s="597">
        <f>U17-AA17</f>
        <v>12139.2</v>
      </c>
      <c r="AH17" s="585"/>
      <c r="AI17" s="597">
        <f>W17-AC17</f>
        <v>24688.989999999998</v>
      </c>
      <c r="AJ17" s="585"/>
    </row>
    <row r="18" spans="1:36" ht="6.7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row>
    <row r="19" spans="1:36" ht="21" customHeight="1">
      <c r="A19" s="19"/>
      <c r="B19" s="19"/>
      <c r="C19" s="19"/>
      <c r="D19" s="19"/>
      <c r="E19" s="19"/>
      <c r="F19" s="19"/>
      <c r="G19" s="19"/>
      <c r="H19" s="19"/>
      <c r="I19" s="598" t="s">
        <v>310</v>
      </c>
      <c r="J19" s="598"/>
      <c r="K19" s="598"/>
      <c r="L19" s="598"/>
      <c r="M19" s="598"/>
      <c r="N19" s="598"/>
      <c r="O19" s="598"/>
      <c r="P19" s="598"/>
      <c r="Q19" s="598"/>
      <c r="R19" s="598"/>
      <c r="S19" s="598"/>
      <c r="T19" s="598"/>
      <c r="U19" s="598"/>
      <c r="V19" s="598"/>
      <c r="W19" s="598"/>
      <c r="X19" s="598"/>
      <c r="Y19" s="598"/>
      <c r="Z19" s="19"/>
      <c r="AA19" s="19"/>
      <c r="AB19" s="19"/>
      <c r="AC19" s="19"/>
    </row>
    <row r="20" spans="1:36" ht="15.75">
      <c r="A20" s="19"/>
      <c r="B20" s="19"/>
      <c r="C20" s="19"/>
      <c r="D20" s="19"/>
      <c r="E20" s="19"/>
      <c r="F20" s="19"/>
      <c r="G20" s="19"/>
      <c r="H20" s="19"/>
      <c r="I20" s="19"/>
      <c r="J20" s="19"/>
      <c r="K20" s="599" t="s">
        <v>311</v>
      </c>
      <c r="L20" s="599"/>
      <c r="M20" s="599"/>
      <c r="N20" s="599"/>
      <c r="O20" s="599"/>
      <c r="P20" s="599"/>
      <c r="Q20" s="599"/>
      <c r="R20" s="599"/>
      <c r="S20" s="599"/>
      <c r="T20" s="599"/>
      <c r="U20" s="599"/>
      <c r="V20" s="599"/>
      <c r="W20" s="19"/>
      <c r="X20" s="19"/>
      <c r="Y20" s="19"/>
      <c r="Z20" s="19"/>
      <c r="AA20" s="19"/>
      <c r="AB20" s="19"/>
      <c r="AC20" s="19"/>
    </row>
    <row r="21" spans="1:36" s="100" customFormat="1" ht="21.75" customHeight="1">
      <c r="A21" s="592" t="s">
        <v>145</v>
      </c>
      <c r="B21" s="593" t="s">
        <v>279</v>
      </c>
      <c r="C21" s="593"/>
      <c r="D21" s="588" t="s">
        <v>312</v>
      </c>
      <c r="E21" s="588"/>
      <c r="F21" s="588"/>
      <c r="G21" s="588"/>
      <c r="H21" s="588" t="s">
        <v>315</v>
      </c>
      <c r="I21" s="588"/>
      <c r="J21" s="588"/>
      <c r="K21" s="588"/>
      <c r="L21" s="588"/>
      <c r="M21" s="588"/>
      <c r="N21" s="588"/>
      <c r="O21" s="588"/>
      <c r="P21" s="594" t="s">
        <v>322</v>
      </c>
      <c r="Q21" s="595"/>
      <c r="R21" s="595"/>
      <c r="S21" s="596"/>
      <c r="T21" s="588" t="s">
        <v>326</v>
      </c>
      <c r="U21" s="588"/>
      <c r="V21" s="588"/>
      <c r="W21" s="588"/>
      <c r="X21" s="589" t="s">
        <v>327</v>
      </c>
      <c r="Y21" s="589"/>
      <c r="Z21" s="589" t="s">
        <v>328</v>
      </c>
      <c r="AA21" s="589"/>
      <c r="AB21" s="589" t="s">
        <v>329</v>
      </c>
      <c r="AC21" s="589"/>
      <c r="AD21" s="589" t="s">
        <v>330</v>
      </c>
      <c r="AE21" s="589"/>
      <c r="AF21" s="589" t="s">
        <v>331</v>
      </c>
      <c r="AG21" s="589"/>
      <c r="AH21" s="589"/>
      <c r="AI21" s="589" t="s">
        <v>332</v>
      </c>
      <c r="AJ21" s="589"/>
    </row>
    <row r="22" spans="1:36" ht="36" customHeight="1">
      <c r="A22" s="592"/>
      <c r="B22" s="593"/>
      <c r="C22" s="593"/>
      <c r="D22" s="589" t="s">
        <v>313</v>
      </c>
      <c r="E22" s="589"/>
      <c r="F22" s="589" t="s">
        <v>314</v>
      </c>
      <c r="G22" s="589"/>
      <c r="H22" s="590" t="s">
        <v>316</v>
      </c>
      <c r="I22" s="591"/>
      <c r="J22" s="590" t="s">
        <v>317</v>
      </c>
      <c r="K22" s="591"/>
      <c r="L22" s="590" t="s">
        <v>318</v>
      </c>
      <c r="M22" s="591"/>
      <c r="N22" s="590" t="s">
        <v>319</v>
      </c>
      <c r="O22" s="591"/>
      <c r="P22" s="588" t="s">
        <v>323</v>
      </c>
      <c r="Q22" s="588" t="s">
        <v>324</v>
      </c>
      <c r="R22" s="588" t="s">
        <v>325</v>
      </c>
      <c r="S22" s="588"/>
      <c r="T22" s="588" t="s">
        <v>165</v>
      </c>
      <c r="U22" s="588"/>
      <c r="V22" s="588" t="s">
        <v>166</v>
      </c>
      <c r="W22" s="588"/>
      <c r="X22" s="589"/>
      <c r="Y22" s="589"/>
      <c r="Z22" s="589"/>
      <c r="AA22" s="589"/>
      <c r="AB22" s="589"/>
      <c r="AC22" s="589"/>
      <c r="AD22" s="589"/>
      <c r="AE22" s="589"/>
      <c r="AF22" s="589"/>
      <c r="AG22" s="589"/>
      <c r="AH22" s="589"/>
      <c r="AI22" s="589"/>
      <c r="AJ22" s="589"/>
    </row>
    <row r="23" spans="1:36" ht="18" customHeight="1">
      <c r="A23" s="592"/>
      <c r="B23" s="593"/>
      <c r="C23" s="593"/>
      <c r="D23" s="589"/>
      <c r="E23" s="589"/>
      <c r="F23" s="589"/>
      <c r="G23" s="589"/>
      <c r="H23" s="305" t="s">
        <v>320</v>
      </c>
      <c r="I23" s="305" t="s">
        <v>321</v>
      </c>
      <c r="J23" s="305" t="s">
        <v>320</v>
      </c>
      <c r="K23" s="305" t="s">
        <v>321</v>
      </c>
      <c r="L23" s="305" t="s">
        <v>320</v>
      </c>
      <c r="M23" s="305" t="s">
        <v>321</v>
      </c>
      <c r="N23" s="305" t="s">
        <v>320</v>
      </c>
      <c r="O23" s="305" t="s">
        <v>321</v>
      </c>
      <c r="P23" s="588"/>
      <c r="Q23" s="588"/>
      <c r="R23" s="588"/>
      <c r="S23" s="588"/>
      <c r="T23" s="588"/>
      <c r="U23" s="588"/>
      <c r="V23" s="588"/>
      <c r="W23" s="588"/>
      <c r="X23" s="589"/>
      <c r="Y23" s="589"/>
      <c r="Z23" s="589"/>
      <c r="AA23" s="589"/>
      <c r="AB23" s="589"/>
      <c r="AC23" s="589"/>
      <c r="AD23" s="589"/>
      <c r="AE23" s="589"/>
      <c r="AF23" s="589"/>
      <c r="AG23" s="589"/>
      <c r="AH23" s="589"/>
      <c r="AI23" s="589"/>
      <c r="AJ23" s="589"/>
    </row>
    <row r="24" spans="1:36">
      <c r="A24" s="296">
        <v>1</v>
      </c>
      <c r="B24" s="588">
        <v>2</v>
      </c>
      <c r="C24" s="588"/>
      <c r="D24" s="589">
        <v>3</v>
      </c>
      <c r="E24" s="589"/>
      <c r="F24" s="587">
        <v>4</v>
      </c>
      <c r="G24" s="587"/>
      <c r="H24" s="304">
        <v>5</v>
      </c>
      <c r="I24" s="304">
        <v>6</v>
      </c>
      <c r="J24" s="304">
        <v>7</v>
      </c>
      <c r="K24" s="304">
        <v>8</v>
      </c>
      <c r="L24" s="304">
        <v>9</v>
      </c>
      <c r="M24" s="304">
        <v>10</v>
      </c>
      <c r="N24" s="304">
        <v>11</v>
      </c>
      <c r="O24" s="304">
        <v>12</v>
      </c>
      <c r="P24" s="304">
        <v>13</v>
      </c>
      <c r="Q24" s="304">
        <v>14</v>
      </c>
      <c r="R24" s="587">
        <v>15</v>
      </c>
      <c r="S24" s="587"/>
      <c r="T24" s="587">
        <v>16</v>
      </c>
      <c r="U24" s="587"/>
      <c r="V24" s="587">
        <v>17</v>
      </c>
      <c r="W24" s="587"/>
      <c r="X24" s="587">
        <v>18</v>
      </c>
      <c r="Y24" s="587"/>
      <c r="Z24" s="587">
        <v>19</v>
      </c>
      <c r="AA24" s="587"/>
      <c r="AB24" s="587">
        <v>20</v>
      </c>
      <c r="AC24" s="587"/>
      <c r="AD24" s="587">
        <v>21</v>
      </c>
      <c r="AE24" s="587"/>
      <c r="AF24" s="587">
        <v>22</v>
      </c>
      <c r="AG24" s="587"/>
      <c r="AH24" s="587"/>
      <c r="AI24" s="587">
        <v>23</v>
      </c>
      <c r="AJ24" s="587"/>
    </row>
    <row r="25" spans="1:36" ht="57.75" customHeight="1">
      <c r="A25" s="303">
        <v>1</v>
      </c>
      <c r="B25" s="583" t="str">
        <f>IF(AND('Master Data'!C6=""),"",'Master Data'!C6)</f>
        <v>MGGS Bar</v>
      </c>
      <c r="C25" s="584"/>
      <c r="D25" s="585">
        <f>'Master Data'!M24</f>
        <v>0</v>
      </c>
      <c r="E25" s="585"/>
      <c r="F25" s="585">
        <f>'Master Data'!P24</f>
        <v>0</v>
      </c>
      <c r="G25" s="585"/>
      <c r="H25" s="307"/>
      <c r="I25" s="307"/>
      <c r="J25" s="307"/>
      <c r="K25" s="307"/>
      <c r="L25" s="307"/>
      <c r="M25" s="307"/>
      <c r="N25" s="307"/>
      <c r="O25" s="307"/>
      <c r="P25" s="307"/>
      <c r="Q25" s="307"/>
      <c r="R25" s="586"/>
      <c r="S25" s="586"/>
      <c r="T25" s="586"/>
      <c r="U25" s="586"/>
      <c r="V25" s="586"/>
      <c r="W25" s="586"/>
      <c r="X25" s="578" t="str">
        <f>IF('Master Data'!P25="","",'Master Data'!P25)</f>
        <v/>
      </c>
      <c r="Y25" s="578"/>
      <c r="Z25" s="579"/>
      <c r="AA25" s="580"/>
      <c r="AB25" s="579"/>
      <c r="AC25" s="580"/>
      <c r="AD25" s="579"/>
      <c r="AE25" s="580"/>
      <c r="AF25" s="581"/>
      <c r="AG25" s="582"/>
      <c r="AH25" s="580"/>
      <c r="AI25" s="579"/>
      <c r="AJ25" s="580"/>
    </row>
    <row r="26" spans="1:36" ht="8.25" customHeight="1">
      <c r="A26" s="308"/>
      <c r="B26" s="309"/>
      <c r="C26" s="309"/>
      <c r="D26" s="310"/>
      <c r="E26" s="310"/>
      <c r="F26" s="310"/>
      <c r="G26" s="310"/>
      <c r="H26" s="311"/>
      <c r="I26" s="311"/>
      <c r="J26" s="311"/>
      <c r="K26" s="311"/>
      <c r="L26" s="311"/>
      <c r="M26" s="311"/>
      <c r="N26" s="311"/>
      <c r="O26" s="311"/>
      <c r="P26" s="311"/>
      <c r="Q26" s="311"/>
      <c r="R26" s="312"/>
      <c r="S26" s="312"/>
      <c r="T26" s="313"/>
      <c r="U26" s="313"/>
      <c r="V26" s="313"/>
      <c r="W26" s="313"/>
      <c r="X26" s="314"/>
      <c r="Y26" s="314"/>
      <c r="Z26" s="315"/>
      <c r="AA26" s="315"/>
      <c r="AB26" s="315"/>
      <c r="AC26" s="315"/>
      <c r="AD26" s="315"/>
      <c r="AE26" s="315"/>
      <c r="AF26" s="316"/>
      <c r="AG26" s="315"/>
      <c r="AH26" s="315"/>
      <c r="AI26" s="315"/>
      <c r="AJ26" s="315"/>
    </row>
    <row r="27" spans="1:36" ht="21.75" customHeight="1">
      <c r="B27" s="576" t="s">
        <v>334</v>
      </c>
      <c r="C27" s="576"/>
      <c r="D27" s="576"/>
      <c r="E27" s="576"/>
      <c r="F27" s="576"/>
      <c r="G27" s="576"/>
      <c r="H27" s="576"/>
      <c r="I27" s="576"/>
      <c r="J27" s="576"/>
      <c r="K27" s="576"/>
      <c r="L27" s="576"/>
      <c r="M27" s="576"/>
      <c r="N27" s="576"/>
      <c r="O27" s="576"/>
      <c r="P27" s="576"/>
      <c r="Q27" s="576"/>
      <c r="R27" s="576"/>
      <c r="S27" s="576"/>
    </row>
    <row r="28" spans="1:36" ht="15.75" customHeight="1">
      <c r="Y28" s="577" t="s">
        <v>333</v>
      </c>
      <c r="Z28" s="577"/>
      <c r="AA28" s="577"/>
      <c r="AB28" s="577"/>
      <c r="AC28" s="577"/>
      <c r="AD28" s="577"/>
      <c r="AE28" s="577"/>
      <c r="AF28" s="577"/>
      <c r="AG28" s="577"/>
      <c r="AH28" s="577"/>
      <c r="AI28" s="577"/>
    </row>
    <row r="29" spans="1:36" ht="15" customHeight="1">
      <c r="Y29" s="577"/>
      <c r="Z29" s="577"/>
      <c r="AA29" s="577"/>
      <c r="AB29" s="577"/>
      <c r="AC29" s="577"/>
      <c r="AD29" s="577"/>
      <c r="AE29" s="577"/>
      <c r="AF29" s="577"/>
      <c r="AG29" s="577"/>
      <c r="AH29" s="577"/>
      <c r="AI29" s="577"/>
    </row>
    <row r="30" spans="1:36">
      <c r="X30" s="17" t="s">
        <v>177</v>
      </c>
    </row>
  </sheetData>
  <sheetProtection password="EED1" sheet="1" objects="1" scenarios="1" formatColumns="0" formatRows="0"/>
  <mergeCells count="147">
    <mergeCell ref="C5:D5"/>
    <mergeCell ref="E5:F5"/>
    <mergeCell ref="G5:J5"/>
    <mergeCell ref="K5:N5"/>
    <mergeCell ref="O5:R5"/>
    <mergeCell ref="S5:V5"/>
    <mergeCell ref="W5:Z5"/>
    <mergeCell ref="I1:AB1"/>
    <mergeCell ref="I2:Y2"/>
    <mergeCell ref="B3:C3"/>
    <mergeCell ref="D3:N3"/>
    <mergeCell ref="O3:S3"/>
    <mergeCell ref="T3:AF3"/>
    <mergeCell ref="K4:V4"/>
    <mergeCell ref="AA4:AB4"/>
    <mergeCell ref="AC4:AH4"/>
    <mergeCell ref="AA5:AD5"/>
    <mergeCell ref="AE5:AH5"/>
    <mergeCell ref="AI5:AI7"/>
    <mergeCell ref="AJ5:AJ7"/>
    <mergeCell ref="W6:X6"/>
    <mergeCell ref="Y6:Z6"/>
    <mergeCell ref="AA6:AB6"/>
    <mergeCell ref="AC6:AD6"/>
    <mergeCell ref="AE6:AF6"/>
    <mergeCell ref="AG6:AH6"/>
    <mergeCell ref="I11:Y11"/>
    <mergeCell ref="K12:V12"/>
    <mergeCell ref="A13:A15"/>
    <mergeCell ref="B13:C15"/>
    <mergeCell ref="D13:L13"/>
    <mergeCell ref="M13:R13"/>
    <mergeCell ref="S13:X13"/>
    <mergeCell ref="Y13:AD13"/>
    <mergeCell ref="K6:L6"/>
    <mergeCell ref="M6:N6"/>
    <mergeCell ref="O6:P6"/>
    <mergeCell ref="Q6:R6"/>
    <mergeCell ref="S6:T6"/>
    <mergeCell ref="U6:V6"/>
    <mergeCell ref="C6:C7"/>
    <mergeCell ref="D6:D7"/>
    <mergeCell ref="E6:E7"/>
    <mergeCell ref="F6:F7"/>
    <mergeCell ref="G6:H6"/>
    <mergeCell ref="I6:J6"/>
    <mergeCell ref="Y14:Z15"/>
    <mergeCell ref="AA14:AB15"/>
    <mergeCell ref="AC14:AD15"/>
    <mergeCell ref="A5:A7"/>
    <mergeCell ref="B5:B7"/>
    <mergeCell ref="AE14:AF15"/>
    <mergeCell ref="AG14:AH15"/>
    <mergeCell ref="AI14:AJ15"/>
    <mergeCell ref="AE13:AJ13"/>
    <mergeCell ref="D14:F15"/>
    <mergeCell ref="G14:I15"/>
    <mergeCell ref="J14:L15"/>
    <mergeCell ref="M14:N15"/>
    <mergeCell ref="O14:P15"/>
    <mergeCell ref="Q14:R15"/>
    <mergeCell ref="S14:T15"/>
    <mergeCell ref="U14:V15"/>
    <mergeCell ref="W14:X15"/>
    <mergeCell ref="AC16:AD16"/>
    <mergeCell ref="AE16:AF16"/>
    <mergeCell ref="AG16:AH16"/>
    <mergeCell ref="AI16:AJ16"/>
    <mergeCell ref="B17:C17"/>
    <mergeCell ref="D17:F17"/>
    <mergeCell ref="G17:I17"/>
    <mergeCell ref="J17:L17"/>
    <mergeCell ref="M17:N17"/>
    <mergeCell ref="O17:P17"/>
    <mergeCell ref="Q16:R16"/>
    <mergeCell ref="S16:T16"/>
    <mergeCell ref="U16:V16"/>
    <mergeCell ref="W16:X16"/>
    <mergeCell ref="Y16:Z16"/>
    <mergeCell ref="AA16:AB16"/>
    <mergeCell ref="B16:C16"/>
    <mergeCell ref="D16:F16"/>
    <mergeCell ref="G16:I16"/>
    <mergeCell ref="J16:L16"/>
    <mergeCell ref="M16:N16"/>
    <mergeCell ref="O16:P16"/>
    <mergeCell ref="AC17:AD17"/>
    <mergeCell ref="AE17:AF17"/>
    <mergeCell ref="AG17:AH17"/>
    <mergeCell ref="AI17:AJ17"/>
    <mergeCell ref="I19:Y19"/>
    <mergeCell ref="K20:V20"/>
    <mergeCell ref="Q17:R17"/>
    <mergeCell ref="S17:T17"/>
    <mergeCell ref="U17:V17"/>
    <mergeCell ref="W17:X17"/>
    <mergeCell ref="Y17:Z17"/>
    <mergeCell ref="AA17:AB17"/>
    <mergeCell ref="A21:A23"/>
    <mergeCell ref="B21:C23"/>
    <mergeCell ref="D21:G21"/>
    <mergeCell ref="H21:O21"/>
    <mergeCell ref="T21:W21"/>
    <mergeCell ref="X21:Y23"/>
    <mergeCell ref="N22:O22"/>
    <mergeCell ref="P22:P23"/>
    <mergeCell ref="Q22:Q23"/>
    <mergeCell ref="R22:S23"/>
    <mergeCell ref="P21:S21"/>
    <mergeCell ref="X24:Y24"/>
    <mergeCell ref="Z24:AA24"/>
    <mergeCell ref="AB24:AC24"/>
    <mergeCell ref="AD24:AE24"/>
    <mergeCell ref="AF24:AH24"/>
    <mergeCell ref="AI24:AJ24"/>
    <mergeCell ref="T22:U23"/>
    <mergeCell ref="V22:W23"/>
    <mergeCell ref="B24:C24"/>
    <mergeCell ref="D24:E24"/>
    <mergeCell ref="F24:G24"/>
    <mergeCell ref="R24:S24"/>
    <mergeCell ref="T24:U24"/>
    <mergeCell ref="V24:W24"/>
    <mergeCell ref="Z21:AA23"/>
    <mergeCell ref="AB21:AC23"/>
    <mergeCell ref="AD21:AE23"/>
    <mergeCell ref="AF21:AH23"/>
    <mergeCell ref="AI21:AJ23"/>
    <mergeCell ref="D22:E23"/>
    <mergeCell ref="F22:G23"/>
    <mergeCell ref="H22:I22"/>
    <mergeCell ref="J22:K22"/>
    <mergeCell ref="L22:M22"/>
    <mergeCell ref="B27:S27"/>
    <mergeCell ref="Y28:AI29"/>
    <mergeCell ref="X25:Y25"/>
    <mergeCell ref="Z25:AA25"/>
    <mergeCell ref="AB25:AC25"/>
    <mergeCell ref="AD25:AE25"/>
    <mergeCell ref="AF25:AH25"/>
    <mergeCell ref="AI25:AJ25"/>
    <mergeCell ref="B25:C25"/>
    <mergeCell ref="D25:E25"/>
    <mergeCell ref="F25:G25"/>
    <mergeCell ref="R25:S25"/>
    <mergeCell ref="T25:U25"/>
    <mergeCell ref="V25:W25"/>
  </mergeCells>
  <pageMargins left="0.45" right="0.2" top="0.25" bottom="0.2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BV80"/>
  <sheetViews>
    <sheetView showGridLines="0" workbookViewId="0">
      <selection activeCell="Y36" sqref="Y36"/>
    </sheetView>
  </sheetViews>
  <sheetFormatPr defaultColWidth="9.125" defaultRowHeight="15"/>
  <cols>
    <col min="1" max="1" width="10.75" style="17" customWidth="1"/>
    <col min="2" max="2" width="11.75" style="17" customWidth="1"/>
    <col min="3" max="3" width="11.375" style="17" customWidth="1"/>
    <col min="4" max="4" width="8.875" style="17" customWidth="1"/>
    <col min="5" max="5" width="8.375" style="17" customWidth="1"/>
    <col min="6" max="7" width="7.375" style="17" customWidth="1"/>
    <col min="8" max="8" width="7.125" style="17" customWidth="1"/>
    <col min="9" max="9" width="6.875" style="17" customWidth="1"/>
    <col min="10" max="10" width="6.25" style="17" customWidth="1"/>
    <col min="11" max="11" width="7.375" style="17" customWidth="1"/>
    <col min="12" max="13" width="7.25" style="17" customWidth="1"/>
    <col min="14" max="14" width="6.75" style="17" customWidth="1"/>
    <col min="15" max="15" width="13.875" style="17" customWidth="1"/>
    <col min="16" max="16" width="7.125" style="17" customWidth="1"/>
    <col min="17" max="73" width="9.125" style="17"/>
    <col min="74" max="75" width="0" style="17" hidden="1" customWidth="1"/>
    <col min="76" max="16384" width="9.125" style="17"/>
  </cols>
  <sheetData>
    <row r="1" spans="1:74">
      <c r="A1" s="317"/>
      <c r="B1" s="317"/>
      <c r="C1" s="317"/>
      <c r="D1" s="317"/>
      <c r="E1" s="317"/>
      <c r="F1" s="317"/>
      <c r="G1" s="317"/>
      <c r="H1" s="317"/>
      <c r="I1" s="317"/>
      <c r="J1" s="317"/>
      <c r="K1" s="648"/>
      <c r="L1" s="648"/>
      <c r="M1" s="648"/>
      <c r="N1" s="317"/>
      <c r="O1" s="317"/>
      <c r="P1" s="317"/>
    </row>
    <row r="2" spans="1:74" ht="38.25" customHeight="1">
      <c r="A2" s="318"/>
      <c r="B2" s="317"/>
      <c r="C2" s="649" t="s">
        <v>340</v>
      </c>
      <c r="D2" s="649"/>
      <c r="E2" s="649"/>
      <c r="F2" s="649"/>
      <c r="G2" s="649"/>
      <c r="H2" s="649"/>
      <c r="I2" s="649"/>
      <c r="J2" s="649"/>
      <c r="K2" s="649"/>
      <c r="L2" s="649"/>
      <c r="M2" s="649"/>
      <c r="N2" s="649"/>
      <c r="O2" s="649"/>
      <c r="P2" s="319"/>
      <c r="R2" s="17" t="s">
        <v>177</v>
      </c>
    </row>
    <row r="3" spans="1:74" ht="5.25" customHeight="1">
      <c r="A3" s="320"/>
      <c r="B3" s="320"/>
      <c r="C3" s="320"/>
      <c r="D3" s="320"/>
      <c r="E3" s="320"/>
      <c r="F3" s="320"/>
      <c r="G3" s="320"/>
      <c r="H3" s="320"/>
      <c r="I3" s="320"/>
      <c r="J3" s="320"/>
      <c r="K3" s="320"/>
      <c r="L3" s="320"/>
      <c r="M3" s="320"/>
      <c r="N3" s="320"/>
      <c r="O3" s="320"/>
      <c r="P3" s="320"/>
    </row>
    <row r="4" spans="1:74" ht="23.25" customHeight="1">
      <c r="A4" s="320"/>
      <c r="B4" s="320"/>
      <c r="C4" s="650" t="s">
        <v>341</v>
      </c>
      <c r="D4" s="650"/>
      <c r="E4" s="650"/>
      <c r="F4" s="650"/>
      <c r="G4" s="650"/>
      <c r="H4" s="650"/>
      <c r="I4" s="650"/>
      <c r="J4" s="650"/>
      <c r="K4" s="650"/>
      <c r="L4" s="650"/>
      <c r="M4" s="650" t="s">
        <v>342</v>
      </c>
      <c r="N4" s="650"/>
      <c r="O4" s="650"/>
      <c r="P4" s="320"/>
    </row>
    <row r="5" spans="1:74">
      <c r="A5" s="320"/>
      <c r="B5" s="320"/>
      <c r="C5" s="320"/>
      <c r="D5" s="320"/>
      <c r="E5" s="320"/>
      <c r="F5" s="320"/>
      <c r="G5" s="320"/>
      <c r="H5" s="320"/>
      <c r="I5" s="320"/>
      <c r="J5" s="320"/>
      <c r="K5" s="320"/>
      <c r="L5" s="320"/>
      <c r="M5" s="320"/>
      <c r="N5" s="320"/>
      <c r="O5" s="320"/>
      <c r="P5" s="320"/>
    </row>
    <row r="6" spans="1:74" ht="37.5" customHeight="1" thickBot="1">
      <c r="A6" s="333" t="s">
        <v>161</v>
      </c>
      <c r="B6" s="334" t="s">
        <v>343</v>
      </c>
      <c r="C6" s="335" t="s">
        <v>345</v>
      </c>
      <c r="D6" s="339" t="s">
        <v>163</v>
      </c>
      <c r="E6" s="339" t="s">
        <v>164</v>
      </c>
      <c r="F6" s="339" t="s">
        <v>346</v>
      </c>
      <c r="G6" s="339" t="s">
        <v>355</v>
      </c>
      <c r="H6" s="339" t="s">
        <v>347</v>
      </c>
      <c r="I6" s="339" t="s">
        <v>348</v>
      </c>
      <c r="J6" s="339" t="s">
        <v>349</v>
      </c>
      <c r="K6" s="339" t="s">
        <v>350</v>
      </c>
      <c r="L6" s="339" t="s">
        <v>351</v>
      </c>
      <c r="M6" s="339" t="s">
        <v>352</v>
      </c>
      <c r="N6" s="339" t="s">
        <v>353</v>
      </c>
      <c r="O6" s="382" t="s">
        <v>337</v>
      </c>
      <c r="P6" s="321"/>
    </row>
    <row r="7" spans="1:74" ht="27" customHeight="1">
      <c r="A7" s="645" t="s">
        <v>344</v>
      </c>
      <c r="B7" s="646"/>
      <c r="C7" s="647"/>
      <c r="D7" s="340">
        <f>'PS Balance Sheet'!C6</f>
        <v>400</v>
      </c>
      <c r="E7" s="340">
        <f>'PS Balance Sheet'!D6</f>
        <v>200</v>
      </c>
      <c r="F7" s="322">
        <v>45</v>
      </c>
      <c r="G7" s="322">
        <v>20</v>
      </c>
      <c r="H7" s="322">
        <v>15</v>
      </c>
      <c r="I7" s="322">
        <v>3</v>
      </c>
      <c r="J7" s="322">
        <v>2</v>
      </c>
      <c r="K7" s="322">
        <v>2</v>
      </c>
      <c r="L7" s="322">
        <v>1</v>
      </c>
      <c r="M7" s="322">
        <v>3</v>
      </c>
      <c r="N7" s="323"/>
      <c r="O7" s="343">
        <v>30</v>
      </c>
      <c r="P7" s="325" t="s">
        <v>338</v>
      </c>
      <c r="V7" s="633" t="s">
        <v>367</v>
      </c>
      <c r="W7" s="634"/>
      <c r="X7" s="634"/>
      <c r="Y7" s="634"/>
      <c r="Z7" s="634"/>
      <c r="AA7" s="635"/>
    </row>
    <row r="8" spans="1:74" ht="18.95" customHeight="1" thickBot="1">
      <c r="A8" s="337">
        <f>'Att. Dairy'!B6</f>
        <v>44743</v>
      </c>
      <c r="B8" s="338" t="str">
        <f>'Att. Dairy'!D6</f>
        <v>Friday</v>
      </c>
      <c r="C8" s="336">
        <f>'PS Balance Sheet'!R6</f>
        <v>246</v>
      </c>
      <c r="D8" s="326">
        <f>D7-'PS Balance Sheet'!S6</f>
        <v>375.4</v>
      </c>
      <c r="E8" s="326">
        <f>E7-'PS Balance Sheet'!T6</f>
        <v>200</v>
      </c>
      <c r="F8" s="326">
        <f>F7-IF(AND($B8="monday"),C8*0.05,IF(AND($B8="thursday"),C8*0.025,IF(AND($B8="saturday"),C8*0.05,"0")))</f>
        <v>45</v>
      </c>
      <c r="G8" s="326">
        <f>G7-IF(AND($B8="Tuesday"),C8*0.02,IF(AND($B8="Wednesday"),C8*0.02,IF(AND($B8="thursday"),C8*0.005,IF(AND($B8="Friday"),C8*0.02,"0"))))</f>
        <v>15.08</v>
      </c>
      <c r="H8" s="326">
        <f t="shared" ref="H8:H37" si="0">H7-IF(AND(C8=""),"",C8*0.005)</f>
        <v>13.77</v>
      </c>
      <c r="I8" s="327">
        <f t="shared" ref="I8:I38" si="1">I7-IF(AND(C8=""),"",C8*0.0015)</f>
        <v>2.6310000000000002</v>
      </c>
      <c r="J8" s="327">
        <f t="shared" ref="J8:J38" si="2">J7-IF(AND(C8=""),"",C8*0.0015)</f>
        <v>1.631</v>
      </c>
      <c r="K8" s="327">
        <f t="shared" ref="K8:K38" si="3">K7-IF(AND(C8=""),"",C8*0.0005)</f>
        <v>1.877</v>
      </c>
      <c r="L8" s="327">
        <f t="shared" ref="L8:L38" si="4">L7-IF(AND(C8=""),"",C8*0.0005)</f>
        <v>0.877</v>
      </c>
      <c r="M8" s="327">
        <f t="shared" ref="M8:M38" si="5">M7-IF(AND(C8=""),"",C8*0.0015)</f>
        <v>2.6310000000000002</v>
      </c>
      <c r="N8" s="328"/>
      <c r="O8" s="326">
        <f t="shared" ref="O8:O38" si="6">O7-IF(AND($O$6="Fire Woods"),C8*0.2,IF(AND($O$6="Gas"),C8*0.02,""))</f>
        <v>25.08</v>
      </c>
      <c r="P8" s="329"/>
      <c r="V8" s="636"/>
      <c r="W8" s="637"/>
      <c r="X8" s="637"/>
      <c r="Y8" s="637"/>
      <c r="Z8" s="637"/>
      <c r="AA8" s="638"/>
    </row>
    <row r="9" spans="1:74" ht="18.95" customHeight="1">
      <c r="A9" s="337">
        <f>'Att. Dairy'!B7</f>
        <v>44744</v>
      </c>
      <c r="B9" s="338" t="str">
        <f>'Att. Dairy'!D7</f>
        <v>Saturday</v>
      </c>
      <c r="C9" s="336">
        <f>'PS Balance Sheet'!R7</f>
        <v>247</v>
      </c>
      <c r="D9" s="326">
        <f>D8-'PS Balance Sheet'!S7</f>
        <v>350.7</v>
      </c>
      <c r="E9" s="326">
        <f>E8-'PS Balance Sheet'!T7</f>
        <v>200</v>
      </c>
      <c r="F9" s="326">
        <f t="shared" ref="F9:F37" si="7">F8-IF(AND($B9="monday"),C9*0.05,IF(AND($B9="thursday"),C9*0.025,IF(AND($B9="saturday"),C9*0.05,"0")))</f>
        <v>32.65</v>
      </c>
      <c r="G9" s="326">
        <f t="shared" ref="G9:G37" si="8">G8-IF(AND($B9="Tuesday"),C9*0.02,IF(AND($B9="Wednesday"),C9*0.02,IF(AND($B9="thursday"),C9*0.005,IF(AND($B9="Friday"),C9*0.02,"0"))))</f>
        <v>15.08</v>
      </c>
      <c r="H9" s="326">
        <f t="shared" si="0"/>
        <v>12.535</v>
      </c>
      <c r="I9" s="327">
        <f t="shared" si="1"/>
        <v>2.2605000000000004</v>
      </c>
      <c r="J9" s="327">
        <f t="shared" si="2"/>
        <v>1.2605</v>
      </c>
      <c r="K9" s="327">
        <f t="shared" si="3"/>
        <v>1.7535000000000001</v>
      </c>
      <c r="L9" s="327">
        <f t="shared" si="4"/>
        <v>0.75350000000000006</v>
      </c>
      <c r="M9" s="327">
        <f t="shared" si="5"/>
        <v>2.2605000000000004</v>
      </c>
      <c r="N9" s="328"/>
      <c r="O9" s="326">
        <f t="shared" si="6"/>
        <v>20.139999999999997</v>
      </c>
      <c r="P9" s="329"/>
      <c r="V9" s="643" t="s">
        <v>343</v>
      </c>
      <c r="W9" s="639"/>
      <c r="X9" s="639" t="s">
        <v>356</v>
      </c>
      <c r="Y9" s="639"/>
      <c r="Z9" s="639"/>
      <c r="AA9" s="640"/>
    </row>
    <row r="10" spans="1:74" ht="18.95" customHeight="1">
      <c r="A10" s="337">
        <f>'Att. Dairy'!B8</f>
        <v>44745</v>
      </c>
      <c r="B10" s="338" t="str">
        <f>'Att. Dairy'!D8</f>
        <v>Sunday</v>
      </c>
      <c r="C10" s="336">
        <f>'PS Balance Sheet'!R8</f>
        <v>0</v>
      </c>
      <c r="D10" s="326">
        <f>D9-'PS Balance Sheet'!S8</f>
        <v>350.7</v>
      </c>
      <c r="E10" s="326">
        <f>E9-'PS Balance Sheet'!T8</f>
        <v>200</v>
      </c>
      <c r="F10" s="326">
        <f t="shared" si="7"/>
        <v>32.65</v>
      </c>
      <c r="G10" s="326">
        <f t="shared" si="8"/>
        <v>15.08</v>
      </c>
      <c r="H10" s="326">
        <f t="shared" si="0"/>
        <v>12.535</v>
      </c>
      <c r="I10" s="327">
        <f t="shared" si="1"/>
        <v>2.2605000000000004</v>
      </c>
      <c r="J10" s="327">
        <f t="shared" si="2"/>
        <v>1.2605</v>
      </c>
      <c r="K10" s="327">
        <f t="shared" si="3"/>
        <v>1.7535000000000001</v>
      </c>
      <c r="L10" s="327">
        <f t="shared" si="4"/>
        <v>0.75350000000000006</v>
      </c>
      <c r="M10" s="327">
        <f t="shared" si="5"/>
        <v>2.2605000000000004</v>
      </c>
      <c r="N10" s="328"/>
      <c r="O10" s="326">
        <f t="shared" si="6"/>
        <v>20.139999999999997</v>
      </c>
      <c r="P10" s="329"/>
      <c r="V10" s="644"/>
      <c r="W10" s="641"/>
      <c r="X10" s="641"/>
      <c r="Y10" s="641"/>
      <c r="Z10" s="641"/>
      <c r="AA10" s="642"/>
      <c r="BV10" s="17" t="s">
        <v>339</v>
      </c>
    </row>
    <row r="11" spans="1:74" ht="18.95" customHeight="1">
      <c r="A11" s="337">
        <f>'Att. Dairy'!B9</f>
        <v>44746</v>
      </c>
      <c r="B11" s="338" t="str">
        <f>'Att. Dairy'!D9</f>
        <v>Monday</v>
      </c>
      <c r="C11" s="336">
        <f>'PS Balance Sheet'!R9</f>
        <v>0</v>
      </c>
      <c r="D11" s="326">
        <f>D10-'PS Balance Sheet'!S9</f>
        <v>350.7</v>
      </c>
      <c r="E11" s="326">
        <f>E10-'PS Balance Sheet'!T9</f>
        <v>200</v>
      </c>
      <c r="F11" s="326">
        <f t="shared" si="7"/>
        <v>32.65</v>
      </c>
      <c r="G11" s="326">
        <f t="shared" si="8"/>
        <v>15.08</v>
      </c>
      <c r="H11" s="326">
        <f t="shared" si="0"/>
        <v>12.535</v>
      </c>
      <c r="I11" s="327">
        <f t="shared" si="1"/>
        <v>2.2605000000000004</v>
      </c>
      <c r="J11" s="327">
        <f t="shared" si="2"/>
        <v>1.2605</v>
      </c>
      <c r="K11" s="327">
        <f t="shared" si="3"/>
        <v>1.7535000000000001</v>
      </c>
      <c r="L11" s="327">
        <f t="shared" si="4"/>
        <v>0.75350000000000006</v>
      </c>
      <c r="M11" s="327">
        <f t="shared" si="5"/>
        <v>2.2605000000000004</v>
      </c>
      <c r="N11" s="328"/>
      <c r="O11" s="326">
        <f t="shared" si="6"/>
        <v>20.139999999999997</v>
      </c>
      <c r="P11" s="329"/>
      <c r="V11" s="346"/>
      <c r="W11" s="345"/>
      <c r="X11" s="345"/>
      <c r="Y11" s="345"/>
      <c r="Z11" s="345"/>
      <c r="AA11" s="347"/>
      <c r="BV11" s="17" t="s">
        <v>337</v>
      </c>
    </row>
    <row r="12" spans="1:74" ht="18.95" customHeight="1">
      <c r="A12" s="337">
        <f>'Att. Dairy'!B10</f>
        <v>44747</v>
      </c>
      <c r="B12" s="338" t="str">
        <f>'Att. Dairy'!D10</f>
        <v>Tuesday</v>
      </c>
      <c r="C12" s="336">
        <f>'PS Balance Sheet'!R10</f>
        <v>0</v>
      </c>
      <c r="D12" s="326">
        <f>D11-'PS Balance Sheet'!S10</f>
        <v>350.7</v>
      </c>
      <c r="E12" s="326">
        <f>E11-'PS Balance Sheet'!T10</f>
        <v>200</v>
      </c>
      <c r="F12" s="326">
        <f t="shared" si="7"/>
        <v>32.65</v>
      </c>
      <c r="G12" s="326">
        <f t="shared" si="8"/>
        <v>15.08</v>
      </c>
      <c r="H12" s="326">
        <f t="shared" si="0"/>
        <v>12.535</v>
      </c>
      <c r="I12" s="327">
        <f t="shared" si="1"/>
        <v>2.2605000000000004</v>
      </c>
      <c r="J12" s="327">
        <f t="shared" si="2"/>
        <v>1.2605</v>
      </c>
      <c r="K12" s="327">
        <f t="shared" si="3"/>
        <v>1.7535000000000001</v>
      </c>
      <c r="L12" s="327">
        <f t="shared" si="4"/>
        <v>0.75350000000000006</v>
      </c>
      <c r="M12" s="327">
        <f t="shared" si="5"/>
        <v>2.2605000000000004</v>
      </c>
      <c r="N12" s="328"/>
      <c r="O12" s="326">
        <f t="shared" si="6"/>
        <v>20.139999999999997</v>
      </c>
      <c r="P12" s="329"/>
      <c r="V12" s="625" t="s">
        <v>357</v>
      </c>
      <c r="W12" s="626"/>
      <c r="X12" s="627" t="s">
        <v>363</v>
      </c>
      <c r="Y12" s="627"/>
      <c r="Z12" s="627"/>
      <c r="AA12" s="628"/>
    </row>
    <row r="13" spans="1:74" ht="18.95" customHeight="1">
      <c r="A13" s="337">
        <f>'Att. Dairy'!B11</f>
        <v>44748</v>
      </c>
      <c r="B13" s="338" t="str">
        <f>'Att. Dairy'!D11</f>
        <v>Wednesday</v>
      </c>
      <c r="C13" s="336">
        <f>'PS Balance Sheet'!R11</f>
        <v>0</v>
      </c>
      <c r="D13" s="326">
        <f>D12-'PS Balance Sheet'!S11</f>
        <v>350.7</v>
      </c>
      <c r="E13" s="326">
        <f>E12-'PS Balance Sheet'!T11</f>
        <v>200</v>
      </c>
      <c r="F13" s="326">
        <f t="shared" si="7"/>
        <v>32.65</v>
      </c>
      <c r="G13" s="326">
        <f t="shared" si="8"/>
        <v>15.08</v>
      </c>
      <c r="H13" s="326">
        <f t="shared" si="0"/>
        <v>12.535</v>
      </c>
      <c r="I13" s="327">
        <f t="shared" si="1"/>
        <v>2.2605000000000004</v>
      </c>
      <c r="J13" s="327">
        <f t="shared" si="2"/>
        <v>1.2605</v>
      </c>
      <c r="K13" s="327">
        <f t="shared" si="3"/>
        <v>1.7535000000000001</v>
      </c>
      <c r="L13" s="327">
        <f t="shared" si="4"/>
        <v>0.75350000000000006</v>
      </c>
      <c r="M13" s="327">
        <f t="shared" si="5"/>
        <v>2.2605000000000004</v>
      </c>
      <c r="N13" s="328"/>
      <c r="O13" s="326">
        <f t="shared" si="6"/>
        <v>20.139999999999997</v>
      </c>
      <c r="P13" s="329"/>
      <c r="V13" s="625" t="s">
        <v>358</v>
      </c>
      <c r="W13" s="626"/>
      <c r="X13" s="627" t="s">
        <v>364</v>
      </c>
      <c r="Y13" s="627"/>
      <c r="Z13" s="627"/>
      <c r="AA13" s="628"/>
    </row>
    <row r="14" spans="1:74" ht="18.95" customHeight="1">
      <c r="A14" s="337">
        <f>'Att. Dairy'!B12</f>
        <v>44749</v>
      </c>
      <c r="B14" s="338" t="str">
        <f>'Att. Dairy'!D12</f>
        <v>Thursday</v>
      </c>
      <c r="C14" s="336">
        <f>'PS Balance Sheet'!R12</f>
        <v>0</v>
      </c>
      <c r="D14" s="326">
        <f>D13-'PS Balance Sheet'!S12</f>
        <v>350.7</v>
      </c>
      <c r="E14" s="326">
        <f>E13-'PS Balance Sheet'!T12</f>
        <v>200</v>
      </c>
      <c r="F14" s="326">
        <f t="shared" si="7"/>
        <v>32.65</v>
      </c>
      <c r="G14" s="326">
        <f t="shared" si="8"/>
        <v>15.08</v>
      </c>
      <c r="H14" s="326">
        <f t="shared" si="0"/>
        <v>12.535</v>
      </c>
      <c r="I14" s="327">
        <f t="shared" si="1"/>
        <v>2.2605000000000004</v>
      </c>
      <c r="J14" s="327">
        <f t="shared" si="2"/>
        <v>1.2605</v>
      </c>
      <c r="K14" s="327">
        <f t="shared" si="3"/>
        <v>1.7535000000000001</v>
      </c>
      <c r="L14" s="327">
        <f t="shared" si="4"/>
        <v>0.75350000000000006</v>
      </c>
      <c r="M14" s="327">
        <f t="shared" si="5"/>
        <v>2.2605000000000004</v>
      </c>
      <c r="N14" s="328"/>
      <c r="O14" s="326">
        <f t="shared" si="6"/>
        <v>20.139999999999997</v>
      </c>
      <c r="P14" s="329"/>
      <c r="V14" s="625" t="s">
        <v>359</v>
      </c>
      <c r="W14" s="626"/>
      <c r="X14" s="627" t="s">
        <v>365</v>
      </c>
      <c r="Y14" s="627"/>
      <c r="Z14" s="627"/>
      <c r="AA14" s="628"/>
    </row>
    <row r="15" spans="1:74" ht="18.95" customHeight="1">
      <c r="A15" s="337">
        <f>'Att. Dairy'!B13</f>
        <v>44750</v>
      </c>
      <c r="B15" s="338" t="str">
        <f>'Att. Dairy'!D13</f>
        <v>Friday</v>
      </c>
      <c r="C15" s="336">
        <f>'PS Balance Sheet'!R13</f>
        <v>0</v>
      </c>
      <c r="D15" s="326">
        <f>D14-'PS Balance Sheet'!S13</f>
        <v>350.7</v>
      </c>
      <c r="E15" s="326">
        <f>E14-'PS Balance Sheet'!T13</f>
        <v>200</v>
      </c>
      <c r="F15" s="326">
        <f t="shared" si="7"/>
        <v>32.65</v>
      </c>
      <c r="G15" s="326">
        <f t="shared" si="8"/>
        <v>15.08</v>
      </c>
      <c r="H15" s="326">
        <f t="shared" si="0"/>
        <v>12.535</v>
      </c>
      <c r="I15" s="327">
        <f t="shared" si="1"/>
        <v>2.2605000000000004</v>
      </c>
      <c r="J15" s="327">
        <f t="shared" si="2"/>
        <v>1.2605</v>
      </c>
      <c r="K15" s="327">
        <f t="shared" si="3"/>
        <v>1.7535000000000001</v>
      </c>
      <c r="L15" s="327">
        <f t="shared" si="4"/>
        <v>0.75350000000000006</v>
      </c>
      <c r="M15" s="327">
        <f t="shared" si="5"/>
        <v>2.2605000000000004</v>
      </c>
      <c r="N15" s="328"/>
      <c r="O15" s="326">
        <f t="shared" si="6"/>
        <v>20.139999999999997</v>
      </c>
      <c r="P15" s="329"/>
      <c r="V15" s="625" t="s">
        <v>360</v>
      </c>
      <c r="W15" s="626"/>
      <c r="X15" s="627" t="s">
        <v>366</v>
      </c>
      <c r="Y15" s="627"/>
      <c r="Z15" s="627"/>
      <c r="AA15" s="628"/>
    </row>
    <row r="16" spans="1:74" ht="18.95" customHeight="1">
      <c r="A16" s="337">
        <f>'Att. Dairy'!B14</f>
        <v>44751</v>
      </c>
      <c r="B16" s="338" t="str">
        <f>'Att. Dairy'!D14</f>
        <v>Saturday</v>
      </c>
      <c r="C16" s="336">
        <f>'PS Balance Sheet'!R14</f>
        <v>0</v>
      </c>
      <c r="D16" s="326">
        <f>D15-'PS Balance Sheet'!S14</f>
        <v>350.7</v>
      </c>
      <c r="E16" s="326">
        <f>E15-'PS Balance Sheet'!T14</f>
        <v>200</v>
      </c>
      <c r="F16" s="326">
        <f t="shared" si="7"/>
        <v>32.65</v>
      </c>
      <c r="G16" s="326">
        <f t="shared" si="8"/>
        <v>15.08</v>
      </c>
      <c r="H16" s="326">
        <f t="shared" si="0"/>
        <v>12.535</v>
      </c>
      <c r="I16" s="327">
        <f t="shared" si="1"/>
        <v>2.2605000000000004</v>
      </c>
      <c r="J16" s="327">
        <f t="shared" si="2"/>
        <v>1.2605</v>
      </c>
      <c r="K16" s="327">
        <f t="shared" si="3"/>
        <v>1.7535000000000001</v>
      </c>
      <c r="L16" s="327">
        <f t="shared" si="4"/>
        <v>0.75350000000000006</v>
      </c>
      <c r="M16" s="327">
        <f t="shared" si="5"/>
        <v>2.2605000000000004</v>
      </c>
      <c r="N16" s="328"/>
      <c r="O16" s="326">
        <f t="shared" si="6"/>
        <v>20.139999999999997</v>
      </c>
      <c r="P16" s="329"/>
      <c r="V16" s="625" t="s">
        <v>361</v>
      </c>
      <c r="W16" s="626"/>
      <c r="X16" s="627" t="s">
        <v>365</v>
      </c>
      <c r="Y16" s="627"/>
      <c r="Z16" s="627"/>
      <c r="AA16" s="628"/>
    </row>
    <row r="17" spans="1:29" ht="18.95" customHeight="1" thickBot="1">
      <c r="A17" s="337">
        <f>'Att. Dairy'!B15</f>
        <v>44752</v>
      </c>
      <c r="B17" s="338" t="str">
        <f>'Att. Dairy'!D15</f>
        <v>Sunday</v>
      </c>
      <c r="C17" s="336">
        <f>'PS Balance Sheet'!R15</f>
        <v>0</v>
      </c>
      <c r="D17" s="326">
        <f>D16-'PS Balance Sheet'!S15</f>
        <v>350.7</v>
      </c>
      <c r="E17" s="326">
        <f>E16-'PS Balance Sheet'!T15</f>
        <v>200</v>
      </c>
      <c r="F17" s="326">
        <f t="shared" si="7"/>
        <v>32.65</v>
      </c>
      <c r="G17" s="326">
        <f t="shared" si="8"/>
        <v>15.08</v>
      </c>
      <c r="H17" s="326">
        <f t="shared" si="0"/>
        <v>12.535</v>
      </c>
      <c r="I17" s="327">
        <f t="shared" si="1"/>
        <v>2.2605000000000004</v>
      </c>
      <c r="J17" s="327">
        <f t="shared" si="2"/>
        <v>1.2605</v>
      </c>
      <c r="K17" s="327">
        <f t="shared" si="3"/>
        <v>1.7535000000000001</v>
      </c>
      <c r="L17" s="327">
        <f t="shared" si="4"/>
        <v>0.75350000000000006</v>
      </c>
      <c r="M17" s="327">
        <f t="shared" si="5"/>
        <v>2.2605000000000004</v>
      </c>
      <c r="N17" s="328"/>
      <c r="O17" s="326">
        <f t="shared" si="6"/>
        <v>20.139999999999997</v>
      </c>
      <c r="P17" s="329"/>
      <c r="V17" s="629" t="s">
        <v>362</v>
      </c>
      <c r="W17" s="630"/>
      <c r="X17" s="631" t="s">
        <v>363</v>
      </c>
      <c r="Y17" s="631"/>
      <c r="Z17" s="631"/>
      <c r="AA17" s="632"/>
    </row>
    <row r="18" spans="1:29" ht="18.95" customHeight="1">
      <c r="A18" s="337">
        <f>'Att. Dairy'!B16</f>
        <v>44753</v>
      </c>
      <c r="B18" s="338" t="str">
        <f>'Att. Dairy'!D16</f>
        <v>Monday</v>
      </c>
      <c r="C18" s="336">
        <f>'PS Balance Sheet'!R16</f>
        <v>0</v>
      </c>
      <c r="D18" s="326">
        <f>D17-'PS Balance Sheet'!S16</f>
        <v>350.7</v>
      </c>
      <c r="E18" s="326">
        <f>E17-'PS Balance Sheet'!T16</f>
        <v>200</v>
      </c>
      <c r="F18" s="326">
        <f t="shared" si="7"/>
        <v>32.65</v>
      </c>
      <c r="G18" s="326">
        <f t="shared" si="8"/>
        <v>15.08</v>
      </c>
      <c r="H18" s="326">
        <f t="shared" si="0"/>
        <v>12.535</v>
      </c>
      <c r="I18" s="327">
        <f t="shared" si="1"/>
        <v>2.2605000000000004</v>
      </c>
      <c r="J18" s="327">
        <f t="shared" si="2"/>
        <v>1.2605</v>
      </c>
      <c r="K18" s="327">
        <f t="shared" si="3"/>
        <v>1.7535000000000001</v>
      </c>
      <c r="L18" s="327">
        <f t="shared" si="4"/>
        <v>0.75350000000000006</v>
      </c>
      <c r="M18" s="327">
        <f t="shared" si="5"/>
        <v>2.2605000000000004</v>
      </c>
      <c r="N18" s="328"/>
      <c r="O18" s="326">
        <f t="shared" si="6"/>
        <v>20.139999999999997</v>
      </c>
      <c r="P18" s="329"/>
    </row>
    <row r="19" spans="1:29" ht="18.95" customHeight="1">
      <c r="A19" s="337">
        <f>'Att. Dairy'!B17</f>
        <v>44754</v>
      </c>
      <c r="B19" s="338" t="str">
        <f>'Att. Dairy'!D17</f>
        <v>Tuesday</v>
      </c>
      <c r="C19" s="336">
        <f>'PS Balance Sheet'!R17</f>
        <v>0</v>
      </c>
      <c r="D19" s="326">
        <f>D18-'PS Balance Sheet'!S17</f>
        <v>350.7</v>
      </c>
      <c r="E19" s="326">
        <f>E18-'PS Balance Sheet'!T17</f>
        <v>200</v>
      </c>
      <c r="F19" s="326">
        <f t="shared" si="7"/>
        <v>32.65</v>
      </c>
      <c r="G19" s="326">
        <f t="shared" si="8"/>
        <v>15.08</v>
      </c>
      <c r="H19" s="326">
        <f t="shared" si="0"/>
        <v>12.535</v>
      </c>
      <c r="I19" s="327">
        <f t="shared" si="1"/>
        <v>2.2605000000000004</v>
      </c>
      <c r="J19" s="327">
        <f t="shared" si="2"/>
        <v>1.2605</v>
      </c>
      <c r="K19" s="327">
        <f t="shared" si="3"/>
        <v>1.7535000000000001</v>
      </c>
      <c r="L19" s="327">
        <f t="shared" si="4"/>
        <v>0.75350000000000006</v>
      </c>
      <c r="M19" s="327">
        <f t="shared" si="5"/>
        <v>2.2605000000000004</v>
      </c>
      <c r="N19" s="328"/>
      <c r="O19" s="326">
        <f t="shared" si="6"/>
        <v>20.139999999999997</v>
      </c>
      <c r="P19" s="329"/>
    </row>
    <row r="20" spans="1:29" ht="18.95" customHeight="1">
      <c r="A20" s="337">
        <f>'Att. Dairy'!B18</f>
        <v>44755</v>
      </c>
      <c r="B20" s="338" t="str">
        <f>'Att. Dairy'!D18</f>
        <v>Wednesday</v>
      </c>
      <c r="C20" s="336">
        <f>'PS Balance Sheet'!R18</f>
        <v>0</v>
      </c>
      <c r="D20" s="326">
        <f>D19-'PS Balance Sheet'!S18</f>
        <v>350.7</v>
      </c>
      <c r="E20" s="326">
        <f>E19-'PS Balance Sheet'!T18</f>
        <v>200</v>
      </c>
      <c r="F20" s="326">
        <f t="shared" si="7"/>
        <v>32.65</v>
      </c>
      <c r="G20" s="326">
        <f t="shared" si="8"/>
        <v>15.08</v>
      </c>
      <c r="H20" s="326">
        <f t="shared" si="0"/>
        <v>12.535</v>
      </c>
      <c r="I20" s="327">
        <f t="shared" si="1"/>
        <v>2.2605000000000004</v>
      </c>
      <c r="J20" s="327">
        <f t="shared" si="2"/>
        <v>1.2605</v>
      </c>
      <c r="K20" s="327">
        <f t="shared" si="3"/>
        <v>1.7535000000000001</v>
      </c>
      <c r="L20" s="327">
        <f t="shared" si="4"/>
        <v>0.75350000000000006</v>
      </c>
      <c r="M20" s="327">
        <f t="shared" si="5"/>
        <v>2.2605000000000004</v>
      </c>
      <c r="N20" s="328"/>
      <c r="O20" s="326">
        <f t="shared" si="6"/>
        <v>20.139999999999997</v>
      </c>
      <c r="P20" s="329"/>
    </row>
    <row r="21" spans="1:29" ht="18.95" customHeight="1">
      <c r="A21" s="337">
        <f>'Att. Dairy'!B19</f>
        <v>44756</v>
      </c>
      <c r="B21" s="338" t="str">
        <f>'Att. Dairy'!D19</f>
        <v>Thursday</v>
      </c>
      <c r="C21" s="336">
        <f>'PS Balance Sheet'!R19</f>
        <v>0</v>
      </c>
      <c r="D21" s="326">
        <f>D20-'PS Balance Sheet'!S19</f>
        <v>350.7</v>
      </c>
      <c r="E21" s="326">
        <f>E20-'PS Balance Sheet'!T19</f>
        <v>200</v>
      </c>
      <c r="F21" s="326">
        <f t="shared" si="7"/>
        <v>32.65</v>
      </c>
      <c r="G21" s="326">
        <f t="shared" si="8"/>
        <v>15.08</v>
      </c>
      <c r="H21" s="326">
        <f t="shared" si="0"/>
        <v>12.535</v>
      </c>
      <c r="I21" s="327">
        <f t="shared" si="1"/>
        <v>2.2605000000000004</v>
      </c>
      <c r="J21" s="327">
        <f t="shared" si="2"/>
        <v>1.2605</v>
      </c>
      <c r="K21" s="327">
        <f t="shared" si="3"/>
        <v>1.7535000000000001</v>
      </c>
      <c r="L21" s="327">
        <f t="shared" si="4"/>
        <v>0.75350000000000006</v>
      </c>
      <c r="M21" s="327">
        <f t="shared" si="5"/>
        <v>2.2605000000000004</v>
      </c>
      <c r="N21" s="328"/>
      <c r="O21" s="326">
        <f t="shared" si="6"/>
        <v>20.139999999999997</v>
      </c>
      <c r="P21" s="329"/>
      <c r="T21" s="344"/>
      <c r="U21" s="344"/>
      <c r="V21" s="344"/>
      <c r="W21" s="344"/>
      <c r="X21" s="618" t="s">
        <v>368</v>
      </c>
      <c r="Y21" s="618"/>
      <c r="Z21" s="618"/>
      <c r="AA21" s="618"/>
      <c r="AB21" s="344"/>
      <c r="AC21" s="344"/>
    </row>
    <row r="22" spans="1:29" ht="18.95" customHeight="1">
      <c r="A22" s="337">
        <f>'Att. Dairy'!B20</f>
        <v>44757</v>
      </c>
      <c r="B22" s="338" t="str">
        <f>'Att. Dairy'!D20</f>
        <v>Friday</v>
      </c>
      <c r="C22" s="336">
        <f>'PS Balance Sheet'!R20</f>
        <v>0</v>
      </c>
      <c r="D22" s="326">
        <f>D21-'PS Balance Sheet'!S20</f>
        <v>350.7</v>
      </c>
      <c r="E22" s="326">
        <f>E21-'PS Balance Sheet'!T20</f>
        <v>200</v>
      </c>
      <c r="F22" s="326">
        <f t="shared" si="7"/>
        <v>32.65</v>
      </c>
      <c r="G22" s="326">
        <f t="shared" si="8"/>
        <v>15.08</v>
      </c>
      <c r="H22" s="326">
        <f t="shared" si="0"/>
        <v>12.535</v>
      </c>
      <c r="I22" s="327">
        <f t="shared" si="1"/>
        <v>2.2605000000000004</v>
      </c>
      <c r="J22" s="327">
        <f t="shared" si="2"/>
        <v>1.2605</v>
      </c>
      <c r="K22" s="327">
        <f t="shared" si="3"/>
        <v>1.7535000000000001</v>
      </c>
      <c r="L22" s="327">
        <f t="shared" si="4"/>
        <v>0.75350000000000006</v>
      </c>
      <c r="M22" s="327">
        <f t="shared" si="5"/>
        <v>2.2605000000000004</v>
      </c>
      <c r="N22" s="328"/>
      <c r="O22" s="326">
        <f t="shared" si="6"/>
        <v>20.139999999999997</v>
      </c>
      <c r="P22" s="329"/>
      <c r="T22" s="344"/>
      <c r="U22" s="344"/>
      <c r="V22" s="344"/>
      <c r="W22" s="344"/>
      <c r="X22" s="618"/>
      <c r="Y22" s="618"/>
      <c r="Z22" s="618"/>
      <c r="AA22" s="618"/>
      <c r="AB22" s="344"/>
      <c r="AC22" s="344"/>
    </row>
    <row r="23" spans="1:29" ht="18.95" customHeight="1">
      <c r="A23" s="337">
        <f>'Att. Dairy'!B21</f>
        <v>44758</v>
      </c>
      <c r="B23" s="338" t="str">
        <f>'Att. Dairy'!D21</f>
        <v>Saturday</v>
      </c>
      <c r="C23" s="336">
        <f>'PS Balance Sheet'!R21</f>
        <v>0</v>
      </c>
      <c r="D23" s="326">
        <f>D22-'PS Balance Sheet'!S21</f>
        <v>350.7</v>
      </c>
      <c r="E23" s="326">
        <f>E22-'PS Balance Sheet'!T21</f>
        <v>200</v>
      </c>
      <c r="F23" s="326">
        <f t="shared" si="7"/>
        <v>32.65</v>
      </c>
      <c r="G23" s="326">
        <f t="shared" si="8"/>
        <v>15.08</v>
      </c>
      <c r="H23" s="326">
        <f t="shared" si="0"/>
        <v>12.535</v>
      </c>
      <c r="I23" s="327">
        <f t="shared" si="1"/>
        <v>2.2605000000000004</v>
      </c>
      <c r="J23" s="327">
        <f t="shared" si="2"/>
        <v>1.2605</v>
      </c>
      <c r="K23" s="327">
        <f t="shared" si="3"/>
        <v>1.7535000000000001</v>
      </c>
      <c r="L23" s="327">
        <f t="shared" si="4"/>
        <v>0.75350000000000006</v>
      </c>
      <c r="M23" s="327">
        <f t="shared" si="5"/>
        <v>2.2605000000000004</v>
      </c>
      <c r="N23" s="328"/>
      <c r="O23" s="326">
        <f t="shared" si="6"/>
        <v>20.139999999999997</v>
      </c>
      <c r="P23" s="329"/>
      <c r="T23" s="619" t="s">
        <v>369</v>
      </c>
      <c r="U23" s="619"/>
      <c r="V23" s="351"/>
      <c r="W23" s="620" t="s">
        <v>370</v>
      </c>
      <c r="X23" s="620"/>
      <c r="Y23" s="620"/>
      <c r="Z23" s="351"/>
      <c r="AA23" s="621" t="s">
        <v>371</v>
      </c>
      <c r="AB23" s="621"/>
      <c r="AC23" s="621"/>
    </row>
    <row r="24" spans="1:29" ht="18.95" customHeight="1">
      <c r="A24" s="337">
        <f>'Att. Dairy'!B22</f>
        <v>44759</v>
      </c>
      <c r="B24" s="338" t="str">
        <f>'Att. Dairy'!D22</f>
        <v>Sunday</v>
      </c>
      <c r="C24" s="336">
        <f>'PS Balance Sheet'!R22</f>
        <v>0</v>
      </c>
      <c r="D24" s="326">
        <f>D23-'PS Balance Sheet'!S22</f>
        <v>350.7</v>
      </c>
      <c r="E24" s="326">
        <f>E23-'PS Balance Sheet'!T22</f>
        <v>200</v>
      </c>
      <c r="F24" s="326">
        <f t="shared" si="7"/>
        <v>32.65</v>
      </c>
      <c r="G24" s="326">
        <f t="shared" si="8"/>
        <v>15.08</v>
      </c>
      <c r="H24" s="326">
        <f t="shared" si="0"/>
        <v>12.535</v>
      </c>
      <c r="I24" s="327">
        <f t="shared" si="1"/>
        <v>2.2605000000000004</v>
      </c>
      <c r="J24" s="327">
        <f t="shared" si="2"/>
        <v>1.2605</v>
      </c>
      <c r="K24" s="327">
        <f t="shared" si="3"/>
        <v>1.7535000000000001</v>
      </c>
      <c r="L24" s="327">
        <f t="shared" si="4"/>
        <v>0.75350000000000006</v>
      </c>
      <c r="M24" s="327">
        <f t="shared" si="5"/>
        <v>2.2605000000000004</v>
      </c>
      <c r="N24" s="328"/>
      <c r="O24" s="326">
        <f t="shared" si="6"/>
        <v>20.139999999999997</v>
      </c>
      <c r="P24" s="329"/>
      <c r="T24" s="619"/>
      <c r="U24" s="619"/>
      <c r="V24" s="351"/>
      <c r="W24" s="620"/>
      <c r="X24" s="620"/>
      <c r="Y24" s="620"/>
      <c r="Z24" s="351"/>
      <c r="AA24" s="621"/>
      <c r="AB24" s="621"/>
      <c r="AC24" s="621"/>
    </row>
    <row r="25" spans="1:29" ht="18.95" customHeight="1">
      <c r="A25" s="337">
        <f>'Att. Dairy'!B23</f>
        <v>44760</v>
      </c>
      <c r="B25" s="338" t="str">
        <f>'Att. Dairy'!D23</f>
        <v>Monday</v>
      </c>
      <c r="C25" s="336">
        <f>'PS Balance Sheet'!R23</f>
        <v>0</v>
      </c>
      <c r="D25" s="326">
        <f>D24-'PS Balance Sheet'!S23</f>
        <v>350.7</v>
      </c>
      <c r="E25" s="326">
        <f>E24-'PS Balance Sheet'!T23</f>
        <v>200</v>
      </c>
      <c r="F25" s="326">
        <f t="shared" si="7"/>
        <v>32.65</v>
      </c>
      <c r="G25" s="326">
        <f t="shared" si="8"/>
        <v>15.08</v>
      </c>
      <c r="H25" s="326">
        <f t="shared" si="0"/>
        <v>12.535</v>
      </c>
      <c r="I25" s="327">
        <f t="shared" si="1"/>
        <v>2.2605000000000004</v>
      </c>
      <c r="J25" s="327">
        <f t="shared" si="2"/>
        <v>1.2605</v>
      </c>
      <c r="K25" s="327">
        <f t="shared" si="3"/>
        <v>1.7535000000000001</v>
      </c>
      <c r="L25" s="327">
        <f t="shared" si="4"/>
        <v>0.75350000000000006</v>
      </c>
      <c r="M25" s="327">
        <f t="shared" si="5"/>
        <v>2.2605000000000004</v>
      </c>
      <c r="N25" s="328"/>
      <c r="O25" s="326">
        <f t="shared" si="6"/>
        <v>20.139999999999997</v>
      </c>
      <c r="P25" s="329"/>
      <c r="T25" s="344"/>
      <c r="U25" s="344"/>
      <c r="V25" s="344"/>
      <c r="W25" s="344"/>
      <c r="X25" s="344"/>
      <c r="Y25" s="344"/>
      <c r="Z25" s="344"/>
      <c r="AA25" s="344"/>
      <c r="AB25" s="344"/>
      <c r="AC25" s="344"/>
    </row>
    <row r="26" spans="1:29" ht="18.95" customHeight="1">
      <c r="A26" s="337">
        <f>'Att. Dairy'!B24</f>
        <v>44761</v>
      </c>
      <c r="B26" s="338" t="str">
        <f>'Att. Dairy'!D24</f>
        <v>Tuesday</v>
      </c>
      <c r="C26" s="336">
        <f>'PS Balance Sheet'!R24</f>
        <v>0</v>
      </c>
      <c r="D26" s="326">
        <f>D25-'PS Balance Sheet'!S24</f>
        <v>350.7</v>
      </c>
      <c r="E26" s="326">
        <f>E25-'PS Balance Sheet'!T24</f>
        <v>200</v>
      </c>
      <c r="F26" s="326">
        <f t="shared" si="7"/>
        <v>32.65</v>
      </c>
      <c r="G26" s="326">
        <f t="shared" si="8"/>
        <v>15.08</v>
      </c>
      <c r="H26" s="326">
        <f t="shared" si="0"/>
        <v>12.535</v>
      </c>
      <c r="I26" s="327">
        <f t="shared" si="1"/>
        <v>2.2605000000000004</v>
      </c>
      <c r="J26" s="327">
        <f t="shared" si="2"/>
        <v>1.2605</v>
      </c>
      <c r="K26" s="327">
        <f t="shared" si="3"/>
        <v>1.7535000000000001</v>
      </c>
      <c r="L26" s="327">
        <f t="shared" si="4"/>
        <v>0.75350000000000006</v>
      </c>
      <c r="M26" s="327">
        <f t="shared" si="5"/>
        <v>2.2605000000000004</v>
      </c>
      <c r="N26" s="328"/>
      <c r="O26" s="326">
        <f t="shared" si="6"/>
        <v>20.139999999999997</v>
      </c>
      <c r="P26" s="329"/>
      <c r="T26" s="622" t="s">
        <v>372</v>
      </c>
      <c r="U26" s="622"/>
      <c r="V26" s="344"/>
      <c r="W26" s="350">
        <v>100</v>
      </c>
      <c r="X26" s="349" t="s">
        <v>378</v>
      </c>
      <c r="Y26" s="348"/>
      <c r="Z26" s="344"/>
      <c r="AA26" s="350"/>
      <c r="AB26" s="350">
        <v>150</v>
      </c>
      <c r="AC26" s="349" t="s">
        <v>378</v>
      </c>
    </row>
    <row r="27" spans="1:29" ht="18.95" customHeight="1">
      <c r="A27" s="337">
        <f>'Att. Dairy'!B25</f>
        <v>44762</v>
      </c>
      <c r="B27" s="338" t="str">
        <f>'Att. Dairy'!D25</f>
        <v>Wednesday</v>
      </c>
      <c r="C27" s="336">
        <f>'PS Balance Sheet'!R25</f>
        <v>0</v>
      </c>
      <c r="D27" s="326">
        <f>D26-'PS Balance Sheet'!S25</f>
        <v>350.7</v>
      </c>
      <c r="E27" s="326">
        <f>E26-'PS Balance Sheet'!T25</f>
        <v>200</v>
      </c>
      <c r="F27" s="326">
        <f t="shared" si="7"/>
        <v>32.65</v>
      </c>
      <c r="G27" s="326">
        <f t="shared" si="8"/>
        <v>15.08</v>
      </c>
      <c r="H27" s="326">
        <f t="shared" si="0"/>
        <v>12.535</v>
      </c>
      <c r="I27" s="327">
        <f t="shared" si="1"/>
        <v>2.2605000000000004</v>
      </c>
      <c r="J27" s="327">
        <f t="shared" si="2"/>
        <v>1.2605</v>
      </c>
      <c r="K27" s="327">
        <f t="shared" si="3"/>
        <v>1.7535000000000001</v>
      </c>
      <c r="L27" s="327">
        <f t="shared" si="4"/>
        <v>0.75350000000000006</v>
      </c>
      <c r="M27" s="327">
        <f t="shared" si="5"/>
        <v>2.2605000000000004</v>
      </c>
      <c r="N27" s="328"/>
      <c r="O27" s="326">
        <f t="shared" si="6"/>
        <v>20.139999999999997</v>
      </c>
      <c r="P27" s="329"/>
      <c r="T27" s="622" t="s">
        <v>373</v>
      </c>
      <c r="U27" s="622"/>
      <c r="V27" s="344"/>
      <c r="W27" s="350">
        <v>20</v>
      </c>
      <c r="X27" s="349" t="s">
        <v>378</v>
      </c>
      <c r="Y27" s="348"/>
      <c r="Z27" s="344"/>
      <c r="AA27" s="350"/>
      <c r="AB27" s="350">
        <v>30</v>
      </c>
      <c r="AC27" s="349" t="s">
        <v>378</v>
      </c>
    </row>
    <row r="28" spans="1:29" ht="18.95" customHeight="1">
      <c r="A28" s="337">
        <f>'Att. Dairy'!B26</f>
        <v>44763</v>
      </c>
      <c r="B28" s="338" t="str">
        <f>'Att. Dairy'!D26</f>
        <v>Thursday</v>
      </c>
      <c r="C28" s="336">
        <f>'PS Balance Sheet'!R26</f>
        <v>0</v>
      </c>
      <c r="D28" s="326">
        <f>D27-'PS Balance Sheet'!S26</f>
        <v>350.7</v>
      </c>
      <c r="E28" s="326">
        <f>E27-'PS Balance Sheet'!T26</f>
        <v>200</v>
      </c>
      <c r="F28" s="326">
        <f t="shared" si="7"/>
        <v>32.65</v>
      </c>
      <c r="G28" s="326">
        <f t="shared" si="8"/>
        <v>15.08</v>
      </c>
      <c r="H28" s="326">
        <f t="shared" si="0"/>
        <v>12.535</v>
      </c>
      <c r="I28" s="327">
        <f t="shared" si="1"/>
        <v>2.2605000000000004</v>
      </c>
      <c r="J28" s="327">
        <f t="shared" si="2"/>
        <v>1.2605</v>
      </c>
      <c r="K28" s="327">
        <f t="shared" si="3"/>
        <v>1.7535000000000001</v>
      </c>
      <c r="L28" s="327">
        <f t="shared" si="4"/>
        <v>0.75350000000000006</v>
      </c>
      <c r="M28" s="327">
        <f t="shared" si="5"/>
        <v>2.2605000000000004</v>
      </c>
      <c r="N28" s="328"/>
      <c r="O28" s="326">
        <f t="shared" si="6"/>
        <v>20.139999999999997</v>
      </c>
      <c r="P28" s="329"/>
      <c r="T28" s="622" t="s">
        <v>374</v>
      </c>
      <c r="U28" s="622"/>
      <c r="V28" s="344"/>
      <c r="W28" s="350">
        <v>50</v>
      </c>
      <c r="X28" s="349" t="s">
        <v>378</v>
      </c>
      <c r="Y28" s="348"/>
      <c r="Z28" s="344"/>
      <c r="AA28" s="350"/>
      <c r="AB28" s="350">
        <v>75</v>
      </c>
      <c r="AC28" s="349" t="s">
        <v>378</v>
      </c>
    </row>
    <row r="29" spans="1:29" ht="18.95" customHeight="1">
      <c r="A29" s="337">
        <f>'Att. Dairy'!B27</f>
        <v>44764</v>
      </c>
      <c r="B29" s="338" t="str">
        <f>'Att. Dairy'!D27</f>
        <v>Friday</v>
      </c>
      <c r="C29" s="336">
        <f>'PS Balance Sheet'!R27</f>
        <v>0</v>
      </c>
      <c r="D29" s="326">
        <f>D28-'PS Balance Sheet'!S27</f>
        <v>350.7</v>
      </c>
      <c r="E29" s="326">
        <f>E28-'PS Balance Sheet'!T27</f>
        <v>200</v>
      </c>
      <c r="F29" s="326">
        <f t="shared" si="7"/>
        <v>32.65</v>
      </c>
      <c r="G29" s="326">
        <f t="shared" si="8"/>
        <v>15.08</v>
      </c>
      <c r="H29" s="326">
        <f t="shared" si="0"/>
        <v>12.535</v>
      </c>
      <c r="I29" s="327">
        <f t="shared" si="1"/>
        <v>2.2605000000000004</v>
      </c>
      <c r="J29" s="327">
        <f t="shared" si="2"/>
        <v>1.2605</v>
      </c>
      <c r="K29" s="327">
        <f t="shared" si="3"/>
        <v>1.7535000000000001</v>
      </c>
      <c r="L29" s="327">
        <f t="shared" si="4"/>
        <v>0.75350000000000006</v>
      </c>
      <c r="M29" s="327">
        <f t="shared" si="5"/>
        <v>2.2605000000000004</v>
      </c>
      <c r="N29" s="328"/>
      <c r="O29" s="326">
        <f t="shared" si="6"/>
        <v>20.139999999999997</v>
      </c>
      <c r="P29" s="329"/>
      <c r="T29" s="622" t="s">
        <v>375</v>
      </c>
      <c r="U29" s="622"/>
      <c r="V29" s="344"/>
      <c r="W29" s="350">
        <v>5</v>
      </c>
      <c r="X29" s="349" t="s">
        <v>378</v>
      </c>
      <c r="Y29" s="348"/>
      <c r="Z29" s="344"/>
      <c r="AA29" s="350"/>
      <c r="AB29" s="350">
        <v>7.5</v>
      </c>
      <c r="AC29" s="349" t="s">
        <v>378</v>
      </c>
    </row>
    <row r="30" spans="1:29" ht="18.95" customHeight="1">
      <c r="A30" s="337">
        <f>'Att. Dairy'!B28</f>
        <v>44765</v>
      </c>
      <c r="B30" s="338" t="str">
        <f>'Att. Dairy'!D28</f>
        <v>Saturday</v>
      </c>
      <c r="C30" s="336">
        <f>'PS Balance Sheet'!R28</f>
        <v>0</v>
      </c>
      <c r="D30" s="326">
        <f>D29-'PS Balance Sheet'!S28</f>
        <v>350.7</v>
      </c>
      <c r="E30" s="326">
        <f>E29-'PS Balance Sheet'!T28</f>
        <v>200</v>
      </c>
      <c r="F30" s="326">
        <f t="shared" si="7"/>
        <v>32.65</v>
      </c>
      <c r="G30" s="326">
        <f t="shared" si="8"/>
        <v>15.08</v>
      </c>
      <c r="H30" s="326">
        <f t="shared" si="0"/>
        <v>12.535</v>
      </c>
      <c r="I30" s="327">
        <f t="shared" si="1"/>
        <v>2.2605000000000004</v>
      </c>
      <c r="J30" s="327">
        <f t="shared" si="2"/>
        <v>1.2605</v>
      </c>
      <c r="K30" s="327">
        <f t="shared" si="3"/>
        <v>1.7535000000000001</v>
      </c>
      <c r="L30" s="327">
        <f t="shared" si="4"/>
        <v>0.75350000000000006</v>
      </c>
      <c r="M30" s="327">
        <f t="shared" si="5"/>
        <v>2.2605000000000004</v>
      </c>
      <c r="N30" s="328"/>
      <c r="O30" s="326">
        <f t="shared" si="6"/>
        <v>20.139999999999997</v>
      </c>
      <c r="P30" s="329"/>
      <c r="T30" s="622" t="s">
        <v>376</v>
      </c>
      <c r="U30" s="622"/>
      <c r="V30" s="344"/>
      <c r="W30" s="624" t="s">
        <v>379</v>
      </c>
      <c r="X30" s="624"/>
      <c r="Y30" s="624"/>
      <c r="Z30" s="344"/>
      <c r="AA30" s="624" t="s">
        <v>379</v>
      </c>
      <c r="AB30" s="624"/>
      <c r="AC30" s="624"/>
    </row>
    <row r="31" spans="1:29" ht="18.95" customHeight="1">
      <c r="A31" s="337">
        <f>'Att. Dairy'!B29</f>
        <v>44766</v>
      </c>
      <c r="B31" s="338" t="str">
        <f>'Att. Dairy'!D29</f>
        <v>Sunday</v>
      </c>
      <c r="C31" s="336">
        <f>'PS Balance Sheet'!R29</f>
        <v>0</v>
      </c>
      <c r="D31" s="326">
        <f>D30-'PS Balance Sheet'!S29</f>
        <v>350.7</v>
      </c>
      <c r="E31" s="326">
        <f>E30-'PS Balance Sheet'!T29</f>
        <v>200</v>
      </c>
      <c r="F31" s="326">
        <f t="shared" si="7"/>
        <v>32.65</v>
      </c>
      <c r="G31" s="326">
        <f t="shared" si="8"/>
        <v>15.08</v>
      </c>
      <c r="H31" s="326">
        <f t="shared" si="0"/>
        <v>12.535</v>
      </c>
      <c r="I31" s="327">
        <f t="shared" si="1"/>
        <v>2.2605000000000004</v>
      </c>
      <c r="J31" s="327">
        <f t="shared" si="2"/>
        <v>1.2605</v>
      </c>
      <c r="K31" s="327">
        <f t="shared" si="3"/>
        <v>1.7535000000000001</v>
      </c>
      <c r="L31" s="327">
        <f t="shared" si="4"/>
        <v>0.75350000000000006</v>
      </c>
      <c r="M31" s="327">
        <f t="shared" si="5"/>
        <v>2.2605000000000004</v>
      </c>
      <c r="N31" s="328"/>
      <c r="O31" s="326">
        <f t="shared" si="6"/>
        <v>20.139999999999997</v>
      </c>
      <c r="P31" s="329"/>
      <c r="T31" s="623" t="s">
        <v>377</v>
      </c>
      <c r="U31" s="623"/>
      <c r="V31" s="623"/>
      <c r="W31" s="623"/>
      <c r="X31" s="623"/>
      <c r="Y31" s="623"/>
      <c r="Z31" s="623"/>
      <c r="AA31" s="623"/>
      <c r="AB31" s="623"/>
      <c r="AC31" s="623"/>
    </row>
    <row r="32" spans="1:29" ht="18.95" customHeight="1">
      <c r="A32" s="337">
        <f>'Att. Dairy'!B30</f>
        <v>44767</v>
      </c>
      <c r="B32" s="338" t="str">
        <f>'Att. Dairy'!D30</f>
        <v>Monday</v>
      </c>
      <c r="C32" s="336">
        <f>'PS Balance Sheet'!R30</f>
        <v>0</v>
      </c>
      <c r="D32" s="326">
        <f>D31-'PS Balance Sheet'!S30</f>
        <v>350.7</v>
      </c>
      <c r="E32" s="326">
        <f>E31-'PS Balance Sheet'!T30</f>
        <v>200</v>
      </c>
      <c r="F32" s="326">
        <f t="shared" si="7"/>
        <v>32.65</v>
      </c>
      <c r="G32" s="326">
        <f t="shared" si="8"/>
        <v>15.08</v>
      </c>
      <c r="H32" s="326">
        <f t="shared" si="0"/>
        <v>12.535</v>
      </c>
      <c r="I32" s="327">
        <f t="shared" si="1"/>
        <v>2.2605000000000004</v>
      </c>
      <c r="J32" s="327">
        <f t="shared" si="2"/>
        <v>1.2605</v>
      </c>
      <c r="K32" s="327">
        <f t="shared" si="3"/>
        <v>1.7535000000000001</v>
      </c>
      <c r="L32" s="327">
        <f t="shared" si="4"/>
        <v>0.75350000000000006</v>
      </c>
      <c r="M32" s="327">
        <f t="shared" si="5"/>
        <v>2.2605000000000004</v>
      </c>
      <c r="N32" s="328"/>
      <c r="O32" s="326">
        <f t="shared" si="6"/>
        <v>20.139999999999997</v>
      </c>
      <c r="P32" s="329"/>
      <c r="T32" s="623"/>
      <c r="U32" s="623"/>
      <c r="V32" s="623"/>
      <c r="W32" s="623"/>
      <c r="X32" s="623"/>
      <c r="Y32" s="623"/>
      <c r="Z32" s="623"/>
      <c r="AA32" s="623"/>
      <c r="AB32" s="623"/>
      <c r="AC32" s="623"/>
    </row>
    <row r="33" spans="1:16" ht="18.95" customHeight="1">
      <c r="A33" s="337">
        <f>'Att. Dairy'!B31</f>
        <v>44768</v>
      </c>
      <c r="B33" s="338" t="str">
        <f>'Att. Dairy'!D31</f>
        <v>Tuesday</v>
      </c>
      <c r="C33" s="336">
        <f>'PS Balance Sheet'!R31</f>
        <v>0</v>
      </c>
      <c r="D33" s="326">
        <f>D32-'PS Balance Sheet'!S31</f>
        <v>350.7</v>
      </c>
      <c r="E33" s="326">
        <f>E32-'PS Balance Sheet'!T31</f>
        <v>200</v>
      </c>
      <c r="F33" s="326">
        <f t="shared" si="7"/>
        <v>32.65</v>
      </c>
      <c r="G33" s="326">
        <f t="shared" si="8"/>
        <v>15.08</v>
      </c>
      <c r="H33" s="326">
        <f t="shared" si="0"/>
        <v>12.535</v>
      </c>
      <c r="I33" s="327">
        <f t="shared" si="1"/>
        <v>2.2605000000000004</v>
      </c>
      <c r="J33" s="327">
        <f t="shared" si="2"/>
        <v>1.2605</v>
      </c>
      <c r="K33" s="327">
        <f t="shared" si="3"/>
        <v>1.7535000000000001</v>
      </c>
      <c r="L33" s="327">
        <f t="shared" si="4"/>
        <v>0.75350000000000006</v>
      </c>
      <c r="M33" s="327">
        <f t="shared" si="5"/>
        <v>2.2605000000000004</v>
      </c>
      <c r="N33" s="328"/>
      <c r="O33" s="326">
        <f t="shared" si="6"/>
        <v>20.139999999999997</v>
      </c>
      <c r="P33" s="329"/>
    </row>
    <row r="34" spans="1:16" ht="18.95" customHeight="1">
      <c r="A34" s="337">
        <f>'Att. Dairy'!B32</f>
        <v>44769</v>
      </c>
      <c r="B34" s="338" t="str">
        <f>'Att. Dairy'!D32</f>
        <v>Wednesday</v>
      </c>
      <c r="C34" s="336">
        <f>'PS Balance Sheet'!R32</f>
        <v>0</v>
      </c>
      <c r="D34" s="326">
        <f>D33-'PS Balance Sheet'!S32</f>
        <v>350.7</v>
      </c>
      <c r="E34" s="326">
        <f>E33-'PS Balance Sheet'!T32</f>
        <v>200</v>
      </c>
      <c r="F34" s="326">
        <f t="shared" si="7"/>
        <v>32.65</v>
      </c>
      <c r="G34" s="326">
        <f t="shared" si="8"/>
        <v>15.08</v>
      </c>
      <c r="H34" s="326">
        <f t="shared" si="0"/>
        <v>12.535</v>
      </c>
      <c r="I34" s="327">
        <f t="shared" si="1"/>
        <v>2.2605000000000004</v>
      </c>
      <c r="J34" s="327">
        <f t="shared" si="2"/>
        <v>1.2605</v>
      </c>
      <c r="K34" s="327">
        <f t="shared" si="3"/>
        <v>1.7535000000000001</v>
      </c>
      <c r="L34" s="327">
        <f t="shared" si="4"/>
        <v>0.75350000000000006</v>
      </c>
      <c r="M34" s="327">
        <f t="shared" si="5"/>
        <v>2.2605000000000004</v>
      </c>
      <c r="N34" s="328"/>
      <c r="O34" s="326">
        <f t="shared" si="6"/>
        <v>20.139999999999997</v>
      </c>
      <c r="P34" s="329"/>
    </row>
    <row r="35" spans="1:16" ht="18.95" customHeight="1">
      <c r="A35" s="337">
        <f>'Att. Dairy'!B33</f>
        <v>44770</v>
      </c>
      <c r="B35" s="338" t="str">
        <f>'Att. Dairy'!D33</f>
        <v>Thursday</v>
      </c>
      <c r="C35" s="336">
        <f>'PS Balance Sheet'!R33</f>
        <v>0</v>
      </c>
      <c r="D35" s="326">
        <f>D34-'PS Balance Sheet'!S33</f>
        <v>350.7</v>
      </c>
      <c r="E35" s="326">
        <f>E34-'PS Balance Sheet'!T33</f>
        <v>200</v>
      </c>
      <c r="F35" s="326">
        <f t="shared" si="7"/>
        <v>32.65</v>
      </c>
      <c r="G35" s="326">
        <f t="shared" si="8"/>
        <v>15.08</v>
      </c>
      <c r="H35" s="326">
        <f t="shared" si="0"/>
        <v>12.535</v>
      </c>
      <c r="I35" s="327">
        <f t="shared" si="1"/>
        <v>2.2605000000000004</v>
      </c>
      <c r="J35" s="327">
        <f t="shared" si="2"/>
        <v>1.2605</v>
      </c>
      <c r="K35" s="327">
        <f t="shared" si="3"/>
        <v>1.7535000000000001</v>
      </c>
      <c r="L35" s="327">
        <f t="shared" si="4"/>
        <v>0.75350000000000006</v>
      </c>
      <c r="M35" s="327">
        <f t="shared" si="5"/>
        <v>2.2605000000000004</v>
      </c>
      <c r="N35" s="328"/>
      <c r="O35" s="326">
        <f t="shared" si="6"/>
        <v>20.139999999999997</v>
      </c>
      <c r="P35" s="329"/>
    </row>
    <row r="36" spans="1:16" ht="18.95" customHeight="1">
      <c r="A36" s="337">
        <f>'Att. Dairy'!B34</f>
        <v>44771</v>
      </c>
      <c r="B36" s="338" t="str">
        <f>'Att. Dairy'!D34</f>
        <v>Friday</v>
      </c>
      <c r="C36" s="336">
        <f>'PS Balance Sheet'!R34</f>
        <v>0</v>
      </c>
      <c r="D36" s="326">
        <f>D35-'PS Balance Sheet'!S34</f>
        <v>350.7</v>
      </c>
      <c r="E36" s="326">
        <f>E35-'PS Balance Sheet'!T34</f>
        <v>200</v>
      </c>
      <c r="F36" s="326">
        <f t="shared" si="7"/>
        <v>32.65</v>
      </c>
      <c r="G36" s="326">
        <f t="shared" si="8"/>
        <v>15.08</v>
      </c>
      <c r="H36" s="326">
        <f t="shared" si="0"/>
        <v>12.535</v>
      </c>
      <c r="I36" s="327">
        <f t="shared" si="1"/>
        <v>2.2605000000000004</v>
      </c>
      <c r="J36" s="327">
        <f t="shared" si="2"/>
        <v>1.2605</v>
      </c>
      <c r="K36" s="327">
        <f t="shared" si="3"/>
        <v>1.7535000000000001</v>
      </c>
      <c r="L36" s="327">
        <f t="shared" si="4"/>
        <v>0.75350000000000006</v>
      </c>
      <c r="M36" s="327">
        <f t="shared" si="5"/>
        <v>2.2605000000000004</v>
      </c>
      <c r="N36" s="328"/>
      <c r="O36" s="326">
        <f t="shared" si="6"/>
        <v>20.139999999999997</v>
      </c>
      <c r="P36" s="329"/>
    </row>
    <row r="37" spans="1:16" ht="18.95" customHeight="1">
      <c r="A37" s="337">
        <f>'Att. Dairy'!B35</f>
        <v>44772</v>
      </c>
      <c r="B37" s="338" t="str">
        <f>'Att. Dairy'!D35</f>
        <v>Saturday</v>
      </c>
      <c r="C37" s="336">
        <f>'PS Balance Sheet'!R35</f>
        <v>0</v>
      </c>
      <c r="D37" s="326">
        <f>D36-'PS Balance Sheet'!S35</f>
        <v>350.7</v>
      </c>
      <c r="E37" s="326">
        <f>E36-'PS Balance Sheet'!T35</f>
        <v>200</v>
      </c>
      <c r="F37" s="326">
        <f t="shared" si="7"/>
        <v>32.65</v>
      </c>
      <c r="G37" s="326">
        <f t="shared" si="8"/>
        <v>15.08</v>
      </c>
      <c r="H37" s="326">
        <f t="shared" si="0"/>
        <v>12.535</v>
      </c>
      <c r="I37" s="327">
        <f t="shared" si="1"/>
        <v>2.2605000000000004</v>
      </c>
      <c r="J37" s="327">
        <f t="shared" si="2"/>
        <v>1.2605</v>
      </c>
      <c r="K37" s="327">
        <f t="shared" si="3"/>
        <v>1.7535000000000001</v>
      </c>
      <c r="L37" s="327">
        <f t="shared" si="4"/>
        <v>0.75350000000000006</v>
      </c>
      <c r="M37" s="327">
        <f t="shared" si="5"/>
        <v>2.2605000000000004</v>
      </c>
      <c r="N37" s="328"/>
      <c r="O37" s="326">
        <f t="shared" si="6"/>
        <v>20.139999999999997</v>
      </c>
      <c r="P37" s="329"/>
    </row>
    <row r="38" spans="1:16" ht="18.95" customHeight="1">
      <c r="A38" s="337">
        <f>'Att. Dairy'!B36</f>
        <v>44773</v>
      </c>
      <c r="B38" s="338" t="str">
        <f>'Att. Dairy'!D36</f>
        <v>Sunday</v>
      </c>
      <c r="C38" s="336">
        <f>'PS Balance Sheet'!R36</f>
        <v>0</v>
      </c>
      <c r="D38" s="341">
        <f>D37-'PS Balance Sheet'!S36</f>
        <v>350.7</v>
      </c>
      <c r="E38" s="341">
        <f>E37-'PS Balance Sheet'!T36</f>
        <v>200</v>
      </c>
      <c r="F38" s="341">
        <f>F37-IF(AND($B38="monday"),C38*BN$12/1000,IF(AND($B38="thursday"),C38*BN$12/2000,IF(AND($B38="saturday"),C38*BN$12/1000,"0")))</f>
        <v>32.65</v>
      </c>
      <c r="G38" s="341">
        <f>G37-IF(AND($B38="Tuesday"),C38*0.02,IF(AND($B38="Wednesday"),C38*R31.02,IF(AND($B38="thursday"),C38*0.005,IF(AND($B38="Friday"),C38*0.02,"0"))))</f>
        <v>15.08</v>
      </c>
      <c r="H38" s="341">
        <f>H37-IF(AND(C38=""),"",C38*BN$13/1000)</f>
        <v>12.535</v>
      </c>
      <c r="I38" s="342">
        <f t="shared" si="1"/>
        <v>2.2605000000000004</v>
      </c>
      <c r="J38" s="342">
        <f t="shared" si="2"/>
        <v>1.2605</v>
      </c>
      <c r="K38" s="342">
        <f t="shared" si="3"/>
        <v>1.7535000000000001</v>
      </c>
      <c r="L38" s="342">
        <f t="shared" si="4"/>
        <v>0.75350000000000006</v>
      </c>
      <c r="M38" s="342">
        <f t="shared" si="5"/>
        <v>2.2605000000000004</v>
      </c>
      <c r="N38" s="328"/>
      <c r="O38" s="341">
        <f t="shared" si="6"/>
        <v>20.139999999999997</v>
      </c>
      <c r="P38" s="329"/>
    </row>
    <row r="39" spans="1:16">
      <c r="A39" s="320"/>
      <c r="B39" s="320"/>
      <c r="C39" s="320"/>
      <c r="D39" s="320"/>
      <c r="E39" s="320"/>
      <c r="F39" s="320"/>
      <c r="G39" s="320"/>
      <c r="H39" s="320"/>
      <c r="I39" s="320"/>
      <c r="J39" s="320"/>
      <c r="K39" s="320"/>
      <c r="L39" s="320"/>
      <c r="M39" s="320"/>
      <c r="N39" s="342">
        <f>SUM(N8:N38)</f>
        <v>0</v>
      </c>
      <c r="O39" s="320"/>
      <c r="P39" s="320"/>
    </row>
    <row r="40" spans="1:16">
      <c r="A40" s="320"/>
      <c r="B40" s="320"/>
      <c r="C40" s="320"/>
      <c r="D40" s="320"/>
      <c r="E40" s="320"/>
      <c r="F40" s="320"/>
      <c r="G40" s="320"/>
      <c r="H40" s="320"/>
      <c r="I40" s="320"/>
      <c r="J40" s="320"/>
      <c r="K40" s="320"/>
      <c r="L40" s="320"/>
      <c r="M40" s="320"/>
      <c r="N40" s="320"/>
      <c r="O40" s="320"/>
      <c r="P40" s="320"/>
    </row>
    <row r="41" spans="1:16">
      <c r="A41" s="320"/>
      <c r="B41" s="320"/>
      <c r="C41" s="320"/>
      <c r="D41" s="320"/>
      <c r="E41" s="320"/>
      <c r="F41" s="320"/>
      <c r="G41" s="320"/>
      <c r="H41" s="320"/>
      <c r="I41" s="320"/>
      <c r="J41" s="320"/>
      <c r="K41" s="320"/>
      <c r="L41" s="320"/>
      <c r="M41" s="320"/>
      <c r="N41" s="320"/>
      <c r="O41" s="320"/>
      <c r="P41" s="320"/>
    </row>
    <row r="42" spans="1:16" ht="24" customHeight="1">
      <c r="A42" s="320"/>
      <c r="B42" s="320"/>
      <c r="C42" s="650" t="s">
        <v>341</v>
      </c>
      <c r="D42" s="650"/>
      <c r="E42" s="650"/>
      <c r="F42" s="650"/>
      <c r="G42" s="650"/>
      <c r="H42" s="650"/>
      <c r="I42" s="650"/>
      <c r="J42" s="650"/>
      <c r="K42" s="650"/>
      <c r="L42" s="650" t="s">
        <v>354</v>
      </c>
      <c r="M42" s="650"/>
      <c r="N42" s="650"/>
      <c r="O42" s="650"/>
      <c r="P42" s="320"/>
    </row>
    <row r="43" spans="1:16">
      <c r="A43" s="320"/>
      <c r="B43" s="320"/>
      <c r="C43" s="320"/>
      <c r="D43" s="320"/>
      <c r="E43" s="320"/>
      <c r="F43" s="320"/>
      <c r="G43" s="320"/>
      <c r="H43" s="320"/>
      <c r="I43" s="320"/>
      <c r="J43" s="320"/>
      <c r="K43" s="320"/>
      <c r="L43" s="320"/>
      <c r="M43" s="320"/>
      <c r="N43" s="320"/>
      <c r="O43" s="320"/>
      <c r="P43" s="320"/>
    </row>
    <row r="44" spans="1:16" ht="35.25" customHeight="1">
      <c r="A44" s="333" t="s">
        <v>161</v>
      </c>
      <c r="B44" s="334" t="s">
        <v>343</v>
      </c>
      <c r="C44" s="335" t="s">
        <v>345</v>
      </c>
      <c r="D44" s="339" t="s">
        <v>163</v>
      </c>
      <c r="E44" s="339" t="s">
        <v>164</v>
      </c>
      <c r="F44" s="339" t="s">
        <v>346</v>
      </c>
      <c r="G44" s="339" t="s">
        <v>355</v>
      </c>
      <c r="H44" s="339" t="s">
        <v>347</v>
      </c>
      <c r="I44" s="339" t="s">
        <v>348</v>
      </c>
      <c r="J44" s="339" t="s">
        <v>349</v>
      </c>
      <c r="K44" s="339" t="s">
        <v>350</v>
      </c>
      <c r="L44" s="339" t="s">
        <v>351</v>
      </c>
      <c r="M44" s="339" t="s">
        <v>352</v>
      </c>
      <c r="N44" s="339" t="s">
        <v>353</v>
      </c>
      <c r="O44" s="382" t="s">
        <v>337</v>
      </c>
      <c r="P44" s="321"/>
    </row>
    <row r="45" spans="1:16" ht="24" customHeight="1">
      <c r="A45" s="645" t="s">
        <v>344</v>
      </c>
      <c r="B45" s="646"/>
      <c r="C45" s="647"/>
      <c r="D45" s="340">
        <f>'UPS Balance Sheet'!C6</f>
        <v>500</v>
      </c>
      <c r="E45" s="340">
        <f>'UPS Balance Sheet'!D6</f>
        <v>300</v>
      </c>
      <c r="F45" s="322">
        <v>45</v>
      </c>
      <c r="G45" s="322">
        <v>30</v>
      </c>
      <c r="H45" s="322">
        <v>15</v>
      </c>
      <c r="I45" s="322">
        <v>3</v>
      </c>
      <c r="J45" s="322">
        <v>2</v>
      </c>
      <c r="K45" s="322">
        <v>2</v>
      </c>
      <c r="L45" s="322">
        <v>1</v>
      </c>
      <c r="M45" s="322">
        <v>3</v>
      </c>
      <c r="N45" s="323"/>
      <c r="O45" s="324">
        <v>30</v>
      </c>
      <c r="P45" s="325" t="s">
        <v>338</v>
      </c>
    </row>
    <row r="46" spans="1:16" ht="18.95" customHeight="1">
      <c r="A46" s="337">
        <f>'Att. Dairy'!B6</f>
        <v>44743</v>
      </c>
      <c r="B46" s="338" t="str">
        <f>'Att. Dairy'!D6</f>
        <v>Friday</v>
      </c>
      <c r="C46" s="336">
        <f>'UPS Balance Sheet'!R6</f>
        <v>190</v>
      </c>
      <c r="D46" s="326">
        <f>D45-'UPS Balance Sheet'!S6</f>
        <v>471.5</v>
      </c>
      <c r="E46" s="326">
        <f>E45-'UPS Balance Sheet'!T6</f>
        <v>300</v>
      </c>
      <c r="F46" s="326">
        <f t="shared" ref="F46:F76" si="9">F45-IF(AND($B46="monday"),C46*0.075,IF(AND($B46="thursday"),C46*0.038,IF(AND($B46="saturday"),C46*0.075,"0")))</f>
        <v>45</v>
      </c>
      <c r="G46" s="326">
        <f>G45-IF(AND($B46="Tuesday"),C46*0.03,IF(AND($B46="Wednesday"),C46*0.03,IF(AND($B46="thursday"),C46*0.005,IF(AND($B46="Friday"),C46*0.03,"0"))))</f>
        <v>24.3</v>
      </c>
      <c r="H46" s="326">
        <f t="shared" ref="H46:H76" si="10">H45-IF(AND(C46=""),"",C46*0.0075)</f>
        <v>13.574999999999999</v>
      </c>
      <c r="I46" s="326">
        <f t="shared" ref="I46:I76" si="11">I45-IF(AND(C46=""),"",C46*0.0015)</f>
        <v>2.7149999999999999</v>
      </c>
      <c r="J46" s="326">
        <f t="shared" ref="J46:J76" si="12">J45-IF(AND(C46=""),"",C46*0.0015)</f>
        <v>1.7149999999999999</v>
      </c>
      <c r="K46" s="326">
        <f t="shared" ref="K46:K76" si="13">K45-IF(AND(C46=""),"",C46*0.0005)</f>
        <v>1.905</v>
      </c>
      <c r="L46" s="326">
        <f t="shared" ref="L46:L76" si="14">L45-IF(AND(C46=""),"",C46*0.0005)</f>
        <v>0.90500000000000003</v>
      </c>
      <c r="M46" s="326">
        <f t="shared" ref="M46:M76" si="15">M45-IF(AND(C46=""),"",C46*0.0015)</f>
        <v>2.7149999999999999</v>
      </c>
      <c r="N46" s="328"/>
      <c r="O46" s="326">
        <f t="shared" ref="O46:O76" si="16">O45-IF(AND($O$44="Fire Woods"),C46*0.2,IF(AND($O$44="Gas"),C46*0.02,""))</f>
        <v>26.2</v>
      </c>
      <c r="P46" s="330"/>
    </row>
    <row r="47" spans="1:16" ht="18.95" customHeight="1">
      <c r="A47" s="337">
        <f>'Att. Dairy'!B7</f>
        <v>44744</v>
      </c>
      <c r="B47" s="338" t="str">
        <f>'Att. Dairy'!D7</f>
        <v>Saturday</v>
      </c>
      <c r="C47" s="336">
        <f>'UPS Balance Sheet'!R7</f>
        <v>194</v>
      </c>
      <c r="D47" s="326">
        <f>D46-'UPS Balance Sheet'!S7</f>
        <v>442.4</v>
      </c>
      <c r="E47" s="326">
        <f>E46-'UPS Balance Sheet'!T7</f>
        <v>300</v>
      </c>
      <c r="F47" s="326">
        <f t="shared" si="9"/>
        <v>30.450000000000003</v>
      </c>
      <c r="G47" s="326">
        <f t="shared" ref="G47:G76" si="17">G46-IF(AND($B47="Tuesday"),C47*0.03,IF(AND($B47="Wednesday"),C47*0.03,IF(AND($B47="thursday"),C47*0.005,IF(AND($B47="Friday"),C47*0.03,"0"))))</f>
        <v>24.3</v>
      </c>
      <c r="H47" s="326">
        <f t="shared" si="10"/>
        <v>12.12</v>
      </c>
      <c r="I47" s="326">
        <f t="shared" si="11"/>
        <v>2.4239999999999999</v>
      </c>
      <c r="J47" s="326">
        <f t="shared" si="12"/>
        <v>1.4239999999999999</v>
      </c>
      <c r="K47" s="326">
        <f t="shared" si="13"/>
        <v>1.8080000000000001</v>
      </c>
      <c r="L47" s="326">
        <f t="shared" si="14"/>
        <v>0.80800000000000005</v>
      </c>
      <c r="M47" s="326">
        <f t="shared" si="15"/>
        <v>2.4239999999999999</v>
      </c>
      <c r="N47" s="328"/>
      <c r="O47" s="326">
        <f t="shared" si="16"/>
        <v>22.32</v>
      </c>
      <c r="P47" s="330"/>
    </row>
    <row r="48" spans="1:16" ht="18.95" customHeight="1">
      <c r="A48" s="337">
        <f>'Att. Dairy'!B8</f>
        <v>44745</v>
      </c>
      <c r="B48" s="338" t="str">
        <f>'Att. Dairy'!D8</f>
        <v>Sunday</v>
      </c>
      <c r="C48" s="336">
        <f>'UPS Balance Sheet'!R8</f>
        <v>0</v>
      </c>
      <c r="D48" s="326">
        <f>D47-'UPS Balance Sheet'!S8</f>
        <v>442.4</v>
      </c>
      <c r="E48" s="326">
        <f>E47-'UPS Balance Sheet'!T8</f>
        <v>300</v>
      </c>
      <c r="F48" s="326">
        <f t="shared" si="9"/>
        <v>30.450000000000003</v>
      </c>
      <c r="G48" s="326">
        <f t="shared" si="17"/>
        <v>24.3</v>
      </c>
      <c r="H48" s="326">
        <f t="shared" si="10"/>
        <v>12.12</v>
      </c>
      <c r="I48" s="326">
        <f t="shared" si="11"/>
        <v>2.4239999999999999</v>
      </c>
      <c r="J48" s="326">
        <f t="shared" si="12"/>
        <v>1.4239999999999999</v>
      </c>
      <c r="K48" s="326">
        <f t="shared" si="13"/>
        <v>1.8080000000000001</v>
      </c>
      <c r="L48" s="326">
        <f t="shared" si="14"/>
        <v>0.80800000000000005</v>
      </c>
      <c r="M48" s="326">
        <f t="shared" si="15"/>
        <v>2.4239999999999999</v>
      </c>
      <c r="N48" s="328"/>
      <c r="O48" s="326">
        <f t="shared" si="16"/>
        <v>22.32</v>
      </c>
      <c r="P48" s="330"/>
    </row>
    <row r="49" spans="1:16" ht="18.95" customHeight="1">
      <c r="A49" s="337">
        <f>'Att. Dairy'!B9</f>
        <v>44746</v>
      </c>
      <c r="B49" s="338" t="str">
        <f>'Att. Dairy'!D9</f>
        <v>Monday</v>
      </c>
      <c r="C49" s="336">
        <f>'UPS Balance Sheet'!R9</f>
        <v>0</v>
      </c>
      <c r="D49" s="326">
        <f>D48-'UPS Balance Sheet'!S9</f>
        <v>442.4</v>
      </c>
      <c r="E49" s="326">
        <f>E48-'UPS Balance Sheet'!T9</f>
        <v>300</v>
      </c>
      <c r="F49" s="326">
        <f t="shared" si="9"/>
        <v>30.450000000000003</v>
      </c>
      <c r="G49" s="326">
        <f t="shared" si="17"/>
        <v>24.3</v>
      </c>
      <c r="H49" s="326">
        <f t="shared" si="10"/>
        <v>12.12</v>
      </c>
      <c r="I49" s="326">
        <f t="shared" si="11"/>
        <v>2.4239999999999999</v>
      </c>
      <c r="J49" s="326">
        <f t="shared" si="12"/>
        <v>1.4239999999999999</v>
      </c>
      <c r="K49" s="326">
        <f t="shared" si="13"/>
        <v>1.8080000000000001</v>
      </c>
      <c r="L49" s="326">
        <f t="shared" si="14"/>
        <v>0.80800000000000005</v>
      </c>
      <c r="M49" s="326">
        <f t="shared" si="15"/>
        <v>2.4239999999999999</v>
      </c>
      <c r="N49" s="328"/>
      <c r="O49" s="326">
        <f t="shared" si="16"/>
        <v>22.32</v>
      </c>
      <c r="P49" s="330"/>
    </row>
    <row r="50" spans="1:16" ht="18.95" customHeight="1">
      <c r="A50" s="337">
        <f>'Att. Dairy'!B10</f>
        <v>44747</v>
      </c>
      <c r="B50" s="338" t="str">
        <f>'Att. Dairy'!D10</f>
        <v>Tuesday</v>
      </c>
      <c r="C50" s="336">
        <f>'UPS Balance Sheet'!R10</f>
        <v>0</v>
      </c>
      <c r="D50" s="326">
        <f>D49-'UPS Balance Sheet'!S10</f>
        <v>442.4</v>
      </c>
      <c r="E50" s="326">
        <f>E49-'UPS Balance Sheet'!T10</f>
        <v>300</v>
      </c>
      <c r="F50" s="326">
        <f t="shared" si="9"/>
        <v>30.450000000000003</v>
      </c>
      <c r="G50" s="326">
        <f t="shared" si="17"/>
        <v>24.3</v>
      </c>
      <c r="H50" s="326">
        <f t="shared" si="10"/>
        <v>12.12</v>
      </c>
      <c r="I50" s="326">
        <f t="shared" si="11"/>
        <v>2.4239999999999999</v>
      </c>
      <c r="J50" s="326">
        <f t="shared" si="12"/>
        <v>1.4239999999999999</v>
      </c>
      <c r="K50" s="326">
        <f t="shared" si="13"/>
        <v>1.8080000000000001</v>
      </c>
      <c r="L50" s="326">
        <f t="shared" si="14"/>
        <v>0.80800000000000005</v>
      </c>
      <c r="M50" s="326">
        <f t="shared" si="15"/>
        <v>2.4239999999999999</v>
      </c>
      <c r="N50" s="328"/>
      <c r="O50" s="326">
        <f t="shared" si="16"/>
        <v>22.32</v>
      </c>
      <c r="P50" s="330"/>
    </row>
    <row r="51" spans="1:16" ht="18.95" customHeight="1">
      <c r="A51" s="337">
        <f>'Att. Dairy'!B11</f>
        <v>44748</v>
      </c>
      <c r="B51" s="338" t="str">
        <f>'Att. Dairy'!D11</f>
        <v>Wednesday</v>
      </c>
      <c r="C51" s="336">
        <f>'UPS Balance Sheet'!R11</f>
        <v>0</v>
      </c>
      <c r="D51" s="326">
        <f>D50-'UPS Balance Sheet'!S11</f>
        <v>442.4</v>
      </c>
      <c r="E51" s="326">
        <f>E50-'UPS Balance Sheet'!T11</f>
        <v>300</v>
      </c>
      <c r="F51" s="326">
        <f t="shared" si="9"/>
        <v>30.450000000000003</v>
      </c>
      <c r="G51" s="326">
        <f t="shared" si="17"/>
        <v>24.3</v>
      </c>
      <c r="H51" s="326">
        <f t="shared" si="10"/>
        <v>12.12</v>
      </c>
      <c r="I51" s="326">
        <f t="shared" si="11"/>
        <v>2.4239999999999999</v>
      </c>
      <c r="J51" s="326">
        <f t="shared" si="12"/>
        <v>1.4239999999999999</v>
      </c>
      <c r="K51" s="326">
        <f t="shared" si="13"/>
        <v>1.8080000000000001</v>
      </c>
      <c r="L51" s="326">
        <f t="shared" si="14"/>
        <v>0.80800000000000005</v>
      </c>
      <c r="M51" s="326">
        <f t="shared" si="15"/>
        <v>2.4239999999999999</v>
      </c>
      <c r="N51" s="328"/>
      <c r="O51" s="326">
        <f t="shared" si="16"/>
        <v>22.32</v>
      </c>
      <c r="P51" s="330"/>
    </row>
    <row r="52" spans="1:16" ht="18.95" customHeight="1">
      <c r="A52" s="337">
        <f>'Att. Dairy'!B12</f>
        <v>44749</v>
      </c>
      <c r="B52" s="338" t="str">
        <f>'Att. Dairy'!D12</f>
        <v>Thursday</v>
      </c>
      <c r="C52" s="336">
        <f>'UPS Balance Sheet'!R12</f>
        <v>0</v>
      </c>
      <c r="D52" s="326">
        <f>D51-'UPS Balance Sheet'!S12</f>
        <v>442.4</v>
      </c>
      <c r="E52" s="326">
        <f>E51-'UPS Balance Sheet'!T12</f>
        <v>300</v>
      </c>
      <c r="F52" s="326">
        <f t="shared" si="9"/>
        <v>30.450000000000003</v>
      </c>
      <c r="G52" s="326">
        <f t="shared" si="17"/>
        <v>24.3</v>
      </c>
      <c r="H52" s="326">
        <f t="shared" si="10"/>
        <v>12.12</v>
      </c>
      <c r="I52" s="326">
        <f t="shared" si="11"/>
        <v>2.4239999999999999</v>
      </c>
      <c r="J52" s="326">
        <f t="shared" si="12"/>
        <v>1.4239999999999999</v>
      </c>
      <c r="K52" s="326">
        <f t="shared" si="13"/>
        <v>1.8080000000000001</v>
      </c>
      <c r="L52" s="326">
        <f t="shared" si="14"/>
        <v>0.80800000000000005</v>
      </c>
      <c r="M52" s="326">
        <f t="shared" si="15"/>
        <v>2.4239999999999999</v>
      </c>
      <c r="N52" s="328"/>
      <c r="O52" s="326">
        <f t="shared" si="16"/>
        <v>22.32</v>
      </c>
      <c r="P52" s="330"/>
    </row>
    <row r="53" spans="1:16" ht="18.95" customHeight="1">
      <c r="A53" s="337">
        <f>'Att. Dairy'!B13</f>
        <v>44750</v>
      </c>
      <c r="B53" s="338" t="str">
        <f>'Att. Dairy'!D13</f>
        <v>Friday</v>
      </c>
      <c r="C53" s="336">
        <f>'UPS Balance Sheet'!R13</f>
        <v>0</v>
      </c>
      <c r="D53" s="326">
        <f>D52-'UPS Balance Sheet'!S13</f>
        <v>442.4</v>
      </c>
      <c r="E53" s="326">
        <f>E52-'UPS Balance Sheet'!T13</f>
        <v>300</v>
      </c>
      <c r="F53" s="326">
        <f t="shared" si="9"/>
        <v>30.450000000000003</v>
      </c>
      <c r="G53" s="326">
        <f t="shared" si="17"/>
        <v>24.3</v>
      </c>
      <c r="H53" s="326">
        <f t="shared" si="10"/>
        <v>12.12</v>
      </c>
      <c r="I53" s="326">
        <f t="shared" si="11"/>
        <v>2.4239999999999999</v>
      </c>
      <c r="J53" s="326">
        <f t="shared" si="12"/>
        <v>1.4239999999999999</v>
      </c>
      <c r="K53" s="326">
        <f t="shared" si="13"/>
        <v>1.8080000000000001</v>
      </c>
      <c r="L53" s="326">
        <f t="shared" si="14"/>
        <v>0.80800000000000005</v>
      </c>
      <c r="M53" s="326">
        <f t="shared" si="15"/>
        <v>2.4239999999999999</v>
      </c>
      <c r="N53" s="328"/>
      <c r="O53" s="326">
        <f t="shared" si="16"/>
        <v>22.32</v>
      </c>
      <c r="P53" s="330"/>
    </row>
    <row r="54" spans="1:16" ht="18.95" customHeight="1">
      <c r="A54" s="337">
        <f>'Att. Dairy'!B14</f>
        <v>44751</v>
      </c>
      <c r="B54" s="338" t="str">
        <f>'Att. Dairy'!D14</f>
        <v>Saturday</v>
      </c>
      <c r="C54" s="336">
        <f>'UPS Balance Sheet'!R14</f>
        <v>0</v>
      </c>
      <c r="D54" s="326">
        <f>D53-'UPS Balance Sheet'!S14</f>
        <v>442.4</v>
      </c>
      <c r="E54" s="326">
        <f>E53-'UPS Balance Sheet'!T14</f>
        <v>300</v>
      </c>
      <c r="F54" s="326">
        <f t="shared" si="9"/>
        <v>30.450000000000003</v>
      </c>
      <c r="G54" s="326">
        <f t="shared" si="17"/>
        <v>24.3</v>
      </c>
      <c r="H54" s="326">
        <f t="shared" si="10"/>
        <v>12.12</v>
      </c>
      <c r="I54" s="326">
        <f t="shared" si="11"/>
        <v>2.4239999999999999</v>
      </c>
      <c r="J54" s="326">
        <f t="shared" si="12"/>
        <v>1.4239999999999999</v>
      </c>
      <c r="K54" s="326">
        <f t="shared" si="13"/>
        <v>1.8080000000000001</v>
      </c>
      <c r="L54" s="326">
        <f t="shared" si="14"/>
        <v>0.80800000000000005</v>
      </c>
      <c r="M54" s="326">
        <f t="shared" si="15"/>
        <v>2.4239999999999999</v>
      </c>
      <c r="N54" s="328"/>
      <c r="O54" s="326">
        <f t="shared" si="16"/>
        <v>22.32</v>
      </c>
      <c r="P54" s="330"/>
    </row>
    <row r="55" spans="1:16" ht="18.95" customHeight="1">
      <c r="A55" s="337">
        <f>'Att. Dairy'!B15</f>
        <v>44752</v>
      </c>
      <c r="B55" s="338" t="str">
        <f>'Att. Dairy'!D15</f>
        <v>Sunday</v>
      </c>
      <c r="C55" s="336">
        <f>'UPS Balance Sheet'!R15</f>
        <v>0</v>
      </c>
      <c r="D55" s="326">
        <f>D54-'UPS Balance Sheet'!S15</f>
        <v>442.4</v>
      </c>
      <c r="E55" s="326">
        <f>E54-'UPS Balance Sheet'!T15</f>
        <v>300</v>
      </c>
      <c r="F55" s="326">
        <f t="shared" si="9"/>
        <v>30.450000000000003</v>
      </c>
      <c r="G55" s="326">
        <f t="shared" si="17"/>
        <v>24.3</v>
      </c>
      <c r="H55" s="326">
        <f t="shared" si="10"/>
        <v>12.12</v>
      </c>
      <c r="I55" s="326">
        <f t="shared" si="11"/>
        <v>2.4239999999999999</v>
      </c>
      <c r="J55" s="326">
        <f t="shared" si="12"/>
        <v>1.4239999999999999</v>
      </c>
      <c r="K55" s="326">
        <f t="shared" si="13"/>
        <v>1.8080000000000001</v>
      </c>
      <c r="L55" s="326">
        <f t="shared" si="14"/>
        <v>0.80800000000000005</v>
      </c>
      <c r="M55" s="326">
        <f t="shared" si="15"/>
        <v>2.4239999999999999</v>
      </c>
      <c r="N55" s="328"/>
      <c r="O55" s="326">
        <f t="shared" si="16"/>
        <v>22.32</v>
      </c>
      <c r="P55" s="330"/>
    </row>
    <row r="56" spans="1:16" ht="18.95" customHeight="1">
      <c r="A56" s="337">
        <f>'Att. Dairy'!B16</f>
        <v>44753</v>
      </c>
      <c r="B56" s="338" t="str">
        <f>'Att. Dairy'!D16</f>
        <v>Monday</v>
      </c>
      <c r="C56" s="336">
        <f>'UPS Balance Sheet'!R16</f>
        <v>0</v>
      </c>
      <c r="D56" s="326">
        <f>D55-'UPS Balance Sheet'!S16</f>
        <v>442.4</v>
      </c>
      <c r="E56" s="326">
        <f>E55-'UPS Balance Sheet'!T16</f>
        <v>300</v>
      </c>
      <c r="F56" s="326">
        <f t="shared" si="9"/>
        <v>30.450000000000003</v>
      </c>
      <c r="G56" s="326">
        <f t="shared" si="17"/>
        <v>24.3</v>
      </c>
      <c r="H56" s="326">
        <f t="shared" si="10"/>
        <v>12.12</v>
      </c>
      <c r="I56" s="326">
        <f t="shared" si="11"/>
        <v>2.4239999999999999</v>
      </c>
      <c r="J56" s="326">
        <f t="shared" si="12"/>
        <v>1.4239999999999999</v>
      </c>
      <c r="K56" s="326">
        <f t="shared" si="13"/>
        <v>1.8080000000000001</v>
      </c>
      <c r="L56" s="326">
        <f t="shared" si="14"/>
        <v>0.80800000000000005</v>
      </c>
      <c r="M56" s="326">
        <f t="shared" si="15"/>
        <v>2.4239999999999999</v>
      </c>
      <c r="N56" s="328"/>
      <c r="O56" s="326">
        <f t="shared" si="16"/>
        <v>22.32</v>
      </c>
      <c r="P56" s="330"/>
    </row>
    <row r="57" spans="1:16" ht="18.95" customHeight="1">
      <c r="A57" s="337">
        <f>'Att. Dairy'!B17</f>
        <v>44754</v>
      </c>
      <c r="B57" s="338" t="str">
        <f>'Att. Dairy'!D17</f>
        <v>Tuesday</v>
      </c>
      <c r="C57" s="336">
        <f>'UPS Balance Sheet'!R17</f>
        <v>0</v>
      </c>
      <c r="D57" s="326">
        <f>D56-'UPS Balance Sheet'!S17</f>
        <v>442.4</v>
      </c>
      <c r="E57" s="326">
        <f>E56-'UPS Balance Sheet'!T17</f>
        <v>300</v>
      </c>
      <c r="F57" s="326">
        <f t="shared" si="9"/>
        <v>30.450000000000003</v>
      </c>
      <c r="G57" s="326">
        <f t="shared" si="17"/>
        <v>24.3</v>
      </c>
      <c r="H57" s="326">
        <f t="shared" si="10"/>
        <v>12.12</v>
      </c>
      <c r="I57" s="326">
        <f t="shared" si="11"/>
        <v>2.4239999999999999</v>
      </c>
      <c r="J57" s="326">
        <f t="shared" si="12"/>
        <v>1.4239999999999999</v>
      </c>
      <c r="K57" s="326">
        <f t="shared" si="13"/>
        <v>1.8080000000000001</v>
      </c>
      <c r="L57" s="326">
        <f t="shared" si="14"/>
        <v>0.80800000000000005</v>
      </c>
      <c r="M57" s="326">
        <f t="shared" si="15"/>
        <v>2.4239999999999999</v>
      </c>
      <c r="N57" s="328"/>
      <c r="O57" s="326">
        <f t="shared" si="16"/>
        <v>22.32</v>
      </c>
      <c r="P57" s="330"/>
    </row>
    <row r="58" spans="1:16" ht="18.95" customHeight="1">
      <c r="A58" s="337">
        <f>'Att. Dairy'!B18</f>
        <v>44755</v>
      </c>
      <c r="B58" s="338" t="str">
        <f>'Att. Dairy'!D18</f>
        <v>Wednesday</v>
      </c>
      <c r="C58" s="336">
        <f>'UPS Balance Sheet'!R18</f>
        <v>0</v>
      </c>
      <c r="D58" s="326">
        <f>D57-'UPS Balance Sheet'!S18</f>
        <v>442.4</v>
      </c>
      <c r="E58" s="326">
        <f>E57-'UPS Balance Sheet'!T18</f>
        <v>300</v>
      </c>
      <c r="F58" s="326">
        <f t="shared" si="9"/>
        <v>30.450000000000003</v>
      </c>
      <c r="G58" s="326">
        <f t="shared" si="17"/>
        <v>24.3</v>
      </c>
      <c r="H58" s="326">
        <f t="shared" si="10"/>
        <v>12.12</v>
      </c>
      <c r="I58" s="326">
        <f t="shared" si="11"/>
        <v>2.4239999999999999</v>
      </c>
      <c r="J58" s="326">
        <f t="shared" si="12"/>
        <v>1.4239999999999999</v>
      </c>
      <c r="K58" s="326">
        <f t="shared" si="13"/>
        <v>1.8080000000000001</v>
      </c>
      <c r="L58" s="326">
        <f t="shared" si="14"/>
        <v>0.80800000000000005</v>
      </c>
      <c r="M58" s="326">
        <f t="shared" si="15"/>
        <v>2.4239999999999999</v>
      </c>
      <c r="N58" s="328"/>
      <c r="O58" s="326">
        <f t="shared" si="16"/>
        <v>22.32</v>
      </c>
      <c r="P58" s="330"/>
    </row>
    <row r="59" spans="1:16" ht="18.95" customHeight="1">
      <c r="A59" s="337">
        <f>'Att. Dairy'!B19</f>
        <v>44756</v>
      </c>
      <c r="B59" s="338" t="str">
        <f>'Att. Dairy'!D19</f>
        <v>Thursday</v>
      </c>
      <c r="C59" s="336">
        <f>'UPS Balance Sheet'!R19</f>
        <v>0</v>
      </c>
      <c r="D59" s="326">
        <f>D58-'UPS Balance Sheet'!S19</f>
        <v>442.4</v>
      </c>
      <c r="E59" s="326">
        <f>E58-'UPS Balance Sheet'!T19</f>
        <v>300</v>
      </c>
      <c r="F59" s="326">
        <f t="shared" si="9"/>
        <v>30.450000000000003</v>
      </c>
      <c r="G59" s="326">
        <f t="shared" si="17"/>
        <v>24.3</v>
      </c>
      <c r="H59" s="326">
        <f t="shared" si="10"/>
        <v>12.12</v>
      </c>
      <c r="I59" s="326">
        <f t="shared" si="11"/>
        <v>2.4239999999999999</v>
      </c>
      <c r="J59" s="326">
        <f t="shared" si="12"/>
        <v>1.4239999999999999</v>
      </c>
      <c r="K59" s="326">
        <f t="shared" si="13"/>
        <v>1.8080000000000001</v>
      </c>
      <c r="L59" s="326">
        <f t="shared" si="14"/>
        <v>0.80800000000000005</v>
      </c>
      <c r="M59" s="326">
        <f t="shared" si="15"/>
        <v>2.4239999999999999</v>
      </c>
      <c r="N59" s="328"/>
      <c r="O59" s="326">
        <f t="shared" si="16"/>
        <v>22.32</v>
      </c>
      <c r="P59" s="330"/>
    </row>
    <row r="60" spans="1:16" ht="18.95" customHeight="1">
      <c r="A60" s="337">
        <f>'Att. Dairy'!B20</f>
        <v>44757</v>
      </c>
      <c r="B60" s="338" t="str">
        <f>'Att. Dairy'!D20</f>
        <v>Friday</v>
      </c>
      <c r="C60" s="336">
        <f>'UPS Balance Sheet'!R20</f>
        <v>0</v>
      </c>
      <c r="D60" s="326">
        <f>D59-'UPS Balance Sheet'!S20</f>
        <v>442.4</v>
      </c>
      <c r="E60" s="326">
        <f>E59-'UPS Balance Sheet'!T20</f>
        <v>300</v>
      </c>
      <c r="F60" s="326">
        <f t="shared" si="9"/>
        <v>30.450000000000003</v>
      </c>
      <c r="G60" s="326">
        <f t="shared" si="17"/>
        <v>24.3</v>
      </c>
      <c r="H60" s="326">
        <f t="shared" si="10"/>
        <v>12.12</v>
      </c>
      <c r="I60" s="326">
        <f t="shared" si="11"/>
        <v>2.4239999999999999</v>
      </c>
      <c r="J60" s="326">
        <f t="shared" si="12"/>
        <v>1.4239999999999999</v>
      </c>
      <c r="K60" s="326">
        <f t="shared" si="13"/>
        <v>1.8080000000000001</v>
      </c>
      <c r="L60" s="326">
        <f t="shared" si="14"/>
        <v>0.80800000000000005</v>
      </c>
      <c r="M60" s="326">
        <f t="shared" si="15"/>
        <v>2.4239999999999999</v>
      </c>
      <c r="N60" s="328"/>
      <c r="O60" s="326">
        <f t="shared" si="16"/>
        <v>22.32</v>
      </c>
      <c r="P60" s="330"/>
    </row>
    <row r="61" spans="1:16" ht="18.95" customHeight="1">
      <c r="A61" s="337">
        <f>'Att. Dairy'!B21</f>
        <v>44758</v>
      </c>
      <c r="B61" s="338" t="str">
        <f>'Att. Dairy'!D21</f>
        <v>Saturday</v>
      </c>
      <c r="C61" s="336">
        <f>'UPS Balance Sheet'!R21</f>
        <v>0</v>
      </c>
      <c r="D61" s="326">
        <f>D60-'UPS Balance Sheet'!S21</f>
        <v>442.4</v>
      </c>
      <c r="E61" s="326">
        <f>E60-'UPS Balance Sheet'!T21</f>
        <v>300</v>
      </c>
      <c r="F61" s="326">
        <f t="shared" si="9"/>
        <v>30.450000000000003</v>
      </c>
      <c r="G61" s="326">
        <f t="shared" si="17"/>
        <v>24.3</v>
      </c>
      <c r="H61" s="326">
        <f t="shared" si="10"/>
        <v>12.12</v>
      </c>
      <c r="I61" s="326">
        <f t="shared" si="11"/>
        <v>2.4239999999999999</v>
      </c>
      <c r="J61" s="326">
        <f t="shared" si="12"/>
        <v>1.4239999999999999</v>
      </c>
      <c r="K61" s="326">
        <f t="shared" si="13"/>
        <v>1.8080000000000001</v>
      </c>
      <c r="L61" s="326">
        <f t="shared" si="14"/>
        <v>0.80800000000000005</v>
      </c>
      <c r="M61" s="326">
        <f t="shared" si="15"/>
        <v>2.4239999999999999</v>
      </c>
      <c r="N61" s="328"/>
      <c r="O61" s="326">
        <f t="shared" si="16"/>
        <v>22.32</v>
      </c>
      <c r="P61" s="330"/>
    </row>
    <row r="62" spans="1:16" ht="18.95" customHeight="1">
      <c r="A62" s="337">
        <f>'Att. Dairy'!B22</f>
        <v>44759</v>
      </c>
      <c r="B62" s="338" t="str">
        <f>'Att. Dairy'!D22</f>
        <v>Sunday</v>
      </c>
      <c r="C62" s="336">
        <f>'UPS Balance Sheet'!R22</f>
        <v>0</v>
      </c>
      <c r="D62" s="326">
        <f>D61-'UPS Balance Sheet'!S22</f>
        <v>442.4</v>
      </c>
      <c r="E62" s="326">
        <f>E61-'UPS Balance Sheet'!T22</f>
        <v>300</v>
      </c>
      <c r="F62" s="326">
        <f t="shared" si="9"/>
        <v>30.450000000000003</v>
      </c>
      <c r="G62" s="326">
        <f t="shared" si="17"/>
        <v>24.3</v>
      </c>
      <c r="H62" s="326">
        <f t="shared" si="10"/>
        <v>12.12</v>
      </c>
      <c r="I62" s="326">
        <f t="shared" si="11"/>
        <v>2.4239999999999999</v>
      </c>
      <c r="J62" s="326">
        <f t="shared" si="12"/>
        <v>1.4239999999999999</v>
      </c>
      <c r="K62" s="326">
        <f t="shared" si="13"/>
        <v>1.8080000000000001</v>
      </c>
      <c r="L62" s="326">
        <f t="shared" si="14"/>
        <v>0.80800000000000005</v>
      </c>
      <c r="M62" s="326">
        <f t="shared" si="15"/>
        <v>2.4239999999999999</v>
      </c>
      <c r="N62" s="328"/>
      <c r="O62" s="326">
        <f t="shared" si="16"/>
        <v>22.32</v>
      </c>
      <c r="P62" s="330"/>
    </row>
    <row r="63" spans="1:16" ht="18.95" customHeight="1">
      <c r="A63" s="337">
        <f>'Att. Dairy'!B23</f>
        <v>44760</v>
      </c>
      <c r="B63" s="338" t="str">
        <f>'Att. Dairy'!D23</f>
        <v>Monday</v>
      </c>
      <c r="C63" s="336">
        <f>'UPS Balance Sheet'!R23</f>
        <v>0</v>
      </c>
      <c r="D63" s="326">
        <f>D62-'UPS Balance Sheet'!S23</f>
        <v>442.4</v>
      </c>
      <c r="E63" s="326">
        <f>E62-'UPS Balance Sheet'!T23</f>
        <v>300</v>
      </c>
      <c r="F63" s="326">
        <f t="shared" si="9"/>
        <v>30.450000000000003</v>
      </c>
      <c r="G63" s="326">
        <f t="shared" si="17"/>
        <v>24.3</v>
      </c>
      <c r="H63" s="326">
        <f t="shared" si="10"/>
        <v>12.12</v>
      </c>
      <c r="I63" s="326">
        <f t="shared" si="11"/>
        <v>2.4239999999999999</v>
      </c>
      <c r="J63" s="326">
        <f t="shared" si="12"/>
        <v>1.4239999999999999</v>
      </c>
      <c r="K63" s="326">
        <f t="shared" si="13"/>
        <v>1.8080000000000001</v>
      </c>
      <c r="L63" s="326">
        <f t="shared" si="14"/>
        <v>0.80800000000000005</v>
      </c>
      <c r="M63" s="326">
        <f t="shared" si="15"/>
        <v>2.4239999999999999</v>
      </c>
      <c r="N63" s="328"/>
      <c r="O63" s="326">
        <f t="shared" si="16"/>
        <v>22.32</v>
      </c>
      <c r="P63" s="330"/>
    </row>
    <row r="64" spans="1:16" ht="18.95" customHeight="1">
      <c r="A64" s="337">
        <f>'Att. Dairy'!B24</f>
        <v>44761</v>
      </c>
      <c r="B64" s="338" t="str">
        <f>'Att. Dairy'!D24</f>
        <v>Tuesday</v>
      </c>
      <c r="C64" s="336">
        <f>'UPS Balance Sheet'!R24</f>
        <v>0</v>
      </c>
      <c r="D64" s="326">
        <f>D63-'UPS Balance Sheet'!S24</f>
        <v>442.4</v>
      </c>
      <c r="E64" s="326">
        <f>E63-'UPS Balance Sheet'!T24</f>
        <v>300</v>
      </c>
      <c r="F64" s="326">
        <f t="shared" si="9"/>
        <v>30.450000000000003</v>
      </c>
      <c r="G64" s="326">
        <f t="shared" si="17"/>
        <v>24.3</v>
      </c>
      <c r="H64" s="326">
        <f t="shared" si="10"/>
        <v>12.12</v>
      </c>
      <c r="I64" s="326">
        <f t="shared" si="11"/>
        <v>2.4239999999999999</v>
      </c>
      <c r="J64" s="326">
        <f t="shared" si="12"/>
        <v>1.4239999999999999</v>
      </c>
      <c r="K64" s="326">
        <f t="shared" si="13"/>
        <v>1.8080000000000001</v>
      </c>
      <c r="L64" s="326">
        <f t="shared" si="14"/>
        <v>0.80800000000000005</v>
      </c>
      <c r="M64" s="326">
        <f t="shared" si="15"/>
        <v>2.4239999999999999</v>
      </c>
      <c r="N64" s="328"/>
      <c r="O64" s="326">
        <f t="shared" si="16"/>
        <v>22.32</v>
      </c>
      <c r="P64" s="330"/>
    </row>
    <row r="65" spans="1:16" ht="18.95" customHeight="1">
      <c r="A65" s="337">
        <f>'Att. Dairy'!B25</f>
        <v>44762</v>
      </c>
      <c r="B65" s="338" t="str">
        <f>'Att. Dairy'!D25</f>
        <v>Wednesday</v>
      </c>
      <c r="C65" s="336">
        <f>'UPS Balance Sheet'!R25</f>
        <v>0</v>
      </c>
      <c r="D65" s="326">
        <f>D64-'UPS Balance Sheet'!S25</f>
        <v>442.4</v>
      </c>
      <c r="E65" s="326">
        <f>E64-'UPS Balance Sheet'!T25</f>
        <v>300</v>
      </c>
      <c r="F65" s="326">
        <f t="shared" si="9"/>
        <v>30.450000000000003</v>
      </c>
      <c r="G65" s="326">
        <f t="shared" si="17"/>
        <v>24.3</v>
      </c>
      <c r="H65" s="326">
        <f t="shared" si="10"/>
        <v>12.12</v>
      </c>
      <c r="I65" s="326">
        <f t="shared" si="11"/>
        <v>2.4239999999999999</v>
      </c>
      <c r="J65" s="326">
        <f t="shared" si="12"/>
        <v>1.4239999999999999</v>
      </c>
      <c r="K65" s="326">
        <f t="shared" si="13"/>
        <v>1.8080000000000001</v>
      </c>
      <c r="L65" s="326">
        <f t="shared" si="14"/>
        <v>0.80800000000000005</v>
      </c>
      <c r="M65" s="326">
        <f t="shared" si="15"/>
        <v>2.4239999999999999</v>
      </c>
      <c r="N65" s="328"/>
      <c r="O65" s="326">
        <f t="shared" si="16"/>
        <v>22.32</v>
      </c>
      <c r="P65" s="330"/>
    </row>
    <row r="66" spans="1:16" ht="18.95" customHeight="1">
      <c r="A66" s="337">
        <f>'Att. Dairy'!B26</f>
        <v>44763</v>
      </c>
      <c r="B66" s="338" t="str">
        <f>'Att. Dairy'!D26</f>
        <v>Thursday</v>
      </c>
      <c r="C66" s="336">
        <f>'UPS Balance Sheet'!R26</f>
        <v>0</v>
      </c>
      <c r="D66" s="326">
        <f>D65-'UPS Balance Sheet'!S26</f>
        <v>442.4</v>
      </c>
      <c r="E66" s="326">
        <f>E65-'UPS Balance Sheet'!T26</f>
        <v>300</v>
      </c>
      <c r="F66" s="326">
        <f t="shared" si="9"/>
        <v>30.450000000000003</v>
      </c>
      <c r="G66" s="326">
        <f t="shared" si="17"/>
        <v>24.3</v>
      </c>
      <c r="H66" s="326">
        <f t="shared" si="10"/>
        <v>12.12</v>
      </c>
      <c r="I66" s="326">
        <f t="shared" si="11"/>
        <v>2.4239999999999999</v>
      </c>
      <c r="J66" s="326">
        <f t="shared" si="12"/>
        <v>1.4239999999999999</v>
      </c>
      <c r="K66" s="326">
        <f t="shared" si="13"/>
        <v>1.8080000000000001</v>
      </c>
      <c r="L66" s="326">
        <f t="shared" si="14"/>
        <v>0.80800000000000005</v>
      </c>
      <c r="M66" s="326">
        <f t="shared" si="15"/>
        <v>2.4239999999999999</v>
      </c>
      <c r="N66" s="328"/>
      <c r="O66" s="326">
        <f t="shared" si="16"/>
        <v>22.32</v>
      </c>
      <c r="P66" s="330"/>
    </row>
    <row r="67" spans="1:16" ht="18.95" customHeight="1">
      <c r="A67" s="337">
        <f>'Att. Dairy'!B27</f>
        <v>44764</v>
      </c>
      <c r="B67" s="338" t="str">
        <f>'Att. Dairy'!D27</f>
        <v>Friday</v>
      </c>
      <c r="C67" s="336">
        <f>'UPS Balance Sheet'!R27</f>
        <v>0</v>
      </c>
      <c r="D67" s="326">
        <f>D66-'UPS Balance Sheet'!S27</f>
        <v>442.4</v>
      </c>
      <c r="E67" s="326">
        <f>E66-'UPS Balance Sheet'!T27</f>
        <v>300</v>
      </c>
      <c r="F67" s="326">
        <f t="shared" si="9"/>
        <v>30.450000000000003</v>
      </c>
      <c r="G67" s="326">
        <f t="shared" si="17"/>
        <v>24.3</v>
      </c>
      <c r="H67" s="326">
        <f t="shared" si="10"/>
        <v>12.12</v>
      </c>
      <c r="I67" s="326">
        <f t="shared" si="11"/>
        <v>2.4239999999999999</v>
      </c>
      <c r="J67" s="326">
        <f t="shared" si="12"/>
        <v>1.4239999999999999</v>
      </c>
      <c r="K67" s="326">
        <f t="shared" si="13"/>
        <v>1.8080000000000001</v>
      </c>
      <c r="L67" s="326">
        <f t="shared" si="14"/>
        <v>0.80800000000000005</v>
      </c>
      <c r="M67" s="326">
        <f t="shared" si="15"/>
        <v>2.4239999999999999</v>
      </c>
      <c r="N67" s="328"/>
      <c r="O67" s="326">
        <f t="shared" si="16"/>
        <v>22.32</v>
      </c>
      <c r="P67" s="330"/>
    </row>
    <row r="68" spans="1:16" ht="18.95" customHeight="1">
      <c r="A68" s="337">
        <f>'Att. Dairy'!B28</f>
        <v>44765</v>
      </c>
      <c r="B68" s="338" t="str">
        <f>'Att. Dairy'!D28</f>
        <v>Saturday</v>
      </c>
      <c r="C68" s="336">
        <f>'UPS Balance Sheet'!R28</f>
        <v>0</v>
      </c>
      <c r="D68" s="326">
        <f>D67-'UPS Balance Sheet'!S28</f>
        <v>442.4</v>
      </c>
      <c r="E68" s="326">
        <f>E67-'UPS Balance Sheet'!T28</f>
        <v>300</v>
      </c>
      <c r="F68" s="326">
        <f t="shared" si="9"/>
        <v>30.450000000000003</v>
      </c>
      <c r="G68" s="326">
        <f t="shared" si="17"/>
        <v>24.3</v>
      </c>
      <c r="H68" s="326">
        <f t="shared" si="10"/>
        <v>12.12</v>
      </c>
      <c r="I68" s="326">
        <f t="shared" si="11"/>
        <v>2.4239999999999999</v>
      </c>
      <c r="J68" s="326">
        <f t="shared" si="12"/>
        <v>1.4239999999999999</v>
      </c>
      <c r="K68" s="326">
        <f t="shared" si="13"/>
        <v>1.8080000000000001</v>
      </c>
      <c r="L68" s="326">
        <f t="shared" si="14"/>
        <v>0.80800000000000005</v>
      </c>
      <c r="M68" s="326">
        <f t="shared" si="15"/>
        <v>2.4239999999999999</v>
      </c>
      <c r="N68" s="328"/>
      <c r="O68" s="326">
        <f t="shared" si="16"/>
        <v>22.32</v>
      </c>
      <c r="P68" s="330"/>
    </row>
    <row r="69" spans="1:16" ht="18.95" customHeight="1">
      <c r="A69" s="337">
        <f>'Att. Dairy'!B29</f>
        <v>44766</v>
      </c>
      <c r="B69" s="338" t="str">
        <f>'Att. Dairy'!D29</f>
        <v>Sunday</v>
      </c>
      <c r="C69" s="336">
        <f>'UPS Balance Sheet'!R29</f>
        <v>0</v>
      </c>
      <c r="D69" s="326">
        <f>D68-'UPS Balance Sheet'!S29</f>
        <v>442.4</v>
      </c>
      <c r="E69" s="326">
        <f>E68-'UPS Balance Sheet'!T29</f>
        <v>300</v>
      </c>
      <c r="F69" s="326">
        <f t="shared" si="9"/>
        <v>30.450000000000003</v>
      </c>
      <c r="G69" s="326">
        <f t="shared" si="17"/>
        <v>24.3</v>
      </c>
      <c r="H69" s="326">
        <f t="shared" si="10"/>
        <v>12.12</v>
      </c>
      <c r="I69" s="326">
        <f t="shared" si="11"/>
        <v>2.4239999999999999</v>
      </c>
      <c r="J69" s="326">
        <f t="shared" si="12"/>
        <v>1.4239999999999999</v>
      </c>
      <c r="K69" s="326">
        <f t="shared" si="13"/>
        <v>1.8080000000000001</v>
      </c>
      <c r="L69" s="326">
        <f t="shared" si="14"/>
        <v>0.80800000000000005</v>
      </c>
      <c r="M69" s="326">
        <f t="shared" si="15"/>
        <v>2.4239999999999999</v>
      </c>
      <c r="N69" s="328"/>
      <c r="O69" s="326">
        <f t="shared" si="16"/>
        <v>22.32</v>
      </c>
      <c r="P69" s="330"/>
    </row>
    <row r="70" spans="1:16" ht="18.95" customHeight="1">
      <c r="A70" s="337">
        <f>'Att. Dairy'!B30</f>
        <v>44767</v>
      </c>
      <c r="B70" s="338" t="str">
        <f>'Att. Dairy'!D30</f>
        <v>Monday</v>
      </c>
      <c r="C70" s="336">
        <f>'UPS Balance Sheet'!R30</f>
        <v>0</v>
      </c>
      <c r="D70" s="326">
        <f>D69-'UPS Balance Sheet'!S30</f>
        <v>442.4</v>
      </c>
      <c r="E70" s="326">
        <f>E69-'UPS Balance Sheet'!T30</f>
        <v>300</v>
      </c>
      <c r="F70" s="326">
        <f t="shared" si="9"/>
        <v>30.450000000000003</v>
      </c>
      <c r="G70" s="326">
        <f t="shared" si="17"/>
        <v>24.3</v>
      </c>
      <c r="H70" s="326">
        <f t="shared" si="10"/>
        <v>12.12</v>
      </c>
      <c r="I70" s="326">
        <f t="shared" si="11"/>
        <v>2.4239999999999999</v>
      </c>
      <c r="J70" s="326">
        <f t="shared" si="12"/>
        <v>1.4239999999999999</v>
      </c>
      <c r="K70" s="326">
        <f t="shared" si="13"/>
        <v>1.8080000000000001</v>
      </c>
      <c r="L70" s="326">
        <f t="shared" si="14"/>
        <v>0.80800000000000005</v>
      </c>
      <c r="M70" s="326">
        <f t="shared" si="15"/>
        <v>2.4239999999999999</v>
      </c>
      <c r="N70" s="328"/>
      <c r="O70" s="326">
        <f t="shared" si="16"/>
        <v>22.32</v>
      </c>
      <c r="P70" s="330"/>
    </row>
    <row r="71" spans="1:16" ht="18.95" customHeight="1">
      <c r="A71" s="337">
        <f>'Att. Dairy'!B31</f>
        <v>44768</v>
      </c>
      <c r="B71" s="338" t="str">
        <f>'Att. Dairy'!D31</f>
        <v>Tuesday</v>
      </c>
      <c r="C71" s="336">
        <f>'UPS Balance Sheet'!R31</f>
        <v>0</v>
      </c>
      <c r="D71" s="326">
        <f>D70-'UPS Balance Sheet'!S31</f>
        <v>442.4</v>
      </c>
      <c r="E71" s="326">
        <f>E70-'UPS Balance Sheet'!T31</f>
        <v>300</v>
      </c>
      <c r="F71" s="326">
        <f t="shared" si="9"/>
        <v>30.450000000000003</v>
      </c>
      <c r="G71" s="326">
        <f t="shared" si="17"/>
        <v>24.3</v>
      </c>
      <c r="H71" s="326">
        <f t="shared" si="10"/>
        <v>12.12</v>
      </c>
      <c r="I71" s="326">
        <f t="shared" si="11"/>
        <v>2.4239999999999999</v>
      </c>
      <c r="J71" s="326">
        <f t="shared" si="12"/>
        <v>1.4239999999999999</v>
      </c>
      <c r="K71" s="326">
        <f t="shared" si="13"/>
        <v>1.8080000000000001</v>
      </c>
      <c r="L71" s="326">
        <f t="shared" si="14"/>
        <v>0.80800000000000005</v>
      </c>
      <c r="M71" s="326">
        <f t="shared" si="15"/>
        <v>2.4239999999999999</v>
      </c>
      <c r="N71" s="328"/>
      <c r="O71" s="326">
        <f t="shared" si="16"/>
        <v>22.32</v>
      </c>
      <c r="P71" s="330"/>
    </row>
    <row r="72" spans="1:16" ht="18.95" customHeight="1">
      <c r="A72" s="337">
        <f>'Att. Dairy'!B32</f>
        <v>44769</v>
      </c>
      <c r="B72" s="338" t="str">
        <f>'Att. Dairy'!D32</f>
        <v>Wednesday</v>
      </c>
      <c r="C72" s="336">
        <f>'UPS Balance Sheet'!R32</f>
        <v>0</v>
      </c>
      <c r="D72" s="326">
        <f>D71-'UPS Balance Sheet'!S32</f>
        <v>442.4</v>
      </c>
      <c r="E72" s="326">
        <f>E71-'UPS Balance Sheet'!T32</f>
        <v>300</v>
      </c>
      <c r="F72" s="326">
        <f t="shared" si="9"/>
        <v>30.450000000000003</v>
      </c>
      <c r="G72" s="326">
        <f t="shared" si="17"/>
        <v>24.3</v>
      </c>
      <c r="H72" s="326">
        <f t="shared" si="10"/>
        <v>12.12</v>
      </c>
      <c r="I72" s="326">
        <f t="shared" si="11"/>
        <v>2.4239999999999999</v>
      </c>
      <c r="J72" s="326">
        <f t="shared" si="12"/>
        <v>1.4239999999999999</v>
      </c>
      <c r="K72" s="326">
        <f t="shared" si="13"/>
        <v>1.8080000000000001</v>
      </c>
      <c r="L72" s="326">
        <f t="shared" si="14"/>
        <v>0.80800000000000005</v>
      </c>
      <c r="M72" s="326">
        <f t="shared" si="15"/>
        <v>2.4239999999999999</v>
      </c>
      <c r="N72" s="328"/>
      <c r="O72" s="326">
        <f t="shared" si="16"/>
        <v>22.32</v>
      </c>
      <c r="P72" s="330"/>
    </row>
    <row r="73" spans="1:16" ht="18.95" customHeight="1">
      <c r="A73" s="337">
        <f>'Att. Dairy'!B33</f>
        <v>44770</v>
      </c>
      <c r="B73" s="338" t="str">
        <f>'Att. Dairy'!D33</f>
        <v>Thursday</v>
      </c>
      <c r="C73" s="336">
        <f>'UPS Balance Sheet'!R33</f>
        <v>0</v>
      </c>
      <c r="D73" s="326">
        <f>D72-'UPS Balance Sheet'!S33</f>
        <v>442.4</v>
      </c>
      <c r="E73" s="326">
        <f>E72-'UPS Balance Sheet'!T33</f>
        <v>300</v>
      </c>
      <c r="F73" s="326">
        <f t="shared" si="9"/>
        <v>30.450000000000003</v>
      </c>
      <c r="G73" s="326">
        <f t="shared" si="17"/>
        <v>24.3</v>
      </c>
      <c r="H73" s="326">
        <f t="shared" si="10"/>
        <v>12.12</v>
      </c>
      <c r="I73" s="326">
        <f t="shared" si="11"/>
        <v>2.4239999999999999</v>
      </c>
      <c r="J73" s="326">
        <f t="shared" si="12"/>
        <v>1.4239999999999999</v>
      </c>
      <c r="K73" s="326">
        <f t="shared" si="13"/>
        <v>1.8080000000000001</v>
      </c>
      <c r="L73" s="326">
        <f t="shared" si="14"/>
        <v>0.80800000000000005</v>
      </c>
      <c r="M73" s="326">
        <f t="shared" si="15"/>
        <v>2.4239999999999999</v>
      </c>
      <c r="N73" s="328"/>
      <c r="O73" s="326">
        <f t="shared" si="16"/>
        <v>22.32</v>
      </c>
      <c r="P73" s="330"/>
    </row>
    <row r="74" spans="1:16" ht="18.95" customHeight="1">
      <c r="A74" s="337">
        <f>'Att. Dairy'!B34</f>
        <v>44771</v>
      </c>
      <c r="B74" s="338" t="str">
        <f>'Att. Dairy'!D34</f>
        <v>Friday</v>
      </c>
      <c r="C74" s="336">
        <f>'UPS Balance Sheet'!R34</f>
        <v>0</v>
      </c>
      <c r="D74" s="326">
        <f>D73-'UPS Balance Sheet'!S34</f>
        <v>442.4</v>
      </c>
      <c r="E74" s="326">
        <f>E73-'UPS Balance Sheet'!T34</f>
        <v>300</v>
      </c>
      <c r="F74" s="326">
        <f t="shared" si="9"/>
        <v>30.450000000000003</v>
      </c>
      <c r="G74" s="326">
        <f t="shared" si="17"/>
        <v>24.3</v>
      </c>
      <c r="H74" s="326">
        <f t="shared" si="10"/>
        <v>12.12</v>
      </c>
      <c r="I74" s="326">
        <f t="shared" si="11"/>
        <v>2.4239999999999999</v>
      </c>
      <c r="J74" s="326">
        <f t="shared" si="12"/>
        <v>1.4239999999999999</v>
      </c>
      <c r="K74" s="326">
        <f t="shared" si="13"/>
        <v>1.8080000000000001</v>
      </c>
      <c r="L74" s="326">
        <f t="shared" si="14"/>
        <v>0.80800000000000005</v>
      </c>
      <c r="M74" s="326">
        <f t="shared" si="15"/>
        <v>2.4239999999999999</v>
      </c>
      <c r="N74" s="328"/>
      <c r="O74" s="326">
        <f t="shared" si="16"/>
        <v>22.32</v>
      </c>
      <c r="P74" s="330"/>
    </row>
    <row r="75" spans="1:16" ht="18.95" customHeight="1">
      <c r="A75" s="337">
        <f>'Att. Dairy'!B35</f>
        <v>44772</v>
      </c>
      <c r="B75" s="338" t="str">
        <f>'Att. Dairy'!D35</f>
        <v>Saturday</v>
      </c>
      <c r="C75" s="336">
        <f>'UPS Balance Sheet'!R35</f>
        <v>0</v>
      </c>
      <c r="D75" s="326">
        <f>D74-'UPS Balance Sheet'!S35</f>
        <v>442.4</v>
      </c>
      <c r="E75" s="326">
        <f>E74-'UPS Balance Sheet'!T35</f>
        <v>300</v>
      </c>
      <c r="F75" s="326">
        <f t="shared" si="9"/>
        <v>30.450000000000003</v>
      </c>
      <c r="G75" s="326">
        <f t="shared" si="17"/>
        <v>24.3</v>
      </c>
      <c r="H75" s="326">
        <f t="shared" si="10"/>
        <v>12.12</v>
      </c>
      <c r="I75" s="326">
        <f t="shared" si="11"/>
        <v>2.4239999999999999</v>
      </c>
      <c r="J75" s="326">
        <f t="shared" si="12"/>
        <v>1.4239999999999999</v>
      </c>
      <c r="K75" s="326">
        <f t="shared" si="13"/>
        <v>1.8080000000000001</v>
      </c>
      <c r="L75" s="326">
        <f t="shared" si="14"/>
        <v>0.80800000000000005</v>
      </c>
      <c r="M75" s="326">
        <f t="shared" si="15"/>
        <v>2.4239999999999999</v>
      </c>
      <c r="N75" s="328"/>
      <c r="O75" s="326">
        <f t="shared" si="16"/>
        <v>22.32</v>
      </c>
      <c r="P75" s="330"/>
    </row>
    <row r="76" spans="1:16" ht="18.95" customHeight="1">
      <c r="A76" s="337">
        <f>'Att. Dairy'!B36</f>
        <v>44773</v>
      </c>
      <c r="B76" s="338" t="str">
        <f>'Att. Dairy'!D36</f>
        <v>Sunday</v>
      </c>
      <c r="C76" s="336">
        <f>'UPS Balance Sheet'!R36</f>
        <v>0</v>
      </c>
      <c r="D76" s="341">
        <f>D75-'UPS Balance Sheet'!S36</f>
        <v>442.4</v>
      </c>
      <c r="E76" s="341">
        <f>E75-'UPS Balance Sheet'!T36</f>
        <v>300</v>
      </c>
      <c r="F76" s="341">
        <f t="shared" si="9"/>
        <v>30.450000000000003</v>
      </c>
      <c r="G76" s="341">
        <f t="shared" si="17"/>
        <v>24.3</v>
      </c>
      <c r="H76" s="341">
        <f t="shared" si="10"/>
        <v>12.12</v>
      </c>
      <c r="I76" s="341">
        <f t="shared" si="11"/>
        <v>2.4239999999999999</v>
      </c>
      <c r="J76" s="341">
        <f t="shared" si="12"/>
        <v>1.4239999999999999</v>
      </c>
      <c r="K76" s="341">
        <f t="shared" si="13"/>
        <v>1.8080000000000001</v>
      </c>
      <c r="L76" s="341">
        <f t="shared" si="14"/>
        <v>0.80800000000000005</v>
      </c>
      <c r="M76" s="341">
        <f t="shared" si="15"/>
        <v>2.4239999999999999</v>
      </c>
      <c r="N76" s="328"/>
      <c r="O76" s="341">
        <f t="shared" si="16"/>
        <v>22.32</v>
      </c>
      <c r="P76" s="330"/>
    </row>
    <row r="77" spans="1:16">
      <c r="A77" s="320"/>
      <c r="B77" s="320"/>
      <c r="C77" s="320"/>
      <c r="D77" s="320"/>
      <c r="E77" s="320"/>
      <c r="F77" s="320"/>
      <c r="G77" s="320"/>
      <c r="H77" s="320"/>
      <c r="I77" s="320"/>
      <c r="J77" s="320"/>
      <c r="K77" s="320"/>
      <c r="L77" s="320"/>
      <c r="M77" s="320"/>
      <c r="N77" s="342">
        <f>SUM(N46:N76)</f>
        <v>0</v>
      </c>
      <c r="O77" s="320"/>
      <c r="P77" s="320"/>
    </row>
    <row r="78" spans="1:16">
      <c r="A78" s="320"/>
      <c r="B78" s="320"/>
      <c r="C78" s="320"/>
      <c r="D78" s="320"/>
      <c r="E78" s="320"/>
      <c r="F78" s="320"/>
      <c r="G78" s="320"/>
      <c r="H78" s="320"/>
      <c r="I78" s="320"/>
      <c r="J78" s="320"/>
      <c r="K78" s="320"/>
      <c r="L78" s="320"/>
      <c r="M78" s="320"/>
      <c r="N78" s="320"/>
      <c r="O78" s="320"/>
      <c r="P78" s="320"/>
    </row>
    <row r="79" spans="1:16">
      <c r="A79" s="331"/>
      <c r="B79" s="331"/>
      <c r="C79" s="331"/>
      <c r="D79" s="332"/>
      <c r="E79" s="332"/>
      <c r="F79" s="332"/>
      <c r="G79" s="332"/>
      <c r="H79" s="332"/>
      <c r="I79" s="332"/>
      <c r="J79" s="332"/>
      <c r="K79" s="332"/>
      <c r="L79" s="332"/>
      <c r="M79" s="332"/>
      <c r="N79" s="332"/>
      <c r="O79" s="332"/>
      <c r="P79" s="332"/>
    </row>
    <row r="80" spans="1:16">
      <c r="A80" s="331"/>
      <c r="B80" s="331"/>
      <c r="C80" s="331"/>
      <c r="D80" s="332"/>
      <c r="E80" s="332"/>
      <c r="F80" s="332"/>
      <c r="G80" s="332"/>
      <c r="H80" s="332"/>
      <c r="I80" s="332"/>
      <c r="J80" s="332"/>
      <c r="K80" s="332"/>
      <c r="L80" s="332"/>
      <c r="M80" s="332"/>
      <c r="N80" s="332"/>
      <c r="O80" s="332"/>
      <c r="P80" s="332"/>
    </row>
  </sheetData>
  <sheetProtection password="EED1" sheet="1" objects="1" scenarios="1" formatColumns="0" formatRows="0"/>
  <protectedRanges>
    <protectedRange sqref="O6:O7 O44:O45" name="Range9_1_1"/>
    <protectedRange password="CF29" sqref="X12:AA17" name="Range5_2"/>
  </protectedRanges>
  <mergeCells count="35">
    <mergeCell ref="A45:C45"/>
    <mergeCell ref="K1:M1"/>
    <mergeCell ref="C2:O2"/>
    <mergeCell ref="C4:L4"/>
    <mergeCell ref="M4:O4"/>
    <mergeCell ref="A7:C7"/>
    <mergeCell ref="C42:K42"/>
    <mergeCell ref="L42:O42"/>
    <mergeCell ref="V12:W12"/>
    <mergeCell ref="X12:AA12"/>
    <mergeCell ref="V7:AA8"/>
    <mergeCell ref="X9:AA10"/>
    <mergeCell ref="V9:W10"/>
    <mergeCell ref="V16:W16"/>
    <mergeCell ref="X16:AA16"/>
    <mergeCell ref="V17:W17"/>
    <mergeCell ref="X17:AA17"/>
    <mergeCell ref="V13:W13"/>
    <mergeCell ref="X13:AA13"/>
    <mergeCell ref="V14:W14"/>
    <mergeCell ref="X14:AA14"/>
    <mergeCell ref="V15:W15"/>
    <mergeCell ref="X15:AA15"/>
    <mergeCell ref="T31:AC32"/>
    <mergeCell ref="T27:U27"/>
    <mergeCell ref="T28:U28"/>
    <mergeCell ref="T29:U29"/>
    <mergeCell ref="T30:U30"/>
    <mergeCell ref="W30:Y30"/>
    <mergeCell ref="AA30:AC30"/>
    <mergeCell ref="X21:AA22"/>
    <mergeCell ref="T23:U24"/>
    <mergeCell ref="W23:Y24"/>
    <mergeCell ref="AA23:AC24"/>
    <mergeCell ref="T26:U26"/>
  </mergeCells>
  <dataValidations count="1">
    <dataValidation type="list" allowBlank="1" showInputMessage="1" showErrorMessage="1" promptTitle="Fuel" prompt="Write  here Fire wood / Gas by using Butten" sqref="O6 O44">
      <formula1>$BV$10:$BV$12</formula1>
    </dataValidation>
  </dataValidations>
  <pageMargins left="0.45" right="0.2" top="0.5" bottom="0.25" header="0.3" footer="0.3"/>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H44"/>
  <sheetViews>
    <sheetView showGridLines="0" workbookViewId="0">
      <selection activeCell="K15" sqref="K15"/>
    </sheetView>
  </sheetViews>
  <sheetFormatPr defaultColWidth="8.875" defaultRowHeight="15"/>
  <cols>
    <col min="1" max="1" width="4.875" style="19" customWidth="1"/>
    <col min="2" max="2" width="8.75" style="19" customWidth="1"/>
    <col min="3" max="3" width="9" style="19" customWidth="1"/>
    <col min="4" max="4" width="10.75" style="19" customWidth="1"/>
    <col min="5" max="5" width="10" style="19" customWidth="1"/>
    <col min="6" max="6" width="12.125" style="19" customWidth="1"/>
    <col min="7" max="7" width="12.5" style="19" customWidth="1"/>
    <col min="8" max="8" width="17.625" style="19" customWidth="1"/>
    <col min="9" max="16384" width="8.875" style="19"/>
  </cols>
  <sheetData>
    <row r="1" spans="1:8" ht="22.5" customHeight="1">
      <c r="A1" s="680" t="str">
        <f>CONCATENATE("कार्यालय का नाम"," ,  ",'Master Data'!C5)</f>
        <v xml:space="preserve">कार्यालय का नाम ,  महात्मा गाँधी राजकीय विद्यालय (अंग्रेजी माध्यम) बर , पाली </v>
      </c>
      <c r="B1" s="680"/>
      <c r="C1" s="680"/>
      <c r="D1" s="680"/>
      <c r="E1" s="680"/>
      <c r="F1" s="680"/>
      <c r="G1" s="680"/>
      <c r="H1" s="680"/>
    </row>
    <row r="2" spans="1:8" ht="20.25" customHeight="1">
      <c r="A2" s="250"/>
      <c r="B2" s="250"/>
      <c r="C2" s="250"/>
      <c r="D2" s="688" t="s">
        <v>380</v>
      </c>
      <c r="E2" s="688"/>
      <c r="F2" s="688"/>
      <c r="G2" s="688"/>
      <c r="H2" s="250"/>
    </row>
    <row r="3" spans="1:8" ht="8.25" customHeight="1">
      <c r="A3" s="250"/>
      <c r="B3" s="250"/>
      <c r="C3" s="250"/>
      <c r="D3" s="250"/>
      <c r="E3" s="250"/>
      <c r="F3" s="250"/>
      <c r="G3" s="250"/>
      <c r="H3" s="250"/>
    </row>
    <row r="4" spans="1:8" ht="20.25" customHeight="1" thickBot="1">
      <c r="A4" s="689" t="s">
        <v>381</v>
      </c>
      <c r="B4" s="689"/>
      <c r="C4" s="689"/>
      <c r="D4" s="689"/>
      <c r="E4" s="689"/>
      <c r="F4" s="689"/>
      <c r="G4" s="689"/>
      <c r="H4" s="689"/>
    </row>
    <row r="5" spans="1:8" ht="18.75" customHeight="1">
      <c r="A5" s="690" t="s">
        <v>382</v>
      </c>
      <c r="B5" s="691"/>
      <c r="C5" s="691"/>
      <c r="D5" s="691"/>
      <c r="E5" s="691"/>
      <c r="F5" s="691"/>
      <c r="G5" s="691"/>
      <c r="H5" s="692"/>
    </row>
    <row r="6" spans="1:8" ht="18.75">
      <c r="A6" s="693" t="s">
        <v>415</v>
      </c>
      <c r="B6" s="694"/>
      <c r="C6" s="695" t="str">
        <f>'Master Data'!I6</f>
        <v>July-2022</v>
      </c>
      <c r="D6" s="695"/>
      <c r="E6" s="695"/>
      <c r="F6" s="695"/>
      <c r="G6" s="695"/>
      <c r="H6" s="696"/>
    </row>
    <row r="7" spans="1:8">
      <c r="A7" s="684"/>
      <c r="B7" s="704" t="s">
        <v>383</v>
      </c>
      <c r="C7" s="705"/>
      <c r="D7" s="705"/>
      <c r="E7" s="705"/>
      <c r="F7" s="705"/>
      <c r="G7" s="705"/>
      <c r="H7" s="706"/>
    </row>
    <row r="8" spans="1:8" ht="18.75">
      <c r="A8" s="685"/>
      <c r="B8" s="592" t="s">
        <v>384</v>
      </c>
      <c r="C8" s="592"/>
      <c r="D8" s="686">
        <f>'PS Balance Sheet'!R37</f>
        <v>493</v>
      </c>
      <c r="E8" s="686"/>
      <c r="F8" s="686"/>
      <c r="G8" s="686"/>
      <c r="H8" s="687"/>
    </row>
    <row r="9" spans="1:8" ht="18.75">
      <c r="A9" s="685"/>
      <c r="B9" s="592" t="s">
        <v>385</v>
      </c>
      <c r="C9" s="592"/>
      <c r="D9" s="686">
        <f>'UPS Balance Sheet'!R37</f>
        <v>384</v>
      </c>
      <c r="E9" s="686"/>
      <c r="F9" s="686"/>
      <c r="G9" s="686"/>
      <c r="H9" s="687"/>
    </row>
    <row r="10" spans="1:8" ht="18.75" customHeight="1">
      <c r="A10" s="681" t="s">
        <v>397</v>
      </c>
      <c r="B10" s="682"/>
      <c r="C10" s="682"/>
      <c r="D10" s="682"/>
      <c r="E10" s="682"/>
      <c r="F10" s="682"/>
      <c r="G10" s="682"/>
      <c r="H10" s="683"/>
    </row>
    <row r="11" spans="1:8">
      <c r="A11" s="376" t="s">
        <v>145</v>
      </c>
      <c r="B11" s="703" t="s">
        <v>400</v>
      </c>
      <c r="C11" s="703"/>
      <c r="D11" s="713" t="s">
        <v>399</v>
      </c>
      <c r="E11" s="714"/>
      <c r="F11" s="715" t="s">
        <v>401</v>
      </c>
      <c r="G11" s="714"/>
      <c r="H11" s="366" t="s">
        <v>301</v>
      </c>
    </row>
    <row r="12" spans="1:8" ht="18.75">
      <c r="A12" s="367">
        <v>1</v>
      </c>
      <c r="B12" s="592" t="s">
        <v>384</v>
      </c>
      <c r="C12" s="592"/>
      <c r="D12" s="716">
        <f>'Master Data'!C45</f>
        <v>5000</v>
      </c>
      <c r="E12" s="716"/>
      <c r="F12" s="709">
        <f>'Master Data'!D45</f>
        <v>10000</v>
      </c>
      <c r="G12" s="709"/>
      <c r="H12" s="368">
        <f>SUM(D12,F12)</f>
        <v>15000</v>
      </c>
    </row>
    <row r="13" spans="1:8" ht="18.75">
      <c r="A13" s="367">
        <v>2</v>
      </c>
      <c r="B13" s="592" t="s">
        <v>385</v>
      </c>
      <c r="C13" s="592"/>
      <c r="D13" s="716">
        <f>'Master Data'!H45</f>
        <v>6000</v>
      </c>
      <c r="E13" s="716"/>
      <c r="F13" s="709">
        <f>'Master Data'!L45</f>
        <v>9000</v>
      </c>
      <c r="G13" s="709"/>
      <c r="H13" s="368">
        <f>SUM(D13,F13)</f>
        <v>15000</v>
      </c>
    </row>
    <row r="14" spans="1:8" ht="21" customHeight="1">
      <c r="A14" s="710" t="s">
        <v>402</v>
      </c>
      <c r="B14" s="711"/>
      <c r="C14" s="711"/>
      <c r="D14" s="711"/>
      <c r="E14" s="711"/>
      <c r="F14" s="711"/>
      <c r="G14" s="712"/>
      <c r="H14" s="369">
        <f>SUM(H12:H13)</f>
        <v>30000</v>
      </c>
    </row>
    <row r="15" spans="1:8" ht="19.5" customHeight="1">
      <c r="A15" s="697" t="s">
        <v>398</v>
      </c>
      <c r="B15" s="698"/>
      <c r="C15" s="698"/>
      <c r="D15" s="698"/>
      <c r="E15" s="698"/>
      <c r="F15" s="698"/>
      <c r="G15" s="698"/>
      <c r="H15" s="699"/>
    </row>
    <row r="16" spans="1:8">
      <c r="A16" s="376" t="s">
        <v>145</v>
      </c>
      <c r="B16" s="653" t="s">
        <v>414</v>
      </c>
      <c r="C16" s="654"/>
      <c r="D16" s="362" t="s">
        <v>392</v>
      </c>
      <c r="E16" s="363" t="s">
        <v>385</v>
      </c>
      <c r="F16" s="362" t="s">
        <v>393</v>
      </c>
      <c r="G16" s="362" t="s">
        <v>390</v>
      </c>
      <c r="H16" s="370" t="s">
        <v>391</v>
      </c>
    </row>
    <row r="17" spans="1:8" ht="15.75">
      <c r="A17" s="371">
        <v>1</v>
      </c>
      <c r="B17" s="651" t="s">
        <v>374</v>
      </c>
      <c r="C17" s="652"/>
      <c r="D17" s="352">
        <f>'PS Balance Sheet'!Y45*0.05</f>
        <v>12.350000000000001</v>
      </c>
      <c r="E17" s="352">
        <f>'UPS Balance Sheet'!Y45*0.075</f>
        <v>14.549999999999999</v>
      </c>
      <c r="F17" s="353">
        <f>SUM(D17+E17)</f>
        <v>26.9</v>
      </c>
      <c r="G17" s="359">
        <v>30</v>
      </c>
      <c r="H17" s="356">
        <f>SUM(F17*G17)</f>
        <v>807</v>
      </c>
    </row>
    <row r="18" spans="1:8" ht="15.75">
      <c r="A18" s="371">
        <v>2</v>
      </c>
      <c r="B18" s="651" t="s">
        <v>386</v>
      </c>
      <c r="C18" s="652"/>
      <c r="D18" s="352">
        <f>'PS Balance Sheet'!Y46*0.02</f>
        <v>4.92</v>
      </c>
      <c r="E18" s="352">
        <f>'UPS Balance Sheet'!Y46*0.03</f>
        <v>5.7</v>
      </c>
      <c r="F18" s="353">
        <f t="shared" ref="F18:F24" si="0">SUM(D18+E18)</f>
        <v>10.620000000000001</v>
      </c>
      <c r="G18" s="359">
        <v>70</v>
      </c>
      <c r="H18" s="356">
        <f t="shared" ref="H18:H24" si="1">SUM(F18*G18)</f>
        <v>743.40000000000009</v>
      </c>
    </row>
    <row r="19" spans="1:8" ht="15.75">
      <c r="A19" s="371">
        <v>3</v>
      </c>
      <c r="B19" s="651" t="s">
        <v>347</v>
      </c>
      <c r="C19" s="652"/>
      <c r="D19" s="352">
        <f>'PS Balance Sheet'!R$37*0.005</f>
        <v>2.4649999999999999</v>
      </c>
      <c r="E19" s="352">
        <f>'UPS Balance Sheet'!R$37*0.0075</f>
        <v>2.88</v>
      </c>
      <c r="F19" s="353">
        <f t="shared" si="0"/>
        <v>5.3449999999999998</v>
      </c>
      <c r="G19" s="359">
        <v>200</v>
      </c>
      <c r="H19" s="356">
        <f t="shared" si="1"/>
        <v>1069</v>
      </c>
    </row>
    <row r="20" spans="1:8" ht="15.75">
      <c r="A20" s="371">
        <v>4</v>
      </c>
      <c r="B20" s="651" t="s">
        <v>348</v>
      </c>
      <c r="C20" s="652"/>
      <c r="D20" s="352">
        <f>'PS Balance Sheet'!R$37*0.0015</f>
        <v>0.73950000000000005</v>
      </c>
      <c r="E20" s="352">
        <f>'UPS Balance Sheet'!R$37*0.0015</f>
        <v>0.57600000000000007</v>
      </c>
      <c r="F20" s="353">
        <f t="shared" si="0"/>
        <v>1.3155000000000001</v>
      </c>
      <c r="G20" s="359">
        <v>180</v>
      </c>
      <c r="H20" s="356">
        <f t="shared" si="1"/>
        <v>236.79000000000002</v>
      </c>
    </row>
    <row r="21" spans="1:8" ht="15.75">
      <c r="A21" s="371">
        <v>5</v>
      </c>
      <c r="B21" s="651" t="s">
        <v>349</v>
      </c>
      <c r="C21" s="652"/>
      <c r="D21" s="352">
        <f>'PS Balance Sheet'!R$37*0.0015</f>
        <v>0.73950000000000005</v>
      </c>
      <c r="E21" s="352">
        <f>'UPS Balance Sheet'!R$37*0.0015</f>
        <v>0.57600000000000007</v>
      </c>
      <c r="F21" s="353">
        <f t="shared" si="0"/>
        <v>1.3155000000000001</v>
      </c>
      <c r="G21" s="359">
        <v>150</v>
      </c>
      <c r="H21" s="356">
        <f t="shared" si="1"/>
        <v>197.32500000000002</v>
      </c>
    </row>
    <row r="22" spans="1:8" ht="15.75">
      <c r="A22" s="371">
        <v>6</v>
      </c>
      <c r="B22" s="651" t="s">
        <v>387</v>
      </c>
      <c r="C22" s="652"/>
      <c r="D22" s="352">
        <f>'PS Balance Sheet'!R$37*0.0005</f>
        <v>0.2465</v>
      </c>
      <c r="E22" s="352">
        <f>'UPS Balance Sheet'!R$37*0.0005</f>
        <v>0.192</v>
      </c>
      <c r="F22" s="353">
        <f t="shared" si="0"/>
        <v>0.4385</v>
      </c>
      <c r="G22" s="359">
        <v>150</v>
      </c>
      <c r="H22" s="356">
        <f t="shared" si="1"/>
        <v>65.775000000000006</v>
      </c>
    </row>
    <row r="23" spans="1:8" ht="15.75">
      <c r="A23" s="371">
        <v>7</v>
      </c>
      <c r="B23" s="651" t="s">
        <v>389</v>
      </c>
      <c r="C23" s="652"/>
      <c r="D23" s="352">
        <f>'PS Balance Sheet'!R$37*0.0005</f>
        <v>0.2465</v>
      </c>
      <c r="E23" s="352">
        <f>'UPS Balance Sheet'!R$37*0.0005</f>
        <v>0.192</v>
      </c>
      <c r="F23" s="353">
        <f t="shared" si="0"/>
        <v>0.4385</v>
      </c>
      <c r="G23" s="359">
        <v>300</v>
      </c>
      <c r="H23" s="356">
        <f t="shared" si="1"/>
        <v>131.55000000000001</v>
      </c>
    </row>
    <row r="24" spans="1:8" ht="15.75">
      <c r="A24" s="371">
        <v>8</v>
      </c>
      <c r="B24" s="651" t="s">
        <v>388</v>
      </c>
      <c r="C24" s="652"/>
      <c r="D24" s="352">
        <f>'PS Balance Sheet'!R$37*0.0015</f>
        <v>0.73950000000000005</v>
      </c>
      <c r="E24" s="352">
        <f>'UPS Balance Sheet'!R$37*0.0015</f>
        <v>0.57600000000000007</v>
      </c>
      <c r="F24" s="353">
        <f t="shared" si="0"/>
        <v>1.3155000000000001</v>
      </c>
      <c r="G24" s="359">
        <v>20</v>
      </c>
      <c r="H24" s="356">
        <f t="shared" si="1"/>
        <v>26.310000000000002</v>
      </c>
    </row>
    <row r="25" spans="1:8" ht="15.75">
      <c r="A25" s="371">
        <v>9</v>
      </c>
      <c r="B25" s="651" t="s">
        <v>395</v>
      </c>
      <c r="C25" s="652"/>
      <c r="D25" s="352">
        <f>'Stock Reg.'!N39</f>
        <v>0</v>
      </c>
      <c r="E25" s="352">
        <f>'Stock Reg.'!N77</f>
        <v>0</v>
      </c>
      <c r="F25" s="353">
        <f t="shared" ref="F25" si="2">SUM(D25+E25)</f>
        <v>0</v>
      </c>
      <c r="G25" s="359">
        <v>50</v>
      </c>
      <c r="H25" s="356">
        <f t="shared" ref="H25" si="3">SUM(F25*G25)</f>
        <v>0</v>
      </c>
    </row>
    <row r="26" spans="1:8" ht="15.75">
      <c r="A26" s="355"/>
      <c r="B26" s="655" t="s">
        <v>394</v>
      </c>
      <c r="C26" s="655"/>
      <c r="D26" s="656"/>
      <c r="E26" s="656"/>
      <c r="F26" s="656"/>
      <c r="G26" s="657"/>
      <c r="H26" s="356">
        <f>SUM(H17:H25)</f>
        <v>3277.15</v>
      </c>
    </row>
    <row r="27" spans="1:8" ht="22.5" customHeight="1">
      <c r="A27" s="700" t="s">
        <v>403</v>
      </c>
      <c r="B27" s="701"/>
      <c r="C27" s="701"/>
      <c r="D27" s="701"/>
      <c r="E27" s="701"/>
      <c r="F27" s="701"/>
      <c r="G27" s="701"/>
      <c r="H27" s="702"/>
    </row>
    <row r="28" spans="1:8">
      <c r="A28" s="376" t="s">
        <v>145</v>
      </c>
      <c r="B28" s="658" t="s">
        <v>396</v>
      </c>
      <c r="C28" s="659"/>
      <c r="D28" s="707" t="s">
        <v>392</v>
      </c>
      <c r="E28" s="708"/>
      <c r="F28" s="354" t="s">
        <v>385</v>
      </c>
      <c r="G28" s="660" t="s">
        <v>301</v>
      </c>
      <c r="H28" s="661"/>
    </row>
    <row r="29" spans="1:8" ht="15.75">
      <c r="A29" s="374">
        <v>1</v>
      </c>
      <c r="B29" s="662" t="s">
        <v>404</v>
      </c>
      <c r="C29" s="663"/>
      <c r="D29" s="666">
        <f>ROUND('PS Balance Sheet'!W37*10/100,0)</f>
        <v>245</v>
      </c>
      <c r="E29" s="667"/>
      <c r="F29" s="358">
        <f>ROUND('UPS Balance Sheet'!W37*10/100,0)</f>
        <v>286</v>
      </c>
      <c r="G29" s="664">
        <f>SUM(D29,F29)</f>
        <v>531</v>
      </c>
      <c r="H29" s="665"/>
    </row>
    <row r="30" spans="1:8" ht="15.75">
      <c r="A30" s="374">
        <v>2</v>
      </c>
      <c r="B30" s="662" t="s">
        <v>405</v>
      </c>
      <c r="C30" s="663"/>
      <c r="D30" s="672">
        <f>'PS Balance Sheet'!S37*3</f>
        <v>147.89999999999998</v>
      </c>
      <c r="E30" s="673"/>
      <c r="F30" s="358">
        <f>'UPS Balance Sheet'!S37*3</f>
        <v>172.8</v>
      </c>
      <c r="G30" s="664">
        <f t="shared" ref="G30:G31" si="4">SUM(D30,F30)</f>
        <v>320.7</v>
      </c>
      <c r="H30" s="665"/>
    </row>
    <row r="31" spans="1:8" ht="15.75">
      <c r="A31" s="374">
        <v>3</v>
      </c>
      <c r="B31" s="662" t="s">
        <v>406</v>
      </c>
      <c r="C31" s="663"/>
      <c r="D31" s="666">
        <f>D25*G25</f>
        <v>0</v>
      </c>
      <c r="E31" s="667"/>
      <c r="F31" s="358">
        <f>E25*G25</f>
        <v>0</v>
      </c>
      <c r="G31" s="664">
        <f t="shared" si="4"/>
        <v>0</v>
      </c>
      <c r="H31" s="665"/>
    </row>
    <row r="32" spans="1:8" ht="15.75">
      <c r="A32" s="374">
        <v>4</v>
      </c>
      <c r="B32" s="662" t="s">
        <v>374</v>
      </c>
      <c r="C32" s="663"/>
      <c r="D32" s="666">
        <f>D17*G17</f>
        <v>370.50000000000006</v>
      </c>
      <c r="E32" s="667"/>
      <c r="F32" s="358">
        <f>E17*G17</f>
        <v>436.49999999999994</v>
      </c>
      <c r="G32" s="664">
        <f>SUM(D32,F32)</f>
        <v>807</v>
      </c>
      <c r="H32" s="665"/>
    </row>
    <row r="33" spans="1:8" ht="15.75">
      <c r="A33" s="374">
        <v>5</v>
      </c>
      <c r="B33" s="662" t="s">
        <v>407</v>
      </c>
      <c r="C33" s="663"/>
      <c r="D33" s="666">
        <f>'PS Balance Sheet'!W37-('Estimate Bill'!D29+'Estimate Bill'!D30+'Estimate Bill'!D31+'Estimate Bill'!D32)</f>
        <v>1686.81</v>
      </c>
      <c r="E33" s="667"/>
      <c r="F33" s="358">
        <f>'UPS Balance Sheet'!W37-('Estimate Bill'!F29+'Estimate Bill'!F30+'Estimate Bill'!F31+'Estimate Bill'!F32)</f>
        <v>1965.5000000000002</v>
      </c>
      <c r="G33" s="664">
        <f>SUM(D33,F33)</f>
        <v>3652.3100000000004</v>
      </c>
      <c r="H33" s="665"/>
    </row>
    <row r="34" spans="1:8" ht="21" customHeight="1">
      <c r="A34" s="374">
        <v>6</v>
      </c>
      <c r="B34" s="668" t="s">
        <v>408</v>
      </c>
      <c r="C34" s="669"/>
      <c r="D34" s="670">
        <f>SUM(D29:D33)</f>
        <v>2450.21</v>
      </c>
      <c r="E34" s="670"/>
      <c r="F34" s="357">
        <f>SUM(F29:F33)</f>
        <v>2860.8</v>
      </c>
      <c r="G34" s="670">
        <f>SUM(G29:H33)</f>
        <v>5311.01</v>
      </c>
      <c r="H34" s="671"/>
    </row>
    <row r="35" spans="1:8" ht="16.5" customHeight="1">
      <c r="A35" s="674" t="s">
        <v>413</v>
      </c>
      <c r="B35" s="675"/>
      <c r="C35" s="675"/>
      <c r="D35" s="675"/>
      <c r="E35" s="675"/>
      <c r="F35" s="675"/>
      <c r="G35" s="675"/>
      <c r="H35" s="676"/>
    </row>
    <row r="36" spans="1:8" ht="18.75">
      <c r="A36" s="364"/>
      <c r="B36" s="677" t="s">
        <v>384</v>
      </c>
      <c r="C36" s="677"/>
      <c r="D36" s="677" t="s">
        <v>385</v>
      </c>
      <c r="E36" s="677"/>
      <c r="F36" s="678" t="s">
        <v>416</v>
      </c>
      <c r="G36" s="679"/>
      <c r="H36" s="372"/>
    </row>
    <row r="37" spans="1:8" ht="18.75">
      <c r="A37" s="365"/>
      <c r="B37" s="717">
        <f>H12-D34</f>
        <v>12549.79</v>
      </c>
      <c r="C37" s="720"/>
      <c r="D37" s="717">
        <f>H13-F34</f>
        <v>12139.2</v>
      </c>
      <c r="E37" s="717"/>
      <c r="F37" s="718">
        <f>H14-G34</f>
        <v>24688.989999999998</v>
      </c>
      <c r="G37" s="719"/>
      <c r="H37" s="373"/>
    </row>
    <row r="38" spans="1:8" ht="19.5" customHeight="1">
      <c r="A38" s="681" t="s">
        <v>417</v>
      </c>
      <c r="B38" s="682"/>
      <c r="C38" s="682"/>
      <c r="D38" s="682"/>
      <c r="E38" s="682"/>
      <c r="F38" s="682"/>
      <c r="G38" s="682"/>
      <c r="H38" s="683"/>
    </row>
    <row r="39" spans="1:8" ht="22.5" customHeight="1">
      <c r="A39" s="376" t="s">
        <v>145</v>
      </c>
      <c r="B39" s="724" t="s">
        <v>342</v>
      </c>
      <c r="C39" s="725"/>
      <c r="D39" s="725"/>
      <c r="E39" s="725"/>
      <c r="F39" s="724" t="s">
        <v>354</v>
      </c>
      <c r="G39" s="725"/>
      <c r="H39" s="726"/>
    </row>
    <row r="40" spans="1:8" ht="18.95" customHeight="1">
      <c r="A40" s="375">
        <v>1</v>
      </c>
      <c r="B40" s="727" t="s">
        <v>363</v>
      </c>
      <c r="C40" s="682"/>
      <c r="D40" s="728"/>
      <c r="E40" s="377">
        <f>COUNTIF('PS Balance Sheet'!$X$6:$X$36,"सब्जी रोटी")</f>
        <v>1</v>
      </c>
      <c r="F40" s="729" t="s">
        <v>363</v>
      </c>
      <c r="G40" s="682"/>
      <c r="H40" s="378">
        <f>COUNTIF('UPS Balance Sheet'!$X$6:$X$36,"सब्जी रोटी")</f>
        <v>1</v>
      </c>
    </row>
    <row r="41" spans="1:8" ht="18.95" customHeight="1">
      <c r="A41" s="375">
        <v>2</v>
      </c>
      <c r="B41" s="727" t="s">
        <v>365</v>
      </c>
      <c r="C41" s="682"/>
      <c r="D41" s="728"/>
      <c r="E41" s="377">
        <f>COUNTIF('PS Balance Sheet'!$X$6:$X$36,"दाल रोटी")</f>
        <v>1</v>
      </c>
      <c r="F41" s="729" t="s">
        <v>365</v>
      </c>
      <c r="G41" s="682"/>
      <c r="H41" s="378">
        <f>COUNTIF('UPS Balance Sheet'!$X$6:$X$36,"दाल रोटी")</f>
        <v>1</v>
      </c>
    </row>
    <row r="42" spans="1:8" ht="18.95" customHeight="1">
      <c r="A42" s="375">
        <v>3</v>
      </c>
      <c r="B42" s="727" t="s">
        <v>364</v>
      </c>
      <c r="C42" s="682"/>
      <c r="D42" s="728"/>
      <c r="E42" s="377">
        <f>COUNTIF('PS Balance Sheet'!$X$6:$X$36,"दाल चावल")</f>
        <v>0</v>
      </c>
      <c r="F42" s="682" t="s">
        <v>364</v>
      </c>
      <c r="G42" s="682"/>
      <c r="H42" s="378">
        <f>COUNTIF('UPS Balance Sheet'!$X$6:$X$36,"दाल चावल")</f>
        <v>0</v>
      </c>
    </row>
    <row r="43" spans="1:8" ht="18.95" customHeight="1">
      <c r="A43" s="375">
        <v>4</v>
      </c>
      <c r="B43" s="727" t="s">
        <v>366</v>
      </c>
      <c r="C43" s="682"/>
      <c r="D43" s="728"/>
      <c r="E43" s="377">
        <f>COUNTIF('PS Balance Sheet'!$X$6:$X$36,"खिचड़ी")</f>
        <v>0</v>
      </c>
      <c r="F43" s="682" t="s">
        <v>366</v>
      </c>
      <c r="G43" s="682"/>
      <c r="H43" s="378">
        <f>COUNTIF('UPS Balance Sheet'!$X$6:$X$36,"खिचड़ी")</f>
        <v>0</v>
      </c>
    </row>
    <row r="44" spans="1:8" ht="21.75" customHeight="1" thickBot="1">
      <c r="A44" s="379">
        <v>5</v>
      </c>
      <c r="B44" s="721" t="s">
        <v>418</v>
      </c>
      <c r="C44" s="722"/>
      <c r="D44" s="723"/>
      <c r="E44" s="380">
        <f>SUM(E40:E43)</f>
        <v>2</v>
      </c>
      <c r="F44" s="722" t="s">
        <v>418</v>
      </c>
      <c r="G44" s="722"/>
      <c r="H44" s="381">
        <f>SUM(H40:H43)</f>
        <v>2</v>
      </c>
    </row>
  </sheetData>
  <sheetProtection password="EED1" sheet="1" objects="1" scenarios="1" formatColumns="0" formatRows="0"/>
  <mergeCells count="78">
    <mergeCell ref="B44:D44"/>
    <mergeCell ref="F44:G44"/>
    <mergeCell ref="B39:E39"/>
    <mergeCell ref="F39:H39"/>
    <mergeCell ref="B40:D40"/>
    <mergeCell ref="B41:D41"/>
    <mergeCell ref="B42:D42"/>
    <mergeCell ref="B43:D43"/>
    <mergeCell ref="F42:G42"/>
    <mergeCell ref="F41:G41"/>
    <mergeCell ref="F40:G40"/>
    <mergeCell ref="D37:E37"/>
    <mergeCell ref="F37:G37"/>
    <mergeCell ref="A38:H38"/>
    <mergeCell ref="B37:C37"/>
    <mergeCell ref="F43:G43"/>
    <mergeCell ref="A15:H15"/>
    <mergeCell ref="A27:H27"/>
    <mergeCell ref="B11:C11"/>
    <mergeCell ref="B7:H7"/>
    <mergeCell ref="D28:E28"/>
    <mergeCell ref="B12:C12"/>
    <mergeCell ref="F12:G12"/>
    <mergeCell ref="B13:C13"/>
    <mergeCell ref="F13:G13"/>
    <mergeCell ref="A14:G14"/>
    <mergeCell ref="D11:E11"/>
    <mergeCell ref="F11:G11"/>
    <mergeCell ref="D12:E12"/>
    <mergeCell ref="D13:E13"/>
    <mergeCell ref="B22:C22"/>
    <mergeCell ref="B23:C23"/>
    <mergeCell ref="A1:H1"/>
    <mergeCell ref="B18:C18"/>
    <mergeCell ref="B19:C19"/>
    <mergeCell ref="B20:C20"/>
    <mergeCell ref="B21:C21"/>
    <mergeCell ref="A10:H10"/>
    <mergeCell ref="A7:A9"/>
    <mergeCell ref="B8:C8"/>
    <mergeCell ref="D8:H8"/>
    <mergeCell ref="B9:C9"/>
    <mergeCell ref="D9:H9"/>
    <mergeCell ref="D2:G2"/>
    <mergeCell ref="A4:H4"/>
    <mergeCell ref="A5:H5"/>
    <mergeCell ref="A6:B6"/>
    <mergeCell ref="C6:H6"/>
    <mergeCell ref="A35:H35"/>
    <mergeCell ref="B36:C36"/>
    <mergeCell ref="B32:C32"/>
    <mergeCell ref="G32:H32"/>
    <mergeCell ref="B33:C33"/>
    <mergeCell ref="D34:E34"/>
    <mergeCell ref="G33:H33"/>
    <mergeCell ref="D36:E36"/>
    <mergeCell ref="F36:G36"/>
    <mergeCell ref="D32:E32"/>
    <mergeCell ref="D33:E33"/>
    <mergeCell ref="B30:C30"/>
    <mergeCell ref="B34:C34"/>
    <mergeCell ref="G34:H34"/>
    <mergeCell ref="G30:H30"/>
    <mergeCell ref="B31:C31"/>
    <mergeCell ref="G31:H31"/>
    <mergeCell ref="D30:E30"/>
    <mergeCell ref="D31:E31"/>
    <mergeCell ref="B28:C28"/>
    <mergeCell ref="G28:H28"/>
    <mergeCell ref="B29:C29"/>
    <mergeCell ref="G29:H29"/>
    <mergeCell ref="D29:E29"/>
    <mergeCell ref="B24:C24"/>
    <mergeCell ref="B16:C16"/>
    <mergeCell ref="B17:C17"/>
    <mergeCell ref="B26:C26"/>
    <mergeCell ref="D26:G26"/>
    <mergeCell ref="B25:C25"/>
  </mergeCells>
  <pageMargins left="0.7" right="0.45" top="0.25"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vt:lpstr>
      <vt:lpstr>Master Data</vt:lpstr>
      <vt:lpstr>Att. Dairy</vt:lpstr>
      <vt:lpstr>PS Balance Sheet</vt:lpstr>
      <vt:lpstr>UPS Balance Sheet</vt:lpstr>
      <vt:lpstr>Dak</vt:lpstr>
      <vt:lpstr>UC</vt:lpstr>
      <vt:lpstr>Stock Reg.</vt:lpstr>
      <vt:lpstr>Estimate Bill</vt:lpstr>
      <vt:lpstr>Dak!Print_Area</vt:lpstr>
      <vt:lpstr>'PS Balance Sheet'!Print_Area</vt:lpstr>
      <vt:lpstr>'Stock Reg.'!Print_Area</vt:lpstr>
      <vt:lpstr>'UPS Balance Sheet'!Print_Area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2022-07-03T02:57:26Z</dcterms:modified>
</cp:coreProperties>
</file>