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0" windowWidth="20115" windowHeight="8010"/>
  </bookViews>
  <sheets>
    <sheet name="Master" sheetId="1" r:id="rId1"/>
    <sheet name="Increament Order" sheetId="3" r:id="rId2"/>
    <sheet name="GA-92 (Old)" sheetId="2" r:id="rId3"/>
    <sheet name="GA-92 (New)" sheetId="6" r:id="rId4"/>
    <sheet name="GA-141" sheetId="4" r:id="rId5"/>
    <sheet name="Pay Chart" sheetId="5" r:id="rId6"/>
  </sheets>
  <definedNames>
    <definedName name="_xlnm.Print_Area" localSheetId="3">'GA-92 (New)'!$A$1:$N$114</definedName>
    <definedName name="_xlnm.Print_Area" localSheetId="2">'GA-92 (Old)'!$A$1:$Q$113</definedName>
    <definedName name="_xlnm.Print_Area" localSheetId="5">'Pay Chart'!$B$2:$Z$47</definedName>
    <definedName name="_xlnm.Print_Titles" localSheetId="3">'GA-92 (New)'!$8:$9</definedName>
    <definedName name="_xlnm.Print_Titles" localSheetId="2">'GA-92 (Old)'!$7:$8</definedName>
    <definedName name="_xlnm.Print_Titles" localSheetId="1">'Increament Order'!$4:$4</definedName>
  </definedNames>
  <calcPr calcId="124519"/>
</workbook>
</file>

<file path=xl/calcChain.xml><?xml version="1.0" encoding="utf-8"?>
<calcChain xmlns="http://schemas.openxmlformats.org/spreadsheetml/2006/main">
  <c r="K109" i="2"/>
  <c r="K108"/>
  <c r="K107"/>
  <c r="K106"/>
  <c r="K105"/>
  <c r="K104"/>
  <c r="K103"/>
  <c r="K102"/>
  <c r="K101"/>
  <c r="K100"/>
  <c r="K99"/>
  <c r="K98"/>
  <c r="K97"/>
  <c r="K96"/>
  <c r="K95"/>
  <c r="K94"/>
  <c r="K93"/>
  <c r="K92"/>
  <c r="K91"/>
  <c r="K90"/>
  <c r="K89"/>
  <c r="K88"/>
  <c r="K87"/>
  <c r="K86"/>
  <c r="K85"/>
  <c r="K84"/>
  <c r="K83"/>
  <c r="K82"/>
  <c r="K81"/>
  <c r="K80"/>
  <c r="K79"/>
  <c r="K78"/>
  <c r="K77"/>
  <c r="K76"/>
  <c r="K75"/>
  <c r="K74"/>
  <c r="K73"/>
  <c r="K72"/>
  <c r="K71"/>
  <c r="K70"/>
  <c r="K69"/>
  <c r="K68"/>
  <c r="K67"/>
  <c r="K66"/>
  <c r="K65"/>
  <c r="K64"/>
  <c r="K63"/>
  <c r="K62"/>
  <c r="K61"/>
  <c r="K60"/>
  <c r="K59"/>
  <c r="K58"/>
  <c r="K57"/>
  <c r="K56"/>
  <c r="K55"/>
  <c r="K54"/>
  <c r="K53"/>
  <c r="K52"/>
  <c r="K51"/>
  <c r="K50"/>
  <c r="K49"/>
  <c r="K48"/>
  <c r="K47"/>
  <c r="K46"/>
  <c r="K45"/>
  <c r="K44"/>
  <c r="K43"/>
  <c r="K42"/>
  <c r="K41"/>
  <c r="K40"/>
  <c r="K39"/>
  <c r="K38"/>
  <c r="K37"/>
  <c r="K36"/>
  <c r="K35"/>
  <c r="K34"/>
  <c r="K33"/>
  <c r="K32"/>
  <c r="K31"/>
  <c r="K30"/>
  <c r="K29"/>
  <c r="K28"/>
  <c r="K27"/>
  <c r="K26"/>
  <c r="K25"/>
  <c r="K24"/>
  <c r="K23"/>
  <c r="K22"/>
  <c r="K21"/>
  <c r="K20"/>
  <c r="K19"/>
  <c r="K18"/>
  <c r="K17"/>
  <c r="K16"/>
  <c r="K15"/>
  <c r="K14"/>
  <c r="K13"/>
  <c r="K12"/>
  <c r="K11"/>
  <c r="D104" i="3"/>
  <c r="D103"/>
  <c r="D102"/>
  <c r="D101"/>
  <c r="D100"/>
  <c r="D99"/>
  <c r="D98"/>
  <c r="D97"/>
  <c r="D96"/>
  <c r="D95"/>
  <c r="D94"/>
  <c r="D93"/>
  <c r="D92"/>
  <c r="D91"/>
  <c r="D90"/>
  <c r="D89"/>
  <c r="D88"/>
  <c r="D87"/>
  <c r="D86"/>
  <c r="D85"/>
  <c r="D84"/>
  <c r="D83"/>
  <c r="D82"/>
  <c r="D81"/>
  <c r="D80"/>
  <c r="D79"/>
  <c r="D78"/>
  <c r="D77"/>
  <c r="D76"/>
  <c r="D75"/>
  <c r="D74"/>
  <c r="D73"/>
  <c r="D72"/>
  <c r="D71"/>
  <c r="D70"/>
  <c r="D69"/>
  <c r="D68"/>
  <c r="D67"/>
  <c r="D66"/>
  <c r="D65"/>
  <c r="D64"/>
  <c r="D63"/>
  <c r="D62"/>
  <c r="D61"/>
  <c r="D60"/>
  <c r="D59"/>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G12" s="1"/>
  <c r="D11"/>
  <c r="G11" s="1"/>
  <c r="D10"/>
  <c r="G10" s="1"/>
  <c r="D9"/>
  <c r="G9" s="1"/>
  <c r="D8"/>
  <c r="D7"/>
  <c r="G7" s="1"/>
  <c r="D6"/>
  <c r="D5"/>
  <c r="G5" s="1"/>
  <c r="K10" i="2" s="1"/>
  <c r="G104" i="3"/>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8"/>
  <c r="G6"/>
  <c r="M17"/>
  <c r="M18"/>
  <c r="M19"/>
  <c r="M20"/>
  <c r="M21"/>
  <c r="M22"/>
  <c r="M23"/>
  <c r="M24"/>
  <c r="M25"/>
  <c r="M26"/>
  <c r="M27"/>
  <c r="M28"/>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6"/>
  <c r="M7"/>
  <c r="M8"/>
  <c r="M9"/>
  <c r="M10"/>
  <c r="M11"/>
  <c r="M12"/>
  <c r="M13"/>
  <c r="M14"/>
  <c r="M15"/>
  <c r="M16"/>
  <c r="M5"/>
  <c r="H23" i="1"/>
  <c r="H22"/>
  <c r="H17"/>
  <c r="H16"/>
  <c r="H15"/>
  <c r="H14"/>
  <c r="H13"/>
  <c r="H12"/>
  <c r="H11"/>
  <c r="H9"/>
  <c r="H8"/>
  <c r="H7"/>
  <c r="H6"/>
  <c r="H18"/>
  <c r="H19"/>
  <c r="H20"/>
  <c r="H21"/>
  <c r="F26" i="6" s="1"/>
  <c r="H30" i="1"/>
  <c r="H29"/>
  <c r="H28"/>
  <c r="H27"/>
  <c r="F32" i="6" s="1"/>
  <c r="H26" i="1"/>
  <c r="H25"/>
  <c r="H24"/>
  <c r="F11" i="2"/>
  <c r="U11" s="1"/>
  <c r="F110" i="6"/>
  <c r="E110"/>
  <c r="D110"/>
  <c r="A110" s="1"/>
  <c r="C110"/>
  <c r="B110"/>
  <c r="F109"/>
  <c r="E109"/>
  <c r="T109" s="1"/>
  <c r="D109"/>
  <c r="R109" s="1"/>
  <c r="C109"/>
  <c r="B109"/>
  <c r="F108"/>
  <c r="E108"/>
  <c r="T108" s="1"/>
  <c r="D108"/>
  <c r="R108" s="1"/>
  <c r="C108"/>
  <c r="B108"/>
  <c r="F107"/>
  <c r="E107"/>
  <c r="D107"/>
  <c r="R107" s="1"/>
  <c r="C107"/>
  <c r="B107"/>
  <c r="F106"/>
  <c r="E106"/>
  <c r="D106"/>
  <c r="A106" s="1"/>
  <c r="C106"/>
  <c r="B106"/>
  <c r="F105"/>
  <c r="E105"/>
  <c r="T105" s="1"/>
  <c r="D105"/>
  <c r="R105" s="1"/>
  <c r="C105"/>
  <c r="B105"/>
  <c r="F104"/>
  <c r="E104"/>
  <c r="T104" s="1"/>
  <c r="D104"/>
  <c r="R104" s="1"/>
  <c r="C104"/>
  <c r="B104"/>
  <c r="F103"/>
  <c r="E103"/>
  <c r="D103"/>
  <c r="R103" s="1"/>
  <c r="C103"/>
  <c r="B103"/>
  <c r="F102"/>
  <c r="E102"/>
  <c r="D102"/>
  <c r="A102" s="1"/>
  <c r="C102"/>
  <c r="B102"/>
  <c r="F101"/>
  <c r="E101"/>
  <c r="T101" s="1"/>
  <c r="D101"/>
  <c r="R101" s="1"/>
  <c r="C101"/>
  <c r="B101"/>
  <c r="F100"/>
  <c r="E100"/>
  <c r="T100" s="1"/>
  <c r="D100"/>
  <c r="R100" s="1"/>
  <c r="C100"/>
  <c r="B100"/>
  <c r="F99"/>
  <c r="E99"/>
  <c r="D99"/>
  <c r="R99" s="1"/>
  <c r="C99"/>
  <c r="B99"/>
  <c r="F98"/>
  <c r="E98"/>
  <c r="D98"/>
  <c r="A98" s="1"/>
  <c r="C98"/>
  <c r="B98"/>
  <c r="F97"/>
  <c r="E97"/>
  <c r="T97" s="1"/>
  <c r="D97"/>
  <c r="R97" s="1"/>
  <c r="C97"/>
  <c r="B97"/>
  <c r="F96"/>
  <c r="E96"/>
  <c r="T96" s="1"/>
  <c r="D96"/>
  <c r="R96" s="1"/>
  <c r="C96"/>
  <c r="B96"/>
  <c r="F95"/>
  <c r="E95"/>
  <c r="D95"/>
  <c r="R95" s="1"/>
  <c r="C95"/>
  <c r="B95"/>
  <c r="F94"/>
  <c r="E94"/>
  <c r="D94"/>
  <c r="A94" s="1"/>
  <c r="C94"/>
  <c r="B94"/>
  <c r="F93"/>
  <c r="E93"/>
  <c r="T93" s="1"/>
  <c r="D93"/>
  <c r="R93" s="1"/>
  <c r="C93"/>
  <c r="B93"/>
  <c r="F92"/>
  <c r="E92"/>
  <c r="T92" s="1"/>
  <c r="D92"/>
  <c r="R92" s="1"/>
  <c r="C92"/>
  <c r="B92"/>
  <c r="F91"/>
  <c r="E91"/>
  <c r="D91"/>
  <c r="R91" s="1"/>
  <c r="C91"/>
  <c r="B91"/>
  <c r="F90"/>
  <c r="E90"/>
  <c r="D90"/>
  <c r="A90" s="1"/>
  <c r="C90"/>
  <c r="B90"/>
  <c r="F89"/>
  <c r="E89"/>
  <c r="T89" s="1"/>
  <c r="D89"/>
  <c r="R89" s="1"/>
  <c r="C89"/>
  <c r="B89"/>
  <c r="F88"/>
  <c r="E88"/>
  <c r="T88" s="1"/>
  <c r="D88"/>
  <c r="R88" s="1"/>
  <c r="C88"/>
  <c r="B88"/>
  <c r="F87"/>
  <c r="E87"/>
  <c r="D87"/>
  <c r="R87" s="1"/>
  <c r="C87"/>
  <c r="B87"/>
  <c r="F86"/>
  <c r="E86"/>
  <c r="D86"/>
  <c r="A86" s="1"/>
  <c r="C86"/>
  <c r="B86"/>
  <c r="F85"/>
  <c r="E85"/>
  <c r="T85" s="1"/>
  <c r="D85"/>
  <c r="R85" s="1"/>
  <c r="C85"/>
  <c r="B85"/>
  <c r="F84"/>
  <c r="E84"/>
  <c r="T84" s="1"/>
  <c r="D84"/>
  <c r="R84" s="1"/>
  <c r="C84"/>
  <c r="B84"/>
  <c r="F83"/>
  <c r="E83"/>
  <c r="D83"/>
  <c r="R83" s="1"/>
  <c r="C83"/>
  <c r="B83"/>
  <c r="F82"/>
  <c r="E82"/>
  <c r="D82"/>
  <c r="A82" s="1"/>
  <c r="C82"/>
  <c r="B82"/>
  <c r="F81"/>
  <c r="E81"/>
  <c r="T81" s="1"/>
  <c r="D81"/>
  <c r="R81" s="1"/>
  <c r="C81"/>
  <c r="B81"/>
  <c r="F80"/>
  <c r="E80"/>
  <c r="T80" s="1"/>
  <c r="D80"/>
  <c r="R80" s="1"/>
  <c r="C80"/>
  <c r="B80"/>
  <c r="F79"/>
  <c r="E79"/>
  <c r="D79"/>
  <c r="R79" s="1"/>
  <c r="C79"/>
  <c r="B79"/>
  <c r="F78"/>
  <c r="E78"/>
  <c r="D78"/>
  <c r="A78" s="1"/>
  <c r="C78"/>
  <c r="B78"/>
  <c r="F77"/>
  <c r="E77"/>
  <c r="T77" s="1"/>
  <c r="D77"/>
  <c r="R77" s="1"/>
  <c r="C77"/>
  <c r="B77"/>
  <c r="F76"/>
  <c r="E76"/>
  <c r="T76" s="1"/>
  <c r="D76"/>
  <c r="R76" s="1"/>
  <c r="C76"/>
  <c r="B76"/>
  <c r="F75"/>
  <c r="E75"/>
  <c r="D75"/>
  <c r="R75" s="1"/>
  <c r="C75"/>
  <c r="B75"/>
  <c r="F74"/>
  <c r="E74"/>
  <c r="D74"/>
  <c r="A74" s="1"/>
  <c r="C74"/>
  <c r="B74"/>
  <c r="F73"/>
  <c r="E73"/>
  <c r="T73" s="1"/>
  <c r="D73"/>
  <c r="R73" s="1"/>
  <c r="C73"/>
  <c r="B73"/>
  <c r="F72"/>
  <c r="E72"/>
  <c r="T72" s="1"/>
  <c r="D72"/>
  <c r="R72" s="1"/>
  <c r="C72"/>
  <c r="B72"/>
  <c r="F71"/>
  <c r="E71"/>
  <c r="D71"/>
  <c r="R71" s="1"/>
  <c r="C71"/>
  <c r="B71"/>
  <c r="F70"/>
  <c r="E70"/>
  <c r="D70"/>
  <c r="A70" s="1"/>
  <c r="C70"/>
  <c r="B70"/>
  <c r="F69"/>
  <c r="E69"/>
  <c r="T69" s="1"/>
  <c r="D69"/>
  <c r="R69" s="1"/>
  <c r="C69"/>
  <c r="B69"/>
  <c r="F68"/>
  <c r="E68"/>
  <c r="T68" s="1"/>
  <c r="D68"/>
  <c r="R68" s="1"/>
  <c r="C68"/>
  <c r="B68"/>
  <c r="F67"/>
  <c r="E67"/>
  <c r="D67"/>
  <c r="R67" s="1"/>
  <c r="C67"/>
  <c r="B67"/>
  <c r="F66"/>
  <c r="E66"/>
  <c r="D66"/>
  <c r="A66" s="1"/>
  <c r="C66"/>
  <c r="B66"/>
  <c r="F65"/>
  <c r="E65"/>
  <c r="T65" s="1"/>
  <c r="D65"/>
  <c r="R65" s="1"/>
  <c r="C65"/>
  <c r="B65"/>
  <c r="F64"/>
  <c r="E64"/>
  <c r="T64" s="1"/>
  <c r="D64"/>
  <c r="R64" s="1"/>
  <c r="C64"/>
  <c r="B64"/>
  <c r="F63"/>
  <c r="E63"/>
  <c r="D63"/>
  <c r="R63" s="1"/>
  <c r="C63"/>
  <c r="B63"/>
  <c r="F62"/>
  <c r="E62"/>
  <c r="D62"/>
  <c r="A62" s="1"/>
  <c r="C62"/>
  <c r="B62"/>
  <c r="F61"/>
  <c r="E61"/>
  <c r="T61" s="1"/>
  <c r="D61"/>
  <c r="R61" s="1"/>
  <c r="C61"/>
  <c r="B61"/>
  <c r="F60"/>
  <c r="E60"/>
  <c r="T60" s="1"/>
  <c r="D60"/>
  <c r="R60" s="1"/>
  <c r="C60"/>
  <c r="B60"/>
  <c r="F59"/>
  <c r="E59"/>
  <c r="D59"/>
  <c r="R59" s="1"/>
  <c r="C59"/>
  <c r="B59"/>
  <c r="F58"/>
  <c r="E58"/>
  <c r="D58"/>
  <c r="A58" s="1"/>
  <c r="C58"/>
  <c r="B58"/>
  <c r="F57"/>
  <c r="E57"/>
  <c r="T57" s="1"/>
  <c r="D57"/>
  <c r="R57" s="1"/>
  <c r="C57"/>
  <c r="B57"/>
  <c r="F56"/>
  <c r="E56"/>
  <c r="T56" s="1"/>
  <c r="D56"/>
  <c r="R56" s="1"/>
  <c r="C56"/>
  <c r="B56"/>
  <c r="F55"/>
  <c r="E55"/>
  <c r="D55"/>
  <c r="R55" s="1"/>
  <c r="C55"/>
  <c r="B55"/>
  <c r="F54"/>
  <c r="E54"/>
  <c r="D54"/>
  <c r="A54" s="1"/>
  <c r="C54"/>
  <c r="B54"/>
  <c r="F53"/>
  <c r="E53"/>
  <c r="T53" s="1"/>
  <c r="D53"/>
  <c r="R53" s="1"/>
  <c r="C53"/>
  <c r="B53"/>
  <c r="F52"/>
  <c r="E52"/>
  <c r="T52" s="1"/>
  <c r="D52"/>
  <c r="R52" s="1"/>
  <c r="C52"/>
  <c r="B52"/>
  <c r="G51"/>
  <c r="F51"/>
  <c r="E51"/>
  <c r="D51"/>
  <c r="R51" s="1"/>
  <c r="C51"/>
  <c r="B51"/>
  <c r="F50"/>
  <c r="E50"/>
  <c r="D50"/>
  <c r="A50" s="1"/>
  <c r="C50"/>
  <c r="B50"/>
  <c r="F49"/>
  <c r="E49"/>
  <c r="T49" s="1"/>
  <c r="D49"/>
  <c r="R49" s="1"/>
  <c r="C49"/>
  <c r="B49"/>
  <c r="F48"/>
  <c r="E48"/>
  <c r="T48" s="1"/>
  <c r="D48"/>
  <c r="R48" s="1"/>
  <c r="C48"/>
  <c r="B48"/>
  <c r="F47"/>
  <c r="E47"/>
  <c r="D47"/>
  <c r="R47" s="1"/>
  <c r="C47"/>
  <c r="B47"/>
  <c r="F46"/>
  <c r="E46"/>
  <c r="D46"/>
  <c r="A46" s="1"/>
  <c r="C46"/>
  <c r="B46"/>
  <c r="F45"/>
  <c r="E45"/>
  <c r="T45" s="1"/>
  <c r="D45"/>
  <c r="R45" s="1"/>
  <c r="C45"/>
  <c r="B45"/>
  <c r="F44"/>
  <c r="E44"/>
  <c r="T44" s="1"/>
  <c r="D44"/>
  <c r="R44" s="1"/>
  <c r="C44"/>
  <c r="B44"/>
  <c r="F43"/>
  <c r="E43"/>
  <c r="D43"/>
  <c r="R43" s="1"/>
  <c r="C43"/>
  <c r="B43"/>
  <c r="F42"/>
  <c r="E42"/>
  <c r="D42"/>
  <c r="A42" s="1"/>
  <c r="C42"/>
  <c r="B42"/>
  <c r="F41"/>
  <c r="E41"/>
  <c r="T41" s="1"/>
  <c r="D41"/>
  <c r="R41" s="1"/>
  <c r="C41"/>
  <c r="B41"/>
  <c r="F40"/>
  <c r="E40"/>
  <c r="T40" s="1"/>
  <c r="D40"/>
  <c r="R40" s="1"/>
  <c r="C40"/>
  <c r="B40"/>
  <c r="F39"/>
  <c r="E39"/>
  <c r="D39"/>
  <c r="R39" s="1"/>
  <c r="C39"/>
  <c r="B39"/>
  <c r="F38"/>
  <c r="E38"/>
  <c r="D38"/>
  <c r="A38" s="1"/>
  <c r="C38"/>
  <c r="B38"/>
  <c r="F37"/>
  <c r="E37"/>
  <c r="T37" s="1"/>
  <c r="D37"/>
  <c r="R37" s="1"/>
  <c r="C37"/>
  <c r="B37"/>
  <c r="F36"/>
  <c r="E36"/>
  <c r="T36" s="1"/>
  <c r="D36"/>
  <c r="R36" s="1"/>
  <c r="C36"/>
  <c r="B36"/>
  <c r="F35"/>
  <c r="E35"/>
  <c r="D35"/>
  <c r="R35" s="1"/>
  <c r="C35"/>
  <c r="B35"/>
  <c r="F34"/>
  <c r="E34"/>
  <c r="D34"/>
  <c r="A34" s="1"/>
  <c r="C34"/>
  <c r="B34"/>
  <c r="F33"/>
  <c r="E33"/>
  <c r="T33" s="1"/>
  <c r="D33"/>
  <c r="R33" s="1"/>
  <c r="C33"/>
  <c r="B33"/>
  <c r="E32"/>
  <c r="T32" s="1"/>
  <c r="D32"/>
  <c r="R32" s="1"/>
  <c r="C32"/>
  <c r="B32"/>
  <c r="F31"/>
  <c r="E31"/>
  <c r="D31"/>
  <c r="R31" s="1"/>
  <c r="C31"/>
  <c r="B31"/>
  <c r="F30"/>
  <c r="E30"/>
  <c r="D30"/>
  <c r="A30" s="1"/>
  <c r="C30"/>
  <c r="B30"/>
  <c r="F29"/>
  <c r="E29"/>
  <c r="T29" s="1"/>
  <c r="D29"/>
  <c r="R29" s="1"/>
  <c r="C29"/>
  <c r="B29"/>
  <c r="F28"/>
  <c r="E28"/>
  <c r="T28" s="1"/>
  <c r="D28"/>
  <c r="R28" s="1"/>
  <c r="C28"/>
  <c r="B28"/>
  <c r="F27"/>
  <c r="E27"/>
  <c r="D27"/>
  <c r="R27" s="1"/>
  <c r="C27"/>
  <c r="B27"/>
  <c r="E26"/>
  <c r="D26"/>
  <c r="A26" s="1"/>
  <c r="C26"/>
  <c r="B26"/>
  <c r="F25"/>
  <c r="E25"/>
  <c r="T25" s="1"/>
  <c r="D25"/>
  <c r="R25" s="1"/>
  <c r="C25"/>
  <c r="B25"/>
  <c r="F24"/>
  <c r="E24"/>
  <c r="T24" s="1"/>
  <c r="D24"/>
  <c r="R24" s="1"/>
  <c r="C24"/>
  <c r="B24"/>
  <c r="F23"/>
  <c r="E23"/>
  <c r="D23"/>
  <c r="R23" s="1"/>
  <c r="C23"/>
  <c r="B23"/>
  <c r="E22"/>
  <c r="D22"/>
  <c r="A22" s="1"/>
  <c r="C22"/>
  <c r="B22"/>
  <c r="E21"/>
  <c r="T21" s="1"/>
  <c r="D21"/>
  <c r="R21" s="1"/>
  <c r="C21"/>
  <c r="B21"/>
  <c r="E20"/>
  <c r="T20" s="1"/>
  <c r="D20"/>
  <c r="R20" s="1"/>
  <c r="C20"/>
  <c r="B20"/>
  <c r="E19"/>
  <c r="D19"/>
  <c r="R19" s="1"/>
  <c r="C19"/>
  <c r="B19"/>
  <c r="E18"/>
  <c r="D18"/>
  <c r="A18" s="1"/>
  <c r="C18"/>
  <c r="B18"/>
  <c r="E17"/>
  <c r="T17" s="1"/>
  <c r="D17"/>
  <c r="R17" s="1"/>
  <c r="C17"/>
  <c r="B17"/>
  <c r="E16"/>
  <c r="T16" s="1"/>
  <c r="D16"/>
  <c r="R16" s="1"/>
  <c r="C16"/>
  <c r="B16"/>
  <c r="E15"/>
  <c r="D15"/>
  <c r="R15" s="1"/>
  <c r="C15"/>
  <c r="B15"/>
  <c r="E14"/>
  <c r="D14"/>
  <c r="A14" s="1"/>
  <c r="C14"/>
  <c r="B14"/>
  <c r="E13"/>
  <c r="T13" s="1"/>
  <c r="D13"/>
  <c r="A13" s="1"/>
  <c r="C13"/>
  <c r="B13"/>
  <c r="E12"/>
  <c r="T12" s="1"/>
  <c r="D12"/>
  <c r="R12" s="1"/>
  <c r="C12"/>
  <c r="B12"/>
  <c r="E11"/>
  <c r="G11" s="1"/>
  <c r="D11"/>
  <c r="R11" s="1"/>
  <c r="C11"/>
  <c r="B11"/>
  <c r="A7"/>
  <c r="A5" i="3"/>
  <c r="B19" i="2"/>
  <c r="C19"/>
  <c r="F19"/>
  <c r="U19" s="1"/>
  <c r="G19"/>
  <c r="B20"/>
  <c r="C20"/>
  <c r="F20"/>
  <c r="U20" s="1"/>
  <c r="G20"/>
  <c r="I20" s="1"/>
  <c r="B21"/>
  <c r="C21"/>
  <c r="F21"/>
  <c r="U21" s="1"/>
  <c r="G21"/>
  <c r="I21" s="1"/>
  <c r="B22"/>
  <c r="C22"/>
  <c r="F22"/>
  <c r="U22" s="1"/>
  <c r="G22"/>
  <c r="I22" s="1"/>
  <c r="B23"/>
  <c r="C23"/>
  <c r="F23"/>
  <c r="U23" s="1"/>
  <c r="G23"/>
  <c r="B24"/>
  <c r="C24"/>
  <c r="F24"/>
  <c r="U24" s="1"/>
  <c r="G24"/>
  <c r="I24" s="1"/>
  <c r="B25"/>
  <c r="C25"/>
  <c r="F25"/>
  <c r="U25" s="1"/>
  <c r="G25"/>
  <c r="B26"/>
  <c r="C26"/>
  <c r="F26"/>
  <c r="U26" s="1"/>
  <c r="G26"/>
  <c r="I26" s="1"/>
  <c r="B27"/>
  <c r="C27"/>
  <c r="F27"/>
  <c r="U27" s="1"/>
  <c r="G27"/>
  <c r="B28"/>
  <c r="C28"/>
  <c r="F28"/>
  <c r="U28" s="1"/>
  <c r="G28"/>
  <c r="I28" s="1"/>
  <c r="B29"/>
  <c r="B24" i="3" s="1"/>
  <c r="C29" i="2"/>
  <c r="C24" i="3" s="1"/>
  <c r="F29" i="2"/>
  <c r="U29" s="1"/>
  <c r="G29"/>
  <c r="H29"/>
  <c r="B30"/>
  <c r="B25" i="3" s="1"/>
  <c r="C30" i="2"/>
  <c r="C25" i="3" s="1"/>
  <c r="F30" i="2"/>
  <c r="U30" s="1"/>
  <c r="G30"/>
  <c r="I30" s="1"/>
  <c r="H30"/>
  <c r="B31"/>
  <c r="B26" i="3" s="1"/>
  <c r="C31" i="2"/>
  <c r="C26" i="3" s="1"/>
  <c r="F31" i="2"/>
  <c r="U31" s="1"/>
  <c r="G31"/>
  <c r="B32"/>
  <c r="B27" i="3" s="1"/>
  <c r="C32" i="2"/>
  <c r="C27" i="3" s="1"/>
  <c r="F32" i="2"/>
  <c r="U32" s="1"/>
  <c r="G32"/>
  <c r="I32" s="1"/>
  <c r="H32"/>
  <c r="B33"/>
  <c r="B28" i="3" s="1"/>
  <c r="C33" i="2"/>
  <c r="C28" i="3" s="1"/>
  <c r="F33" i="2"/>
  <c r="U33" s="1"/>
  <c r="G33"/>
  <c r="H33"/>
  <c r="B34"/>
  <c r="B29" i="3" s="1"/>
  <c r="C34" i="2"/>
  <c r="C29" i="3" s="1"/>
  <c r="F34" i="2"/>
  <c r="U34" s="1"/>
  <c r="G34"/>
  <c r="I34" s="1"/>
  <c r="H34"/>
  <c r="B35"/>
  <c r="B30" i="3" s="1"/>
  <c r="C35" i="2"/>
  <c r="C30" i="3" s="1"/>
  <c r="F35" i="2"/>
  <c r="U35" s="1"/>
  <c r="G35"/>
  <c r="I35" s="1"/>
  <c r="H35"/>
  <c r="B36"/>
  <c r="B31" i="3" s="1"/>
  <c r="C36" i="2"/>
  <c r="C31" i="3" s="1"/>
  <c r="F36" i="2"/>
  <c r="U36" s="1"/>
  <c r="G36"/>
  <c r="I36" s="1"/>
  <c r="H36"/>
  <c r="B37"/>
  <c r="B32" i="3" s="1"/>
  <c r="C37" i="2"/>
  <c r="C32" i="3" s="1"/>
  <c r="F37" i="2"/>
  <c r="A37" s="1"/>
  <c r="G37"/>
  <c r="H38" i="6" s="1"/>
  <c r="H37" i="2"/>
  <c r="U37"/>
  <c r="B38"/>
  <c r="B33" i="3" s="1"/>
  <c r="C38" i="2"/>
  <c r="C33" i="3" s="1"/>
  <c r="F38" i="2"/>
  <c r="U38" s="1"/>
  <c r="G38"/>
  <c r="I38" s="1"/>
  <c r="H38"/>
  <c r="B39"/>
  <c r="B34" i="3" s="1"/>
  <c r="C39" i="2"/>
  <c r="C34" i="3" s="1"/>
  <c r="F39" i="2"/>
  <c r="A39" s="1"/>
  <c r="G39"/>
  <c r="I39" s="1"/>
  <c r="H39"/>
  <c r="B40"/>
  <c r="B35" i="3" s="1"/>
  <c r="C40" i="2"/>
  <c r="C35" i="3" s="1"/>
  <c r="F40" i="2"/>
  <c r="U40" s="1"/>
  <c r="G40"/>
  <c r="W40" s="1"/>
  <c r="J40" s="1"/>
  <c r="H40"/>
  <c r="B41"/>
  <c r="B36" i="3" s="1"/>
  <c r="C41" i="2"/>
  <c r="C36" i="3" s="1"/>
  <c r="F41" i="2"/>
  <c r="U41" s="1"/>
  <c r="G41"/>
  <c r="E36" i="3" s="1"/>
  <c r="H41" i="2"/>
  <c r="B42"/>
  <c r="B37" i="3" s="1"/>
  <c r="C42" i="2"/>
  <c r="C37" i="3" s="1"/>
  <c r="F42" i="2"/>
  <c r="U42" s="1"/>
  <c r="G42"/>
  <c r="I42" s="1"/>
  <c r="H42"/>
  <c r="B43"/>
  <c r="B38" i="3" s="1"/>
  <c r="C43" i="2"/>
  <c r="C38" i="3" s="1"/>
  <c r="F43" i="2"/>
  <c r="U43" s="1"/>
  <c r="G43"/>
  <c r="I43" s="1"/>
  <c r="H43"/>
  <c r="B44"/>
  <c r="B39" i="3" s="1"/>
  <c r="C44" i="2"/>
  <c r="C39" i="3" s="1"/>
  <c r="F44" i="2"/>
  <c r="U44" s="1"/>
  <c r="G44"/>
  <c r="H44"/>
  <c r="B45"/>
  <c r="B40" i="3" s="1"/>
  <c r="C45" i="2"/>
  <c r="C40" i="3" s="1"/>
  <c r="F45" i="2"/>
  <c r="A45" s="1"/>
  <c r="G45"/>
  <c r="I45" s="1"/>
  <c r="H45"/>
  <c r="B46"/>
  <c r="B41" i="3" s="1"/>
  <c r="C46" i="2"/>
  <c r="C41" i="3" s="1"/>
  <c r="F46" i="2"/>
  <c r="U46" s="1"/>
  <c r="G46"/>
  <c r="W46" s="1"/>
  <c r="J46" s="1"/>
  <c r="H46"/>
  <c r="B47"/>
  <c r="B42" i="3" s="1"/>
  <c r="C47" i="2"/>
  <c r="C42" i="3" s="1"/>
  <c r="F47" i="2"/>
  <c r="U47" s="1"/>
  <c r="G47"/>
  <c r="I47" s="1"/>
  <c r="H47"/>
  <c r="B48"/>
  <c r="B43" i="3" s="1"/>
  <c r="C48" i="2"/>
  <c r="C43" i="3" s="1"/>
  <c r="F48" i="2"/>
  <c r="U48" s="1"/>
  <c r="G48"/>
  <c r="I48" s="1"/>
  <c r="H48"/>
  <c r="B49"/>
  <c r="B44" i="3" s="1"/>
  <c r="C49" i="2"/>
  <c r="C44" i="3" s="1"/>
  <c r="F49" i="2"/>
  <c r="U49" s="1"/>
  <c r="G49"/>
  <c r="E44" i="3" s="1"/>
  <c r="H49" i="2"/>
  <c r="I49"/>
  <c r="W49"/>
  <c r="J49" s="1"/>
  <c r="B50"/>
  <c r="B45" i="3" s="1"/>
  <c r="C50" i="2"/>
  <c r="C45" i="3" s="1"/>
  <c r="F50" i="2"/>
  <c r="U50" s="1"/>
  <c r="G50"/>
  <c r="I50" s="1"/>
  <c r="H50"/>
  <c r="B51"/>
  <c r="B46" i="3" s="1"/>
  <c r="C51" i="2"/>
  <c r="C46" i="3" s="1"/>
  <c r="F51" i="2"/>
  <c r="A51" s="1"/>
  <c r="G51"/>
  <c r="I51" s="1"/>
  <c r="H51"/>
  <c r="B52"/>
  <c r="B47" i="3" s="1"/>
  <c r="C52" i="2"/>
  <c r="C47" i="3" s="1"/>
  <c r="F52" i="2"/>
  <c r="U52" s="1"/>
  <c r="G52"/>
  <c r="I52" s="1"/>
  <c r="H52"/>
  <c r="B53"/>
  <c r="B48" i="3" s="1"/>
  <c r="C53" i="2"/>
  <c r="C48" i="3" s="1"/>
  <c r="F53" i="2"/>
  <c r="U53" s="1"/>
  <c r="G53"/>
  <c r="I53" s="1"/>
  <c r="H53"/>
  <c r="B54"/>
  <c r="B49" i="3" s="1"/>
  <c r="C54" i="2"/>
  <c r="C49" i="3" s="1"/>
  <c r="F54" i="2"/>
  <c r="U54" s="1"/>
  <c r="G54"/>
  <c r="I54" s="1"/>
  <c r="H54"/>
  <c r="B55"/>
  <c r="B50" i="3" s="1"/>
  <c r="C55" i="2"/>
  <c r="C50" i="3" s="1"/>
  <c r="F55" i="2"/>
  <c r="A55" s="1"/>
  <c r="G55"/>
  <c r="I55" s="1"/>
  <c r="H55"/>
  <c r="B56"/>
  <c r="B51" i="3" s="1"/>
  <c r="C56" i="2"/>
  <c r="C51" i="3" s="1"/>
  <c r="F56" i="2"/>
  <c r="U56" s="1"/>
  <c r="G56"/>
  <c r="W56" s="1"/>
  <c r="J56" s="1"/>
  <c r="H56"/>
  <c r="B57"/>
  <c r="B52" i="3" s="1"/>
  <c r="C57" i="2"/>
  <c r="C52" i="3" s="1"/>
  <c r="F57" i="2"/>
  <c r="U57" s="1"/>
  <c r="G57"/>
  <c r="W57" s="1"/>
  <c r="J57" s="1"/>
  <c r="H57"/>
  <c r="B58"/>
  <c r="B53" i="3" s="1"/>
  <c r="C58" i="2"/>
  <c r="C53" i="3" s="1"/>
  <c r="F58" i="2"/>
  <c r="U58" s="1"/>
  <c r="G58"/>
  <c r="I58" s="1"/>
  <c r="H58"/>
  <c r="W58"/>
  <c r="J58" s="1"/>
  <c r="B59"/>
  <c r="B54" i="3" s="1"/>
  <c r="C59" i="2"/>
  <c r="C54" i="3" s="1"/>
  <c r="F59" i="2"/>
  <c r="A59" s="1"/>
  <c r="G59"/>
  <c r="I59" s="1"/>
  <c r="H59"/>
  <c r="B60"/>
  <c r="B55" i="3" s="1"/>
  <c r="C60" i="2"/>
  <c r="C55" i="3" s="1"/>
  <c r="F60" i="2"/>
  <c r="U60" s="1"/>
  <c r="G60"/>
  <c r="H61" i="6" s="1"/>
  <c r="H60" i="2"/>
  <c r="B61"/>
  <c r="B56" i="3" s="1"/>
  <c r="C61" i="2"/>
  <c r="C56" i="3" s="1"/>
  <c r="F61" i="2"/>
  <c r="A61" s="1"/>
  <c r="G61"/>
  <c r="I61" s="1"/>
  <c r="H61"/>
  <c r="B62"/>
  <c r="B57" i="3" s="1"/>
  <c r="C62" i="2"/>
  <c r="C57" i="3" s="1"/>
  <c r="F62" i="2"/>
  <c r="U62" s="1"/>
  <c r="G62"/>
  <c r="W62" s="1"/>
  <c r="J62" s="1"/>
  <c r="H62"/>
  <c r="B63"/>
  <c r="B58" i="3" s="1"/>
  <c r="C63" i="2"/>
  <c r="C58" i="3" s="1"/>
  <c r="F63" i="2"/>
  <c r="A63" s="1"/>
  <c r="G63"/>
  <c r="I63" s="1"/>
  <c r="H63"/>
  <c r="U63"/>
  <c r="B64"/>
  <c r="B59" i="3" s="1"/>
  <c r="C64" i="2"/>
  <c r="C59" i="3" s="1"/>
  <c r="F64" i="2"/>
  <c r="U64" s="1"/>
  <c r="G64"/>
  <c r="I64" s="1"/>
  <c r="H64"/>
  <c r="W64"/>
  <c r="J64" s="1"/>
  <c r="B65"/>
  <c r="B60" i="3" s="1"/>
  <c r="C65" i="2"/>
  <c r="C60" i="3" s="1"/>
  <c r="F65" i="2"/>
  <c r="A65" s="1"/>
  <c r="G65"/>
  <c r="H66" i="6" s="1"/>
  <c r="H65" i="2"/>
  <c r="U65"/>
  <c r="W65"/>
  <c r="J65" s="1"/>
  <c r="B66"/>
  <c r="B61" i="3" s="1"/>
  <c r="C66" i="2"/>
  <c r="C61" i="3" s="1"/>
  <c r="F66" i="2"/>
  <c r="U66" s="1"/>
  <c r="G66"/>
  <c r="I66" s="1"/>
  <c r="H66"/>
  <c r="B67"/>
  <c r="B62" i="3" s="1"/>
  <c r="C67" i="2"/>
  <c r="C62" i="3" s="1"/>
  <c r="F67" i="2"/>
  <c r="A67" s="1"/>
  <c r="G67"/>
  <c r="I67" s="1"/>
  <c r="H67"/>
  <c r="U67"/>
  <c r="B68"/>
  <c r="B63" i="3" s="1"/>
  <c r="C68" i="2"/>
  <c r="C63" i="3" s="1"/>
  <c r="F68" i="2"/>
  <c r="U68" s="1"/>
  <c r="G68"/>
  <c r="W68" s="1"/>
  <c r="J68" s="1"/>
  <c r="H68"/>
  <c r="B69"/>
  <c r="B64" i="3" s="1"/>
  <c r="C69" i="2"/>
  <c r="C64" i="3" s="1"/>
  <c r="F69" i="2"/>
  <c r="A69" s="1"/>
  <c r="G69"/>
  <c r="I69" s="1"/>
  <c r="H69"/>
  <c r="B70"/>
  <c r="B65" i="3" s="1"/>
  <c r="C70" i="2"/>
  <c r="C65" i="3" s="1"/>
  <c r="F70" i="2"/>
  <c r="U70" s="1"/>
  <c r="G70"/>
  <c r="W70" s="1"/>
  <c r="J70" s="1"/>
  <c r="H70"/>
  <c r="B71"/>
  <c r="B66" i="3" s="1"/>
  <c r="C71" i="2"/>
  <c r="C66" i="3" s="1"/>
  <c r="F71" i="2"/>
  <c r="A71" s="1"/>
  <c r="G71"/>
  <c r="H71"/>
  <c r="W71"/>
  <c r="J71" s="1"/>
  <c r="B72"/>
  <c r="B67" i="3" s="1"/>
  <c r="C72" i="2"/>
  <c r="C67" i="3" s="1"/>
  <c r="F72" i="2"/>
  <c r="U72" s="1"/>
  <c r="G72"/>
  <c r="I72" s="1"/>
  <c r="H72"/>
  <c r="B73"/>
  <c r="B68" i="3" s="1"/>
  <c r="C73" i="2"/>
  <c r="C68" i="3" s="1"/>
  <c r="F73" i="2"/>
  <c r="U73" s="1"/>
  <c r="G73"/>
  <c r="E68" i="3" s="1"/>
  <c r="H73" i="2"/>
  <c r="B74"/>
  <c r="B69" i="3" s="1"/>
  <c r="C74" i="2"/>
  <c r="C69" i="3" s="1"/>
  <c r="F74" i="2"/>
  <c r="U74" s="1"/>
  <c r="G74"/>
  <c r="H74"/>
  <c r="B75"/>
  <c r="B70" i="3" s="1"/>
  <c r="C75" i="2"/>
  <c r="C70" i="3" s="1"/>
  <c r="F75" i="2"/>
  <c r="A75" s="1"/>
  <c r="G75"/>
  <c r="H75"/>
  <c r="B76"/>
  <c r="B71" i="3" s="1"/>
  <c r="C76" i="2"/>
  <c r="C71" i="3" s="1"/>
  <c r="F76" i="2"/>
  <c r="U76" s="1"/>
  <c r="G76"/>
  <c r="I76" s="1"/>
  <c r="H76"/>
  <c r="B77"/>
  <c r="B72" i="3" s="1"/>
  <c r="C77" i="2"/>
  <c r="C72" i="3" s="1"/>
  <c r="F77" i="2"/>
  <c r="U77" s="1"/>
  <c r="G77"/>
  <c r="I77" s="1"/>
  <c r="H77"/>
  <c r="B78"/>
  <c r="B73" i="3" s="1"/>
  <c r="C78" i="2"/>
  <c r="C73" i="3" s="1"/>
  <c r="F78" i="2"/>
  <c r="U78" s="1"/>
  <c r="G78"/>
  <c r="I78" s="1"/>
  <c r="H78"/>
  <c r="B79"/>
  <c r="B74" i="3" s="1"/>
  <c r="C79" i="2"/>
  <c r="C74" i="3" s="1"/>
  <c r="F79" i="2"/>
  <c r="A79" s="1"/>
  <c r="G79"/>
  <c r="I79" s="1"/>
  <c r="H79"/>
  <c r="B80"/>
  <c r="B75" i="3" s="1"/>
  <c r="C80" i="2"/>
  <c r="C75" i="3" s="1"/>
  <c r="F80" i="2"/>
  <c r="U80" s="1"/>
  <c r="G80"/>
  <c r="I80" s="1"/>
  <c r="H80"/>
  <c r="B81"/>
  <c r="B76" i="3" s="1"/>
  <c r="C81" i="2"/>
  <c r="C76" i="3" s="1"/>
  <c r="F81" i="2"/>
  <c r="A81" s="1"/>
  <c r="G81"/>
  <c r="I81" s="1"/>
  <c r="H81"/>
  <c r="U81"/>
  <c r="W81"/>
  <c r="J81" s="1"/>
  <c r="B82"/>
  <c r="B77" i="3" s="1"/>
  <c r="C82" i="2"/>
  <c r="C77" i="3" s="1"/>
  <c r="F82" i="2"/>
  <c r="U82" s="1"/>
  <c r="G82"/>
  <c r="I82" s="1"/>
  <c r="H82"/>
  <c r="B83"/>
  <c r="B78" i="3" s="1"/>
  <c r="C83" i="2"/>
  <c r="C78" i="3" s="1"/>
  <c r="F83" i="2"/>
  <c r="U83" s="1"/>
  <c r="G83"/>
  <c r="E78" i="3" s="1"/>
  <c r="H83" i="2"/>
  <c r="I83"/>
  <c r="B84"/>
  <c r="B79" i="3" s="1"/>
  <c r="C84" i="2"/>
  <c r="C79" i="3" s="1"/>
  <c r="F84" i="2"/>
  <c r="U84" s="1"/>
  <c r="G84"/>
  <c r="I84" s="1"/>
  <c r="H84"/>
  <c r="B85"/>
  <c r="B80" i="3" s="1"/>
  <c r="C85" i="2"/>
  <c r="C80" i="3" s="1"/>
  <c r="F85" i="2"/>
  <c r="A85" s="1"/>
  <c r="G85"/>
  <c r="I85" s="1"/>
  <c r="H85"/>
  <c r="B86"/>
  <c r="B81" i="3" s="1"/>
  <c r="C86" i="2"/>
  <c r="C81" i="3" s="1"/>
  <c r="F86" i="2"/>
  <c r="U86" s="1"/>
  <c r="G86"/>
  <c r="W86" s="1"/>
  <c r="J86" s="1"/>
  <c r="H86"/>
  <c r="B87"/>
  <c r="B82" i="3" s="1"/>
  <c r="C87" i="2"/>
  <c r="C82" i="3" s="1"/>
  <c r="F87" i="2"/>
  <c r="A87" s="1"/>
  <c r="G87"/>
  <c r="I87" s="1"/>
  <c r="H87"/>
  <c r="B88"/>
  <c r="B83" i="3" s="1"/>
  <c r="C88" i="2"/>
  <c r="C83" i="3" s="1"/>
  <c r="F88" i="2"/>
  <c r="U88" s="1"/>
  <c r="G88"/>
  <c r="W88" s="1"/>
  <c r="J88" s="1"/>
  <c r="H88"/>
  <c r="B89"/>
  <c r="B84" i="3" s="1"/>
  <c r="C89" i="2"/>
  <c r="C84" i="3" s="1"/>
  <c r="F89" i="2"/>
  <c r="A89" s="1"/>
  <c r="G89"/>
  <c r="W89" s="1"/>
  <c r="J89" s="1"/>
  <c r="H89"/>
  <c r="B90"/>
  <c r="B85" i="3" s="1"/>
  <c r="C90" i="2"/>
  <c r="C85" i="3" s="1"/>
  <c r="F90" i="2"/>
  <c r="U90" s="1"/>
  <c r="G90"/>
  <c r="I90" s="1"/>
  <c r="H90"/>
  <c r="B91"/>
  <c r="B86" i="3" s="1"/>
  <c r="C91" i="2"/>
  <c r="C86" i="3" s="1"/>
  <c r="F91" i="2"/>
  <c r="U91" s="1"/>
  <c r="G91"/>
  <c r="E86" i="3" s="1"/>
  <c r="H91" i="2"/>
  <c r="W91"/>
  <c r="J91" s="1"/>
  <c r="B92"/>
  <c r="B87" i="3" s="1"/>
  <c r="C92" i="2"/>
  <c r="C87" i="3" s="1"/>
  <c r="F92" i="2"/>
  <c r="U92" s="1"/>
  <c r="G92"/>
  <c r="H92"/>
  <c r="B93"/>
  <c r="B88" i="3" s="1"/>
  <c r="C93" i="2"/>
  <c r="C88" i="3" s="1"/>
  <c r="F93" i="2"/>
  <c r="A93" s="1"/>
  <c r="G93"/>
  <c r="I93" s="1"/>
  <c r="H93"/>
  <c r="B94"/>
  <c r="B89" i="3" s="1"/>
  <c r="C94" i="2"/>
  <c r="C89" i="3" s="1"/>
  <c r="F94" i="2"/>
  <c r="U94" s="1"/>
  <c r="G94"/>
  <c r="W94" s="1"/>
  <c r="J94" s="1"/>
  <c r="H94"/>
  <c r="B95"/>
  <c r="B90" i="3" s="1"/>
  <c r="C95" i="2"/>
  <c r="C90" i="3" s="1"/>
  <c r="F95" i="2"/>
  <c r="U95" s="1"/>
  <c r="G95"/>
  <c r="I95" s="1"/>
  <c r="H95"/>
  <c r="B96"/>
  <c r="B91" i="3" s="1"/>
  <c r="C96" i="2"/>
  <c r="C91" i="3" s="1"/>
  <c r="F96" i="2"/>
  <c r="U96" s="1"/>
  <c r="G96"/>
  <c r="W96" s="1"/>
  <c r="J96" s="1"/>
  <c r="H96"/>
  <c r="B97"/>
  <c r="B92" i="3" s="1"/>
  <c r="C97" i="2"/>
  <c r="C92" i="3" s="1"/>
  <c r="F97" i="2"/>
  <c r="U97" s="1"/>
  <c r="G97"/>
  <c r="I97" s="1"/>
  <c r="H97"/>
  <c r="B98"/>
  <c r="B93" i="3" s="1"/>
  <c r="C98" i="2"/>
  <c r="C93" i="3" s="1"/>
  <c r="F98" i="2"/>
  <c r="U98" s="1"/>
  <c r="G98"/>
  <c r="E93" i="3" s="1"/>
  <c r="H93" s="1"/>
  <c r="H98" i="2"/>
  <c r="B99"/>
  <c r="B94" i="3" s="1"/>
  <c r="C99" i="2"/>
  <c r="C94" i="3" s="1"/>
  <c r="F99" i="2"/>
  <c r="U99" s="1"/>
  <c r="G99"/>
  <c r="I99" s="1"/>
  <c r="H99"/>
  <c r="B100"/>
  <c r="B95" i="3" s="1"/>
  <c r="C100" i="2"/>
  <c r="C95" i="3" s="1"/>
  <c r="F100" i="2"/>
  <c r="U100" s="1"/>
  <c r="G100"/>
  <c r="I100" s="1"/>
  <c r="H100"/>
  <c r="B101"/>
  <c r="B96" i="3" s="1"/>
  <c r="C101" i="2"/>
  <c r="C96" i="3" s="1"/>
  <c r="F101" i="2"/>
  <c r="A101" s="1"/>
  <c r="G101"/>
  <c r="H102" i="6" s="1"/>
  <c r="H101" i="2"/>
  <c r="B102"/>
  <c r="B97" i="3" s="1"/>
  <c r="C102" i="2"/>
  <c r="C97" i="3" s="1"/>
  <c r="F102" i="2"/>
  <c r="U102" s="1"/>
  <c r="G102"/>
  <c r="I102" s="1"/>
  <c r="H102"/>
  <c r="B103"/>
  <c r="B98" i="3" s="1"/>
  <c r="C103" i="2"/>
  <c r="C98" i="3" s="1"/>
  <c r="F103" i="2"/>
  <c r="U103" s="1"/>
  <c r="G103"/>
  <c r="I103" s="1"/>
  <c r="H103"/>
  <c r="B104"/>
  <c r="B99" i="3" s="1"/>
  <c r="C104" i="2"/>
  <c r="C99" i="3" s="1"/>
  <c r="F104" i="2"/>
  <c r="U104" s="1"/>
  <c r="G104"/>
  <c r="I104" s="1"/>
  <c r="H104"/>
  <c r="B105"/>
  <c r="B100" i="3" s="1"/>
  <c r="C105" i="2"/>
  <c r="C100" i="3" s="1"/>
  <c r="F105" i="2"/>
  <c r="A105" s="1"/>
  <c r="G105"/>
  <c r="I105" s="1"/>
  <c r="H105"/>
  <c r="B106"/>
  <c r="B101" i="3" s="1"/>
  <c r="C106" i="2"/>
  <c r="C101" i="3" s="1"/>
  <c r="F106" i="2"/>
  <c r="U106" s="1"/>
  <c r="G106"/>
  <c r="I106" s="1"/>
  <c r="H106"/>
  <c r="B107"/>
  <c r="B102" i="3" s="1"/>
  <c r="C107" i="2"/>
  <c r="C102" i="3" s="1"/>
  <c r="F107" i="2"/>
  <c r="U107" s="1"/>
  <c r="G107"/>
  <c r="E102" i="3" s="1"/>
  <c r="H107" i="2"/>
  <c r="B108"/>
  <c r="B103" i="3" s="1"/>
  <c r="C108" i="2"/>
  <c r="C103" i="3" s="1"/>
  <c r="F108" i="2"/>
  <c r="U108" s="1"/>
  <c r="G108"/>
  <c r="I108" s="1"/>
  <c r="H108"/>
  <c r="B109"/>
  <c r="B104" i="3" s="1"/>
  <c r="C109" i="2"/>
  <c r="C104" i="3" s="1"/>
  <c r="F109" i="2"/>
  <c r="A109" s="1"/>
  <c r="G109"/>
  <c r="I109" s="1"/>
  <c r="H109"/>
  <c r="H31" i="1"/>
  <c r="H32"/>
  <c r="H33"/>
  <c r="H34"/>
  <c r="H35"/>
  <c r="H36"/>
  <c r="H37"/>
  <c r="H38"/>
  <c r="H39"/>
  <c r="H40"/>
  <c r="H41"/>
  <c r="H42"/>
  <c r="H43"/>
  <c r="H44"/>
  <c r="H45"/>
  <c r="H46"/>
  <c r="H47"/>
  <c r="H48"/>
  <c r="H49"/>
  <c r="H50"/>
  <c r="H51"/>
  <c r="H52"/>
  <c r="H53"/>
  <c r="H54"/>
  <c r="H55"/>
  <c r="H56"/>
  <c r="H57"/>
  <c r="H58"/>
  <c r="H59"/>
  <c r="H60"/>
  <c r="H61"/>
  <c r="H62"/>
  <c r="H63"/>
  <c r="H64"/>
  <c r="H65"/>
  <c r="H66"/>
  <c r="H67"/>
  <c r="H68"/>
  <c r="H69"/>
  <c r="H70"/>
  <c r="H71"/>
  <c r="H72"/>
  <c r="H73"/>
  <c r="H74"/>
  <c r="H75"/>
  <c r="H76"/>
  <c r="H77"/>
  <c r="H78"/>
  <c r="H79"/>
  <c r="H80"/>
  <c r="H81"/>
  <c r="H82"/>
  <c r="H83"/>
  <c r="H84"/>
  <c r="H85"/>
  <c r="H86"/>
  <c r="H87"/>
  <c r="H88"/>
  <c r="H89"/>
  <c r="H90"/>
  <c r="H91"/>
  <c r="H92"/>
  <c r="H93"/>
  <c r="H94"/>
  <c r="H95"/>
  <c r="H96"/>
  <c r="H97"/>
  <c r="H98"/>
  <c r="H99"/>
  <c r="H100"/>
  <c r="H101"/>
  <c r="H102"/>
  <c r="H103"/>
  <c r="H104"/>
  <c r="H105"/>
  <c r="A3" i="3"/>
  <c r="U79" i="2" l="1"/>
  <c r="U69"/>
  <c r="U89"/>
  <c r="U93"/>
  <c r="U85"/>
  <c r="U71"/>
  <c r="U51"/>
  <c r="R78" i="6"/>
  <c r="U39" i="2"/>
  <c r="W21"/>
  <c r="J21" s="1"/>
  <c r="H31"/>
  <c r="H39" i="6"/>
  <c r="H43"/>
  <c r="H47"/>
  <c r="H51"/>
  <c r="H63"/>
  <c r="H67"/>
  <c r="H75"/>
  <c r="H79"/>
  <c r="H83"/>
  <c r="H87"/>
  <c r="H91"/>
  <c r="H95"/>
  <c r="H99"/>
  <c r="H107"/>
  <c r="H46"/>
  <c r="H50"/>
  <c r="H54"/>
  <c r="H58"/>
  <c r="H62"/>
  <c r="H86"/>
  <c r="H90"/>
  <c r="H94"/>
  <c r="H98"/>
  <c r="H106"/>
  <c r="H110"/>
  <c r="W107" i="2"/>
  <c r="J107" s="1"/>
  <c r="I92"/>
  <c r="W77"/>
  <c r="J77" s="1"/>
  <c r="I70"/>
  <c r="H37" i="6"/>
  <c r="H41"/>
  <c r="H45"/>
  <c r="H49"/>
  <c r="H57"/>
  <c r="H69"/>
  <c r="H73"/>
  <c r="H77"/>
  <c r="H81"/>
  <c r="H93"/>
  <c r="H97"/>
  <c r="H101"/>
  <c r="H105"/>
  <c r="U75" i="2"/>
  <c r="I65"/>
  <c r="U59"/>
  <c r="W54"/>
  <c r="J54" s="1"/>
  <c r="H36" i="6"/>
  <c r="H40"/>
  <c r="H48"/>
  <c r="H52"/>
  <c r="H56"/>
  <c r="H60"/>
  <c r="H72"/>
  <c r="H76"/>
  <c r="H88"/>
  <c r="H100"/>
  <c r="H104"/>
  <c r="U109" i="2"/>
  <c r="W103"/>
  <c r="J103" s="1"/>
  <c r="W98"/>
  <c r="J98" s="1"/>
  <c r="W74"/>
  <c r="J74" s="1"/>
  <c r="I71"/>
  <c r="U55"/>
  <c r="U45"/>
  <c r="I40"/>
  <c r="W38"/>
  <c r="J38" s="1"/>
  <c r="W36"/>
  <c r="J36" s="1"/>
  <c r="W31"/>
  <c r="J31" s="1"/>
  <c r="W29"/>
  <c r="J29" s="1"/>
  <c r="U87"/>
  <c r="W27"/>
  <c r="J27" s="1"/>
  <c r="I74"/>
  <c r="I57"/>
  <c r="W33"/>
  <c r="J33" s="1"/>
  <c r="I31"/>
  <c r="F102" i="3"/>
  <c r="H102"/>
  <c r="F78"/>
  <c r="H78"/>
  <c r="F44"/>
  <c r="H44"/>
  <c r="F36"/>
  <c r="H36"/>
  <c r="F86"/>
  <c r="H86"/>
  <c r="F68"/>
  <c r="H68"/>
  <c r="I94" i="2"/>
  <c r="I88"/>
  <c r="A24" i="3"/>
  <c r="A103"/>
  <c r="A101"/>
  <c r="A99"/>
  <c r="A97"/>
  <c r="A95"/>
  <c r="A93"/>
  <c r="A91"/>
  <c r="A89"/>
  <c r="A87"/>
  <c r="A85"/>
  <c r="A83"/>
  <c r="A81"/>
  <c r="A79"/>
  <c r="A77"/>
  <c r="A75"/>
  <c r="A73"/>
  <c r="A71"/>
  <c r="A69"/>
  <c r="A67"/>
  <c r="A65"/>
  <c r="A63"/>
  <c r="A61"/>
  <c r="A59"/>
  <c r="A57"/>
  <c r="A55"/>
  <c r="A53"/>
  <c r="A51"/>
  <c r="A49"/>
  <c r="A47"/>
  <c r="A45"/>
  <c r="A43"/>
  <c r="A41"/>
  <c r="A39"/>
  <c r="A37"/>
  <c r="A35"/>
  <c r="A33"/>
  <c r="E28"/>
  <c r="E26"/>
  <c r="A20" i="2"/>
  <c r="A24"/>
  <c r="A28"/>
  <c r="A32"/>
  <c r="A36"/>
  <c r="A40"/>
  <c r="A44"/>
  <c r="A48"/>
  <c r="A52"/>
  <c r="A56"/>
  <c r="A60"/>
  <c r="A64"/>
  <c r="A68"/>
  <c r="A72"/>
  <c r="A76"/>
  <c r="A80"/>
  <c r="A84"/>
  <c r="A88"/>
  <c r="A92"/>
  <c r="A96"/>
  <c r="A100"/>
  <c r="A104"/>
  <c r="A108"/>
  <c r="I107"/>
  <c r="U105"/>
  <c r="U101"/>
  <c r="I98"/>
  <c r="I96"/>
  <c r="I91"/>
  <c r="I89"/>
  <c r="W83"/>
  <c r="J83" s="1"/>
  <c r="W73"/>
  <c r="J73" s="1"/>
  <c r="U61"/>
  <c r="W52"/>
  <c r="J52" s="1"/>
  <c r="W41"/>
  <c r="J41" s="1"/>
  <c r="I23"/>
  <c r="W19"/>
  <c r="J19" s="1"/>
  <c r="A25" i="3"/>
  <c r="E24"/>
  <c r="A104"/>
  <c r="E103"/>
  <c r="F103" s="1"/>
  <c r="A102"/>
  <c r="E101"/>
  <c r="H101" s="1"/>
  <c r="A100"/>
  <c r="E99"/>
  <c r="F99" s="1"/>
  <c r="A98"/>
  <c r="E97"/>
  <c r="H97" s="1"/>
  <c r="A96"/>
  <c r="E95"/>
  <c r="F95" s="1"/>
  <c r="A94"/>
  <c r="A92"/>
  <c r="E91"/>
  <c r="F91" s="1"/>
  <c r="A90"/>
  <c r="E89"/>
  <c r="H89" s="1"/>
  <c r="A88"/>
  <c r="E87"/>
  <c r="F87" s="1"/>
  <c r="A86"/>
  <c r="E85"/>
  <c r="H85" s="1"/>
  <c r="A84"/>
  <c r="E83"/>
  <c r="F83" s="1"/>
  <c r="A82"/>
  <c r="E81"/>
  <c r="H81" s="1"/>
  <c r="A80"/>
  <c r="E79"/>
  <c r="F79" s="1"/>
  <c r="A78"/>
  <c r="E77"/>
  <c r="H77" s="1"/>
  <c r="A76"/>
  <c r="E75"/>
  <c r="F75" s="1"/>
  <c r="A74"/>
  <c r="E73"/>
  <c r="H73" s="1"/>
  <c r="A72"/>
  <c r="E71"/>
  <c r="F71" s="1"/>
  <c r="A70"/>
  <c r="E69"/>
  <c r="H69" s="1"/>
  <c r="A68"/>
  <c r="E67"/>
  <c r="F67" s="1"/>
  <c r="A66"/>
  <c r="E65"/>
  <c r="H65" s="1"/>
  <c r="A64"/>
  <c r="E63"/>
  <c r="F63" s="1"/>
  <c r="A62"/>
  <c r="E61"/>
  <c r="H61" s="1"/>
  <c r="A60"/>
  <c r="E59"/>
  <c r="F59" s="1"/>
  <c r="A58"/>
  <c r="E57"/>
  <c r="H57" s="1"/>
  <c r="A56"/>
  <c r="E55"/>
  <c r="F55" s="1"/>
  <c r="A54"/>
  <c r="E53"/>
  <c r="H53" s="1"/>
  <c r="A52"/>
  <c r="E51"/>
  <c r="F51" s="1"/>
  <c r="A50"/>
  <c r="E49"/>
  <c r="H49" s="1"/>
  <c r="A48"/>
  <c r="E47"/>
  <c r="F47" s="1"/>
  <c r="A46"/>
  <c r="E45"/>
  <c r="H45" s="1"/>
  <c r="A44"/>
  <c r="E43"/>
  <c r="F43" s="1"/>
  <c r="A42"/>
  <c r="E41"/>
  <c r="H41" s="1"/>
  <c r="A40"/>
  <c r="E39"/>
  <c r="F39" s="1"/>
  <c r="A38"/>
  <c r="E37"/>
  <c r="H37" s="1"/>
  <c r="A36"/>
  <c r="E35"/>
  <c r="F35" s="1"/>
  <c r="A34"/>
  <c r="E33"/>
  <c r="H33" s="1"/>
  <c r="A31"/>
  <c r="A29"/>
  <c r="A19" i="2"/>
  <c r="A23"/>
  <c r="A27"/>
  <c r="A31"/>
  <c r="A35"/>
  <c r="A43"/>
  <c r="A47"/>
  <c r="A83"/>
  <c r="A91"/>
  <c r="A95"/>
  <c r="A99"/>
  <c r="A103"/>
  <c r="A107"/>
  <c r="I73"/>
  <c r="I60"/>
  <c r="I56"/>
  <c r="W44"/>
  <c r="J44" s="1"/>
  <c r="I41"/>
  <c r="I29"/>
  <c r="W23"/>
  <c r="J23" s="1"/>
  <c r="E25" i="3"/>
  <c r="E104"/>
  <c r="E100"/>
  <c r="E98"/>
  <c r="E96"/>
  <c r="E94"/>
  <c r="E92"/>
  <c r="E90"/>
  <c r="E88"/>
  <c r="E84"/>
  <c r="E82"/>
  <c r="E80"/>
  <c r="E76"/>
  <c r="E74"/>
  <c r="E72"/>
  <c r="E70"/>
  <c r="E66"/>
  <c r="E64"/>
  <c r="E62"/>
  <c r="E60"/>
  <c r="E58"/>
  <c r="E56"/>
  <c r="E54"/>
  <c r="E52"/>
  <c r="E50"/>
  <c r="E48"/>
  <c r="E46"/>
  <c r="E42"/>
  <c r="E40"/>
  <c r="E38"/>
  <c r="E34"/>
  <c r="A32"/>
  <c r="E31"/>
  <c r="F31" s="1"/>
  <c r="A30"/>
  <c r="E29"/>
  <c r="A27"/>
  <c r="A22" i="2"/>
  <c r="A26"/>
  <c r="A30"/>
  <c r="A34"/>
  <c r="A38"/>
  <c r="A42"/>
  <c r="A46"/>
  <c r="A50"/>
  <c r="A54"/>
  <c r="A58"/>
  <c r="A62"/>
  <c r="A66"/>
  <c r="A70"/>
  <c r="A74"/>
  <c r="A78"/>
  <c r="A82"/>
  <c r="A86"/>
  <c r="A90"/>
  <c r="A94"/>
  <c r="A98"/>
  <c r="A102"/>
  <c r="A106"/>
  <c r="W100"/>
  <c r="J100" s="1"/>
  <c r="W92"/>
  <c r="J92" s="1"/>
  <c r="W60"/>
  <c r="J60" s="1"/>
  <c r="W50"/>
  <c r="J50" s="1"/>
  <c r="W25"/>
  <c r="J25" s="1"/>
  <c r="E32" i="3"/>
  <c r="E30"/>
  <c r="A28"/>
  <c r="E27"/>
  <c r="F27" s="1"/>
  <c r="A26"/>
  <c r="A21" i="2"/>
  <c r="A25"/>
  <c r="A29"/>
  <c r="A33"/>
  <c r="A41"/>
  <c r="A49"/>
  <c r="A53"/>
  <c r="A57"/>
  <c r="A73"/>
  <c r="A77"/>
  <c r="A97"/>
  <c r="G107" i="6"/>
  <c r="G27"/>
  <c r="T71"/>
  <c r="A33"/>
  <c r="A43"/>
  <c r="A75"/>
  <c r="T95"/>
  <c r="T87"/>
  <c r="T15"/>
  <c r="R70"/>
  <c r="A105"/>
  <c r="G15"/>
  <c r="T23"/>
  <c r="R38"/>
  <c r="T47"/>
  <c r="A57"/>
  <c r="R62"/>
  <c r="T79"/>
  <c r="A83"/>
  <c r="G95"/>
  <c r="A17"/>
  <c r="A35"/>
  <c r="G47"/>
  <c r="A59"/>
  <c r="A65"/>
  <c r="A97"/>
  <c r="T103"/>
  <c r="A19"/>
  <c r="A25"/>
  <c r="A49"/>
  <c r="A67"/>
  <c r="A91"/>
  <c r="T14"/>
  <c r="G19"/>
  <c r="R22"/>
  <c r="T31"/>
  <c r="G39"/>
  <c r="T55"/>
  <c r="T63"/>
  <c r="R102"/>
  <c r="A27"/>
  <c r="G31"/>
  <c r="A41"/>
  <c r="R46"/>
  <c r="A51"/>
  <c r="G55"/>
  <c r="G67"/>
  <c r="A73"/>
  <c r="A81"/>
  <c r="R86"/>
  <c r="A89"/>
  <c r="R94"/>
  <c r="A99"/>
  <c r="A107"/>
  <c r="R18"/>
  <c r="R30"/>
  <c r="T39"/>
  <c r="R54"/>
  <c r="T11"/>
  <c r="R13"/>
  <c r="R14"/>
  <c r="A21"/>
  <c r="A23"/>
  <c r="R26"/>
  <c r="T27"/>
  <c r="A37"/>
  <c r="A39"/>
  <c r="R42"/>
  <c r="T43"/>
  <c r="A53"/>
  <c r="A55"/>
  <c r="R58"/>
  <c r="T59"/>
  <c r="G63"/>
  <c r="A69"/>
  <c r="A71"/>
  <c r="R74"/>
  <c r="T75"/>
  <c r="G79"/>
  <c r="A85"/>
  <c r="A87"/>
  <c r="R90"/>
  <c r="T91"/>
  <c r="A101"/>
  <c r="A103"/>
  <c r="R106"/>
  <c r="T107"/>
  <c r="G18"/>
  <c r="G43"/>
  <c r="G59"/>
  <c r="G75"/>
  <c r="G91"/>
  <c r="G14"/>
  <c r="A15"/>
  <c r="T18"/>
  <c r="T19"/>
  <c r="G23"/>
  <c r="A29"/>
  <c r="A31"/>
  <c r="R34"/>
  <c r="T35"/>
  <c r="A45"/>
  <c r="A47"/>
  <c r="R50"/>
  <c r="T51"/>
  <c r="A61"/>
  <c r="A63"/>
  <c r="R66"/>
  <c r="T67"/>
  <c r="G71"/>
  <c r="A77"/>
  <c r="A79"/>
  <c r="R82"/>
  <c r="T83"/>
  <c r="G87"/>
  <c r="A93"/>
  <c r="A95"/>
  <c r="R98"/>
  <c r="T99"/>
  <c r="G103"/>
  <c r="A109"/>
  <c r="G35"/>
  <c r="G83"/>
  <c r="G99"/>
  <c r="A12"/>
  <c r="A16"/>
  <c r="A20"/>
  <c r="G22"/>
  <c r="T22"/>
  <c r="A24"/>
  <c r="G26"/>
  <c r="T26"/>
  <c r="A28"/>
  <c r="G30"/>
  <c r="T30"/>
  <c r="A32"/>
  <c r="G34"/>
  <c r="T34"/>
  <c r="A36"/>
  <c r="G38"/>
  <c r="T38"/>
  <c r="A40"/>
  <c r="G42"/>
  <c r="T42"/>
  <c r="A44"/>
  <c r="G46"/>
  <c r="T46"/>
  <c r="A48"/>
  <c r="G50"/>
  <c r="T50"/>
  <c r="A52"/>
  <c r="G54"/>
  <c r="T54"/>
  <c r="A56"/>
  <c r="G58"/>
  <c r="T58"/>
  <c r="A60"/>
  <c r="G62"/>
  <c r="T62"/>
  <c r="A64"/>
  <c r="G66"/>
  <c r="T66"/>
  <c r="A68"/>
  <c r="G70"/>
  <c r="T70"/>
  <c r="A72"/>
  <c r="G74"/>
  <c r="T74"/>
  <c r="A76"/>
  <c r="G78"/>
  <c r="T78"/>
  <c r="A80"/>
  <c r="G82"/>
  <c r="T82"/>
  <c r="A84"/>
  <c r="G86"/>
  <c r="T86"/>
  <c r="A88"/>
  <c r="G90"/>
  <c r="T90"/>
  <c r="A92"/>
  <c r="G94"/>
  <c r="T94"/>
  <c r="A96"/>
  <c r="G98"/>
  <c r="T98"/>
  <c r="A100"/>
  <c r="G102"/>
  <c r="T102"/>
  <c r="A104"/>
  <c r="G106"/>
  <c r="T106"/>
  <c r="A108"/>
  <c r="G110"/>
  <c r="T110"/>
  <c r="R110"/>
  <c r="G12"/>
  <c r="G16"/>
  <c r="G20"/>
  <c r="G24"/>
  <c r="G28"/>
  <c r="G32"/>
  <c r="G36"/>
  <c r="G40"/>
  <c r="G44"/>
  <c r="G48"/>
  <c r="G52"/>
  <c r="G56"/>
  <c r="G60"/>
  <c r="G64"/>
  <c r="G68"/>
  <c r="G72"/>
  <c r="G76"/>
  <c r="G80"/>
  <c r="G84"/>
  <c r="G88"/>
  <c r="G92"/>
  <c r="G96"/>
  <c r="G100"/>
  <c r="G104"/>
  <c r="G108"/>
  <c r="G13"/>
  <c r="G17"/>
  <c r="G21"/>
  <c r="G25"/>
  <c r="G29"/>
  <c r="G33"/>
  <c r="G37"/>
  <c r="G41"/>
  <c r="G45"/>
  <c r="G49"/>
  <c r="G53"/>
  <c r="G57"/>
  <c r="G61"/>
  <c r="G65"/>
  <c r="G69"/>
  <c r="G73"/>
  <c r="G77"/>
  <c r="G81"/>
  <c r="G85"/>
  <c r="G89"/>
  <c r="G93"/>
  <c r="G97"/>
  <c r="G101"/>
  <c r="G105"/>
  <c r="G109"/>
  <c r="H27" i="3"/>
  <c r="H103"/>
  <c r="F101"/>
  <c r="H99"/>
  <c r="F97"/>
  <c r="H95"/>
  <c r="F93"/>
  <c r="H91"/>
  <c r="F89"/>
  <c r="H87"/>
  <c r="H83"/>
  <c r="F81"/>
  <c r="H79"/>
  <c r="H75"/>
  <c r="F73"/>
  <c r="H71"/>
  <c r="H67"/>
  <c r="F65"/>
  <c r="H63"/>
  <c r="H59"/>
  <c r="F57"/>
  <c r="H55"/>
  <c r="H51"/>
  <c r="F49"/>
  <c r="H47"/>
  <c r="H43"/>
  <c r="F41"/>
  <c r="H39"/>
  <c r="H35"/>
  <c r="F33"/>
  <c r="F29"/>
  <c r="F24"/>
  <c r="W108" i="2"/>
  <c r="J108" s="1"/>
  <c r="W106"/>
  <c r="J106" s="1"/>
  <c r="W101"/>
  <c r="J101" s="1"/>
  <c r="W87"/>
  <c r="J87" s="1"/>
  <c r="W84"/>
  <c r="J84" s="1"/>
  <c r="W78"/>
  <c r="J78" s="1"/>
  <c r="W69"/>
  <c r="J69" s="1"/>
  <c r="W66"/>
  <c r="J66" s="1"/>
  <c r="W63"/>
  <c r="J63" s="1"/>
  <c r="W53"/>
  <c r="J53" s="1"/>
  <c r="W47"/>
  <c r="J47" s="1"/>
  <c r="I46"/>
  <c r="W37"/>
  <c r="J37" s="1"/>
  <c r="W34"/>
  <c r="J34" s="1"/>
  <c r="I33"/>
  <c r="I25"/>
  <c r="I101"/>
  <c r="W95"/>
  <c r="J95" s="1"/>
  <c r="I86"/>
  <c r="I68"/>
  <c r="I62"/>
  <c r="I44"/>
  <c r="W42"/>
  <c r="J42" s="1"/>
  <c r="I37"/>
  <c r="I27"/>
  <c r="I19"/>
  <c r="W104"/>
  <c r="J104" s="1"/>
  <c r="W80"/>
  <c r="J80" s="1"/>
  <c r="W76"/>
  <c r="J76" s="1"/>
  <c r="W105"/>
  <c r="J105" s="1"/>
  <c r="W102"/>
  <c r="J102" s="1"/>
  <c r="W99"/>
  <c r="J99" s="1"/>
  <c r="W90"/>
  <c r="J90" s="1"/>
  <c r="W82"/>
  <c r="J82" s="1"/>
  <c r="W72"/>
  <c r="J72" s="1"/>
  <c r="W51"/>
  <c r="J51" s="1"/>
  <c r="W48"/>
  <c r="J48" s="1"/>
  <c r="W35"/>
  <c r="J35" s="1"/>
  <c r="W109"/>
  <c r="J109" s="1"/>
  <c r="W93"/>
  <c r="J93" s="1"/>
  <c r="W85"/>
  <c r="J85" s="1"/>
  <c r="W79"/>
  <c r="J79" s="1"/>
  <c r="W75"/>
  <c r="J75" s="1"/>
  <c r="I75"/>
  <c r="W67"/>
  <c r="J67" s="1"/>
  <c r="W61"/>
  <c r="J61" s="1"/>
  <c r="W55"/>
  <c r="J55" s="1"/>
  <c r="W45"/>
  <c r="J45" s="1"/>
  <c r="W39"/>
  <c r="J39" s="1"/>
  <c r="W97"/>
  <c r="J97" s="1"/>
  <c r="W59"/>
  <c r="J59" s="1"/>
  <c r="W43"/>
  <c r="J43" s="1"/>
  <c r="W32"/>
  <c r="J32" s="1"/>
  <c r="W30"/>
  <c r="J30" s="1"/>
  <c r="W28"/>
  <c r="J28" s="1"/>
  <c r="W26"/>
  <c r="J26" s="1"/>
  <c r="W24"/>
  <c r="J24" s="1"/>
  <c r="W22"/>
  <c r="J22" s="1"/>
  <c r="W20"/>
  <c r="J20" s="1"/>
  <c r="F18" i="6"/>
  <c r="F19"/>
  <c r="H22" i="2"/>
  <c r="H23"/>
  <c r="H24"/>
  <c r="H25"/>
  <c r="H26"/>
  <c r="H27"/>
  <c r="H28"/>
  <c r="G106" i="3"/>
  <c r="G111" s="1"/>
  <c r="A1"/>
  <c r="A6" i="2"/>
  <c r="A23" i="3"/>
  <c r="C23"/>
  <c r="B23"/>
  <c r="A22"/>
  <c r="C22"/>
  <c r="B22"/>
  <c r="A21"/>
  <c r="C21"/>
  <c r="B21"/>
  <c r="A20"/>
  <c r="C20"/>
  <c r="B20"/>
  <c r="A19"/>
  <c r="C19"/>
  <c r="B19"/>
  <c r="A18"/>
  <c r="C18"/>
  <c r="B18"/>
  <c r="A17"/>
  <c r="C17"/>
  <c r="B17"/>
  <c r="A16"/>
  <c r="C16"/>
  <c r="B16"/>
  <c r="A15"/>
  <c r="C15"/>
  <c r="B15"/>
  <c r="A14"/>
  <c r="C14"/>
  <c r="B14"/>
  <c r="G18" i="2"/>
  <c r="F18"/>
  <c r="C18"/>
  <c r="C13" i="3" s="1"/>
  <c r="B18" i="2"/>
  <c r="B13" i="3" s="1"/>
  <c r="H17" i="2"/>
  <c r="G17"/>
  <c r="F17"/>
  <c r="C17"/>
  <c r="C12" i="3" s="1"/>
  <c r="B17" i="2"/>
  <c r="B12" i="3" s="1"/>
  <c r="G16" i="2"/>
  <c r="F16"/>
  <c r="C16"/>
  <c r="C11" i="3" s="1"/>
  <c r="B16" i="2"/>
  <c r="B11" i="3" s="1"/>
  <c r="G15" i="2"/>
  <c r="F15"/>
  <c r="C15"/>
  <c r="C10" i="3" s="1"/>
  <c r="B15" i="2"/>
  <c r="B10" i="3" s="1"/>
  <c r="G14" i="2"/>
  <c r="F14"/>
  <c r="C14"/>
  <c r="C9" i="3" s="1"/>
  <c r="B14" i="2"/>
  <c r="B9" i="3" s="1"/>
  <c r="G13" i="2"/>
  <c r="F13"/>
  <c r="C13"/>
  <c r="C8" i="3" s="1"/>
  <c r="B13" i="2"/>
  <c r="B8" i="3" s="1"/>
  <c r="G12" i="2"/>
  <c r="F12"/>
  <c r="C12"/>
  <c r="C7" i="3" s="1"/>
  <c r="B12" i="2"/>
  <c r="B7" i="3" s="1"/>
  <c r="G11" i="2"/>
  <c r="C11"/>
  <c r="C6" i="3" s="1"/>
  <c r="B11" i="2"/>
  <c r="B6" i="3" s="1"/>
  <c r="G10" i="2"/>
  <c r="F10"/>
  <c r="C10"/>
  <c r="C5" i="3" s="1"/>
  <c r="B10" i="2"/>
  <c r="B5" i="3" s="1"/>
  <c r="U10" i="2" l="1"/>
  <c r="H22" i="6"/>
  <c r="H23"/>
  <c r="H29" i="3"/>
  <c r="H32" i="6"/>
  <c r="H24" i="3"/>
  <c r="H29" i="6"/>
  <c r="H28"/>
  <c r="H27"/>
  <c r="H26"/>
  <c r="H24"/>
  <c r="H25"/>
  <c r="H11" i="2"/>
  <c r="F12" i="6"/>
  <c r="H16" i="2"/>
  <c r="F17" i="6"/>
  <c r="H19" i="2"/>
  <c r="F20" i="6"/>
  <c r="H18" i="2"/>
  <c r="H20" i="6"/>
  <c r="H20" i="2"/>
  <c r="F21" i="6"/>
  <c r="H21"/>
  <c r="H21" i="2"/>
  <c r="F22" i="6"/>
  <c r="H108"/>
  <c r="H92"/>
  <c r="H44"/>
  <c r="H85"/>
  <c r="H74"/>
  <c r="H96"/>
  <c r="H80"/>
  <c r="H64"/>
  <c r="H89"/>
  <c r="H53"/>
  <c r="H78"/>
  <c r="H42"/>
  <c r="I10" i="2"/>
  <c r="H84" i="6"/>
  <c r="H68"/>
  <c r="H109"/>
  <c r="H82"/>
  <c r="H103"/>
  <c r="H71"/>
  <c r="H55"/>
  <c r="H65"/>
  <c r="H70"/>
  <c r="H59"/>
  <c r="F37" i="3"/>
  <c r="F45"/>
  <c r="F53"/>
  <c r="F61"/>
  <c r="F69"/>
  <c r="F77"/>
  <c r="F85"/>
  <c r="H31"/>
  <c r="F32"/>
  <c r="H32"/>
  <c r="F40"/>
  <c r="H40"/>
  <c r="F50"/>
  <c r="H50"/>
  <c r="F58"/>
  <c r="H58"/>
  <c r="F66"/>
  <c r="H66"/>
  <c r="F76"/>
  <c r="H76"/>
  <c r="F88"/>
  <c r="H88"/>
  <c r="F96"/>
  <c r="H96"/>
  <c r="F25"/>
  <c r="H25" s="1"/>
  <c r="F26"/>
  <c r="H26" s="1"/>
  <c r="H30"/>
  <c r="F30"/>
  <c r="F38"/>
  <c r="H38"/>
  <c r="F48"/>
  <c r="H48"/>
  <c r="F56"/>
  <c r="H56"/>
  <c r="F64"/>
  <c r="H64"/>
  <c r="F74"/>
  <c r="H74"/>
  <c r="F84"/>
  <c r="H84"/>
  <c r="F94"/>
  <c r="H94"/>
  <c r="F104"/>
  <c r="H104"/>
  <c r="A13"/>
  <c r="A18" i="2"/>
  <c r="F34" i="3"/>
  <c r="H34"/>
  <c r="F46"/>
  <c r="H46"/>
  <c r="F54"/>
  <c r="H54"/>
  <c r="F62"/>
  <c r="H62"/>
  <c r="F72"/>
  <c r="H72"/>
  <c r="F82"/>
  <c r="H82"/>
  <c r="F92"/>
  <c r="H92"/>
  <c r="F100"/>
  <c r="H100"/>
  <c r="A6"/>
  <c r="A11" i="2"/>
  <c r="A11" i="3"/>
  <c r="A16" i="2"/>
  <c r="A12" i="3"/>
  <c r="A17" i="2"/>
  <c r="F42" i="3"/>
  <c r="H42"/>
  <c r="F52"/>
  <c r="H52"/>
  <c r="F60"/>
  <c r="H60"/>
  <c r="F70"/>
  <c r="H70"/>
  <c r="F80"/>
  <c r="H80"/>
  <c r="F90"/>
  <c r="H90"/>
  <c r="F98"/>
  <c r="H98"/>
  <c r="F28"/>
  <c r="H28" s="1"/>
  <c r="H15" i="2"/>
  <c r="F16" i="6"/>
  <c r="A10" i="3"/>
  <c r="A15" i="2"/>
  <c r="H14"/>
  <c r="F15" i="6"/>
  <c r="A9" i="3"/>
  <c r="A14" i="2"/>
  <c r="H13"/>
  <c r="F14" i="6"/>
  <c r="A8" i="3"/>
  <c r="A13" i="2"/>
  <c r="H12"/>
  <c r="F13" i="6"/>
  <c r="A7" i="3"/>
  <c r="A12" i="2"/>
  <c r="H10"/>
  <c r="F11" i="6"/>
  <c r="W10" i="2"/>
  <c r="J10" s="1"/>
  <c r="U18"/>
  <c r="I11"/>
  <c r="W12"/>
  <c r="J12" s="1"/>
  <c r="I13"/>
  <c r="W14"/>
  <c r="J14" s="1"/>
  <c r="E18" i="3"/>
  <c r="E14"/>
  <c r="E15"/>
  <c r="E16"/>
  <c r="E17"/>
  <c r="E22"/>
  <c r="E23"/>
  <c r="E20"/>
  <c r="E5"/>
  <c r="F5" s="1"/>
  <c r="H5" s="1"/>
  <c r="W18" i="2"/>
  <c r="J18" s="1"/>
  <c r="E21" i="3"/>
  <c r="I15" i="2"/>
  <c r="W16"/>
  <c r="J16" s="1"/>
  <c r="I17"/>
  <c r="E19" i="3"/>
  <c r="U12" i="2"/>
  <c r="U13"/>
  <c r="U15"/>
  <c r="U16"/>
  <c r="U17"/>
  <c r="E9" i="3"/>
  <c r="U14" i="2"/>
  <c r="E6" i="3"/>
  <c r="F6" s="1"/>
  <c r="E8"/>
  <c r="E11"/>
  <c r="E13"/>
  <c r="E7"/>
  <c r="E10"/>
  <c r="E12"/>
  <c r="W17" i="2"/>
  <c r="J17" s="1"/>
  <c r="W15"/>
  <c r="J15" s="1"/>
  <c r="W13"/>
  <c r="J13" s="1"/>
  <c r="W11"/>
  <c r="H12" i="6" s="1"/>
  <c r="I12" i="2"/>
  <c r="I14"/>
  <c r="I16"/>
  <c r="I18"/>
  <c r="H35" i="6" l="1"/>
  <c r="H34"/>
  <c r="H33"/>
  <c r="H31"/>
  <c r="H30"/>
  <c r="H16"/>
  <c r="H13"/>
  <c r="H14"/>
  <c r="H15"/>
  <c r="F22" i="3"/>
  <c r="H22" s="1"/>
  <c r="F14"/>
  <c r="H14" s="1"/>
  <c r="F21"/>
  <c r="H21" s="1"/>
  <c r="F20"/>
  <c r="H20" s="1"/>
  <c r="F18"/>
  <c r="H18" s="1"/>
  <c r="F23"/>
  <c r="H23" s="1"/>
  <c r="F17"/>
  <c r="H17" s="1"/>
  <c r="F16"/>
  <c r="H16" s="1"/>
  <c r="F15"/>
  <c r="H15" s="1"/>
  <c r="F19"/>
  <c r="H19" s="1"/>
  <c r="F13"/>
  <c r="H13" s="1"/>
  <c r="F10"/>
  <c r="H10" s="1"/>
  <c r="F9"/>
  <c r="H9" s="1"/>
  <c r="F7"/>
  <c r="H7" s="1"/>
  <c r="F12"/>
  <c r="H12" s="1"/>
  <c r="F8"/>
  <c r="H8" s="1"/>
  <c r="F11"/>
  <c r="H11" s="1"/>
  <c r="H6"/>
  <c r="J11" i="2"/>
  <c r="H17" i="6" l="1"/>
  <c r="H18"/>
  <c r="H19"/>
  <c r="H11"/>
</calcChain>
</file>

<file path=xl/comments1.xml><?xml version="1.0" encoding="utf-8"?>
<comments xmlns="http://schemas.openxmlformats.org/spreadsheetml/2006/main">
  <authors>
    <author>DELL</author>
  </authors>
  <commentList>
    <comment ref="F5" authorId="0">
      <text>
        <r>
          <rPr>
            <sz val="9"/>
            <color indexed="81"/>
            <rFont val="Tahoma"/>
            <family val="2"/>
          </rPr>
          <t xml:space="preserve">Ummed:
</t>
        </r>
        <r>
          <rPr>
            <b/>
            <sz val="11"/>
            <color indexed="81"/>
            <rFont val="Tahoma"/>
            <family val="2"/>
          </rPr>
          <t>केवल लेवल डिजिट लिखें,       L- स्वत: दर्शित होगी.</t>
        </r>
      </text>
    </comment>
  </commentList>
</comments>
</file>

<file path=xl/comments2.xml><?xml version="1.0" encoding="utf-8"?>
<comments xmlns="http://schemas.openxmlformats.org/spreadsheetml/2006/main">
  <authors>
    <author>DELL</author>
  </authors>
  <commentList>
    <comment ref="A4" authorId="0">
      <text>
        <r>
          <rPr>
            <b/>
            <sz val="9"/>
            <color indexed="81"/>
            <rFont val="Tahoma"/>
            <family val="2"/>
          </rPr>
          <t>Ummed:</t>
        </r>
        <r>
          <rPr>
            <sz val="9"/>
            <color indexed="81"/>
            <rFont val="Tahoma"/>
            <family val="2"/>
          </rPr>
          <t xml:space="preserve">
</t>
        </r>
        <r>
          <rPr>
            <b/>
            <sz val="12"/>
            <color indexed="81"/>
            <rFont val="Tahoma"/>
            <family val="2"/>
          </rPr>
          <t>अतिरिक्त Rows को एक साथ सेलेक्ट कर Hide करें.</t>
        </r>
      </text>
    </comment>
  </commentList>
</comments>
</file>

<file path=xl/comments3.xml><?xml version="1.0" encoding="utf-8"?>
<comments xmlns="http://schemas.openxmlformats.org/spreadsheetml/2006/main">
  <authors>
    <author>DELL</author>
  </authors>
  <commentList>
    <comment ref="A7" authorId="0">
      <text>
        <r>
          <rPr>
            <b/>
            <sz val="16"/>
            <color indexed="81"/>
            <rFont val="Tahoma"/>
            <family val="2"/>
          </rPr>
          <t>Ummed:
अतिरिक्त Rows को एक साथ सेलेक्ट कर Hide करें.</t>
        </r>
        <r>
          <rPr>
            <sz val="9"/>
            <color indexed="81"/>
            <rFont val="Tahoma"/>
            <family val="2"/>
          </rPr>
          <t xml:space="preserve">
</t>
        </r>
      </text>
    </comment>
  </commentList>
</comments>
</file>

<file path=xl/comments4.xml><?xml version="1.0" encoding="utf-8"?>
<comments xmlns="http://schemas.openxmlformats.org/spreadsheetml/2006/main">
  <authors>
    <author>DELL</author>
  </authors>
  <commentList>
    <comment ref="A8" authorId="0">
      <text>
        <r>
          <rPr>
            <b/>
            <sz val="16"/>
            <color indexed="81"/>
            <rFont val="Tahoma"/>
            <family val="2"/>
          </rPr>
          <t>Ummed:
अतिरिक्त Rows को एक साथ सेलेक्ट कर Hide करें.</t>
        </r>
        <r>
          <rPr>
            <sz val="9"/>
            <color indexed="81"/>
            <rFont val="Tahoma"/>
            <family val="2"/>
          </rPr>
          <t xml:space="preserve">
</t>
        </r>
      </text>
    </comment>
  </commentList>
</comments>
</file>

<file path=xl/sharedStrings.xml><?xml version="1.0" encoding="utf-8"?>
<sst xmlns="http://schemas.openxmlformats.org/spreadsheetml/2006/main" count="801" uniqueCount="159">
  <si>
    <t>Increament Table+G.A.-92 For July, 2021</t>
  </si>
  <si>
    <t>Increament Date:-</t>
  </si>
  <si>
    <t>कार्यालय:</t>
  </si>
  <si>
    <t>प्रधानाचार्य, राजकीय उच्च माध्यमिक विद्यालय रायमलवाड़ा, जोधपुर</t>
  </si>
  <si>
    <t>क्र. सं.</t>
  </si>
  <si>
    <t>वृद्धि भोगी का नाम</t>
  </si>
  <si>
    <t>पद</t>
  </si>
  <si>
    <t>ग्रेड पे (पे मैट्रिक्स लेवल)</t>
  </si>
  <si>
    <t xml:space="preserve">वर्तमान वेतन </t>
  </si>
  <si>
    <t>दिनांक जिससे वर्तमान वेतन लिया है</t>
  </si>
  <si>
    <t>Old No. G.A. 92</t>
  </si>
  <si>
    <t>New No. G.A. 41</t>
  </si>
  <si>
    <t>राजस्थान सरकार</t>
  </si>
  <si>
    <t>GF &amp; AR 196 &amp; 197</t>
  </si>
  <si>
    <t>Rules 155</t>
  </si>
  <si>
    <t>सामयिक वेतन-वृद्धि प्रमाण-पत्र</t>
  </si>
  <si>
    <t>(1) Certifed that the Government servants named below have earned the prescribed periodical increments from the date cited in column 7, having been the incumbent of the posts specified for not less than………………………year from the date in date in column 6, after deducting periods for misconduct etc and absence on leave without pay and in the case of those holding the posts in officiating capacity all other kinds of leave.</t>
  </si>
  <si>
    <t>(2) Certified that the Government servants named below have earned/will earn periodical increments from the date cited for reasons stated in the explanatory memo attached hereby.</t>
  </si>
  <si>
    <t>स्थाई स्थानापन्न</t>
  </si>
  <si>
    <t xml:space="preserve">रनिंग पे बैण्ड </t>
  </si>
  <si>
    <t>वर्तमान वेतन वृद्धि की दिनांक</t>
  </si>
  <si>
    <t>वेतन वृद्धि की राशी पे-बैण्ड एवं ग्रेड पे का 3 %</t>
  </si>
  <si>
    <t xml:space="preserve">अनुचित व्यवहार के कारण पदच्युति और ऐसी अन्य अनुपस्थिति जो वेतन-वृद्धि के लिए अमान्य हो </t>
  </si>
  <si>
    <t xml:space="preserve">अवैतनिक छुट्टी और स्थानापन्न अधिकारी के लिए कोई भी अन्य छुट्टी </t>
  </si>
  <si>
    <t>विशेष विवरण</t>
  </si>
  <si>
    <t xml:space="preserve">वर्णन </t>
  </si>
  <si>
    <t xml:space="preserve">कब से </t>
  </si>
  <si>
    <t xml:space="preserve">कब तक </t>
  </si>
  <si>
    <t>Note :-</t>
  </si>
  <si>
    <t>1. When the increment claimed is the first or carry a Government servant over an efficiency bar, columns 6,7 and 8 should be filled up in red ink.</t>
  </si>
  <si>
    <t xml:space="preserve">2. The figures (1) or (2) should be placed against each name according as the reason (1) or (2) applies. </t>
  </si>
  <si>
    <t xml:space="preserve">    The explanatory memo, should be submitted in any case in which reason (2) applies.</t>
  </si>
  <si>
    <t>Signature &amp; Designation of Drawing Officer</t>
  </si>
  <si>
    <t>भावी वेतन (पे मैट्रिक्स लेवल)</t>
  </si>
  <si>
    <t xml:space="preserve"> (</t>
  </si>
  <si>
    <t>)</t>
  </si>
  <si>
    <t>:: वेतन वृद्धि आदेश ::</t>
  </si>
  <si>
    <t>कार्मिक का नाम</t>
  </si>
  <si>
    <t xml:space="preserve">पे-मेट्रिक्स लेवल </t>
  </si>
  <si>
    <t>वर्तमान वेतन</t>
  </si>
  <si>
    <t>वेतन वृद्धि तिथि</t>
  </si>
  <si>
    <t>आगामी वेतन वृद्धि तिथि</t>
  </si>
  <si>
    <t xml:space="preserve">क्रमांक:-                                                      </t>
  </si>
  <si>
    <t>प्रतिलिपि:-</t>
  </si>
  <si>
    <t>1. उपकौषाधिकारी, उपकौषालय..................................l</t>
  </si>
  <si>
    <t>2. निजी सेवा पंजिका संबंधित कार्मिक।</t>
  </si>
  <si>
    <t>3. कार्यालय रक्षित पत्रावली।</t>
  </si>
  <si>
    <t>आदेश</t>
  </si>
  <si>
    <t>निर्देश:-  निम्न तालिका में वेतन वृद्धि दिनांक, कार्यालय का नाम तथा वेतन वृद्धि भोगी कार्मिक से संबन्धित आवश्यक पूर्तियाँ कर GA-92 तथा वेतन वृद्धि आदेश प्रिंट करें।</t>
  </si>
  <si>
    <t>L-11</t>
  </si>
  <si>
    <t xml:space="preserve">   राज्य  सरकार के आदेशांक- एफ- 15 (1) एफ. डी. नियम- 2017 Jaipur  दिनांक-30-10-2017 एवं संसोधन दिनांक 09-12-2017  के अनुसरण  में स्थानीय  कार्यालय  अधीन निम्नांकित  कार्मिकों द्वारा  एक  वर्ष की संतोषजनक सेवा पूर्ण  करने पर माह- जुलाई, 2023   की  वेतन वृद्धि पुनरीक्षित वेतनमान- 2017   के तहत निम्नानुसार स्वीकृत  की  जाकर वेतन वृद्धि  तिथि  से कॉलम संख्या-  4   में अंकित  पे- मेट्रिक्स लेवल में कॉलम संख्या-7   में अंकित वेतन प्राप्त करने  की स्वीकृति प्रदान की जाती है। वित्त विभाग के आदेशांक-एफ/एफ-डी/ग्रुप-2/74 दिनांक-23-07-1974 के अनुसार वेतन वृद्धि लाभ माह की प्रथम तारीख से देय होगा एवं प्रमाणित किया जाता है कि कार्मिकों ने ऐसे किसी अवकाश का उपभोग नहीं किया जिससे उनकी वेतन वृद्धि प्रभावित होती हो।</t>
  </si>
  <si>
    <t>L-</t>
  </si>
  <si>
    <r>
      <t xml:space="preserve">वेतन वृद्धि तिथि से वेतन </t>
    </r>
    <r>
      <rPr>
        <b/>
        <sz val="10"/>
        <color rgb="FF000000"/>
        <rFont val="Cambria"/>
        <family val="1"/>
        <scheme val="major"/>
      </rPr>
      <t>(पे-मेट्रिक्स लेवल)</t>
    </r>
  </si>
  <si>
    <t>Email Add.-ummedtrdedu@gmail.com</t>
  </si>
  <si>
    <t>Prepared By:-</t>
  </si>
  <si>
    <t>Ummed Tarad</t>
  </si>
  <si>
    <t>Teacher (GSSS Raimalwada, Jodhpur)</t>
  </si>
  <si>
    <t>L-10</t>
  </si>
  <si>
    <t xml:space="preserve">1- -----------------
</t>
  </si>
  <si>
    <t xml:space="preserve">2- -----------------
</t>
  </si>
  <si>
    <t>Existing Pay Band</t>
  </si>
  <si>
    <t>PB-1 (5200-20200)</t>
  </si>
  <si>
    <t>PB-2 (9300-34800)</t>
  </si>
  <si>
    <t>PB-3 (15600-39100)</t>
  </si>
  <si>
    <t>PB-4 (37400-67000)</t>
  </si>
  <si>
    <t>Existing Grade Pay</t>
  </si>
  <si>
    <t>Existing Grade Pay No.</t>
  </si>
  <si>
    <t>9A</t>
  </si>
  <si>
    <t>9B</t>
  </si>
  <si>
    <t>10A</t>
  </si>
  <si>
    <t>23A</t>
  </si>
  <si>
    <t>Level</t>
  </si>
  <si>
    <t xml:space="preserve">L-1 </t>
  </si>
  <si>
    <t>L-2</t>
  </si>
  <si>
    <t>L-3</t>
  </si>
  <si>
    <t>L-4</t>
  </si>
  <si>
    <t>L-5</t>
  </si>
  <si>
    <t>L-6</t>
  </si>
  <si>
    <t>L-7</t>
  </si>
  <si>
    <t>L-8</t>
  </si>
  <si>
    <t>L-9</t>
  </si>
  <si>
    <t>L-12</t>
  </si>
  <si>
    <t>L-13</t>
  </si>
  <si>
    <t>L-14</t>
  </si>
  <si>
    <t>L-15</t>
  </si>
  <si>
    <t>L-16</t>
  </si>
  <si>
    <t>L-17</t>
  </si>
  <si>
    <t>L-18</t>
  </si>
  <si>
    <t>L-19</t>
  </si>
  <si>
    <t>L-20</t>
  </si>
  <si>
    <t>L-21</t>
  </si>
  <si>
    <t>L-22</t>
  </si>
  <si>
    <t>L-23</t>
  </si>
  <si>
    <t>L-24</t>
  </si>
  <si>
    <t>Cell No.</t>
  </si>
  <si>
    <t>Pay Metrix (Amount in Rs.)</t>
  </si>
  <si>
    <t>Pay Metrix of State Government Servents (Wef 01-10-2017)</t>
  </si>
  <si>
    <t>GOVERNMENT OF RAJASTHAN</t>
  </si>
  <si>
    <t>G.A. 92</t>
  </si>
  <si>
    <t>GF&amp;AR 196 &amp; 197</t>
  </si>
  <si>
    <t>Periodical Increment Certificate</t>
  </si>
  <si>
    <r>
      <t xml:space="preserve">(1) Certifed that the Government servants named below have earned the prescribed periodical increments from the date cited in </t>
    </r>
    <r>
      <rPr>
        <b/>
        <sz val="16"/>
        <color theme="1"/>
        <rFont val="Cambria"/>
        <family val="1"/>
      </rPr>
      <t>column 10</t>
    </r>
    <r>
      <rPr>
        <sz val="16"/>
        <color theme="1"/>
        <rFont val="Cambria"/>
        <family val="1"/>
      </rPr>
      <t xml:space="preserve">, having been the incumbent of the posts specified for not less than………………………year from the date in date in </t>
    </r>
    <r>
      <rPr>
        <b/>
        <sz val="16"/>
        <color theme="1"/>
        <rFont val="Cambria"/>
        <family val="1"/>
      </rPr>
      <t>column 6</t>
    </r>
    <r>
      <rPr>
        <sz val="16"/>
        <color theme="1"/>
        <rFont val="Cambria"/>
        <family val="1"/>
      </rPr>
      <t>, after deducting periods for misconduct etc and absence on leave without pay and in the case of those holding the posts in officiating capacity all other kinds of leave.</t>
    </r>
  </si>
  <si>
    <t>Sr. No.</t>
  </si>
  <si>
    <t>Name Of Incumbent</t>
  </si>
  <si>
    <t>Whether substantive of officiating</t>
  </si>
  <si>
    <t>Pay Band (Pay Matrix Lavel)</t>
  </si>
  <si>
    <t>Present Pay</t>
  </si>
  <si>
    <t>Present Pay Date</t>
  </si>
  <si>
    <t>Pay Increment Date</t>
  </si>
  <si>
    <t>Further Pay</t>
  </si>
  <si>
    <t>Suspension For miscunduct &amp; such other absent as does not count for increment</t>
  </si>
  <si>
    <t>Description</t>
  </si>
  <si>
    <t>From</t>
  </si>
  <si>
    <t>To</t>
  </si>
  <si>
    <t>Leave without pay &amp; in the case of those holding the post in officiating capacity all other kinds of leave</t>
  </si>
  <si>
    <t>Remarks</t>
  </si>
  <si>
    <t xml:space="preserve">     श्री -----------------------------पद------------------------- पदस्थापन स्थान -----------------------------------------------------------------------------सेवाकाल का जो दिनांक-----------------से ----------------------------तक था, वेतन, बिल, भुगतान नामावली, व्यैक्तिक फ़ाइल आदि से जो कार्यालय में प्राप्त है, जाँच कर लिया हैl</t>
  </si>
  <si>
    <t>निरंतर व योग्य सेवा का प्रमाण-पत्र</t>
  </si>
  <si>
    <t>G.A. 141</t>
  </si>
  <si>
    <t>कार्यालय: राजकीय उच्च माध्यमिक विद्यालय.......................................................................</t>
  </si>
  <si>
    <t>दिनांक:-................................</t>
  </si>
  <si>
    <t>क्रमांक:-...................................</t>
  </si>
  <si>
    <t>(सभी कर्मचारियों  के लिए सेवा प्रमाणीकरण हेतु)</t>
  </si>
  <si>
    <t>क्र.सं.</t>
  </si>
  <si>
    <t>अवधि</t>
  </si>
  <si>
    <t>कब तक</t>
  </si>
  <si>
    <t>नियुक्ति</t>
  </si>
  <si>
    <t>मूल</t>
  </si>
  <si>
    <t>कार्यवाहक</t>
  </si>
  <si>
    <t>लिए गए परिलाभ</t>
  </si>
  <si>
    <t>मूल वेतन</t>
  </si>
  <si>
    <t>भत्ते</t>
  </si>
  <si>
    <t>वि.वि.</t>
  </si>
  <si>
    <t>प्रधानाचार्य</t>
  </si>
  <si>
    <t>राउमावि...................................</t>
  </si>
  <si>
    <t>(i) उपरोक्त काल में उन्होंने निम्नलिखित परिलाभ लिए हैl</t>
  </si>
  <si>
    <t>(ii) अन्य विवरण अंतर बाधक व अमान्य सेवाकाल यदि कोई हो-</t>
  </si>
  <si>
    <t xml:space="preserve">     श्री -----------------------------पद------------------------- पदस्थापन स्थान -----------------------------------------------------------------------------ने दिनांक-----------------से ----------------------------तक प्रधानाचार्य पद पर रहे हैl इनका वेतन दिनांक--------------से ----------------------तक की अवधि का इस कार्यालय से उठाया गया हैl अत: उक्त अवधि की सेवाएँ प्रमाणित की जाती हैl</t>
  </si>
  <si>
    <t>डी.डी.ओ. कोड......................</t>
  </si>
  <si>
    <t xml:space="preserve">             मूल ही श्रीमान मुख्य ब्लॉक शिक्षा अधिकारी................कि सेवा में अग्रिम कार्यवाही हेतु सादर प्रेषित हैl</t>
  </si>
  <si>
    <t>SATAYANARAYAN JOSHI</t>
  </si>
  <si>
    <t>PEON</t>
  </si>
  <si>
    <t>MENA</t>
  </si>
  <si>
    <t>LEC.</t>
  </si>
  <si>
    <t>KALYAN RAM</t>
  </si>
  <si>
    <t>GORDHAN RAM</t>
  </si>
  <si>
    <t>DAMMA RAM GODARA</t>
  </si>
  <si>
    <t>TEACHER L-1</t>
  </si>
  <si>
    <t>HANUMANA RAM SIYAG</t>
  </si>
  <si>
    <t>Sr. Teacher</t>
  </si>
  <si>
    <t>UMMEDA RAM</t>
  </si>
  <si>
    <t>Teacher L-2</t>
  </si>
  <si>
    <t>MOHNI CHOUDHARY</t>
  </si>
  <si>
    <t>Teacher L-1</t>
  </si>
  <si>
    <t>KAMLA CHHAPER</t>
  </si>
  <si>
    <t>BHANWARI</t>
  </si>
  <si>
    <t>JAGDISH RAM BISHNOI</t>
  </si>
  <si>
    <t>NARENDRA SINGH</t>
  </si>
  <si>
    <t>The explanatory memo, should be submitted in any case in which reason (2) applies.</t>
  </si>
</sst>
</file>

<file path=xl/styles.xml><?xml version="1.0" encoding="utf-8"?>
<styleSheet xmlns="http://schemas.openxmlformats.org/spreadsheetml/2006/main">
  <numFmts count="3">
    <numFmt numFmtId="164" formatCode="[$-409]d/mmm/yyyy;@"/>
    <numFmt numFmtId="165" formatCode="[$₹-44A]#,##0"/>
    <numFmt numFmtId="166" formatCode="&quot;L-&quot;0"/>
  </numFmts>
  <fonts count="76">
    <font>
      <sz val="11"/>
      <color theme="1"/>
      <name val="Calibri"/>
      <family val="2"/>
      <scheme val="minor"/>
    </font>
    <font>
      <sz val="24"/>
      <color theme="1"/>
      <name val="Bodoni Bd BT"/>
      <family val="1"/>
    </font>
    <font>
      <sz val="14"/>
      <color theme="1"/>
      <name val="Cambria"/>
      <family val="1"/>
    </font>
    <font>
      <sz val="18"/>
      <color theme="1"/>
      <name val="Cambria"/>
      <family val="1"/>
    </font>
    <font>
      <b/>
      <sz val="18"/>
      <color rgb="FF002060"/>
      <name val="Adobe Caslon Pro Bold"/>
      <family val="1"/>
    </font>
    <font>
      <sz val="16"/>
      <color theme="1"/>
      <name val="Cambria"/>
      <family val="1"/>
    </font>
    <font>
      <b/>
      <sz val="16"/>
      <color theme="1"/>
      <name val="Cambria"/>
      <family val="1"/>
    </font>
    <font>
      <b/>
      <sz val="20"/>
      <color theme="1"/>
      <name val="Cambria"/>
      <family val="1"/>
    </font>
    <font>
      <b/>
      <sz val="26"/>
      <color theme="1"/>
      <name val="Cambria"/>
      <family val="1"/>
    </font>
    <font>
      <sz val="11"/>
      <color theme="1"/>
      <name val="Cambria"/>
      <family val="1"/>
    </font>
    <font>
      <sz val="8"/>
      <color theme="1"/>
      <name val="Cambria"/>
      <family val="1"/>
    </font>
    <font>
      <sz val="12"/>
      <color theme="1"/>
      <name val="Cambria"/>
      <family val="1"/>
    </font>
    <font>
      <b/>
      <sz val="9"/>
      <color theme="1"/>
      <name val="Cambria"/>
      <family val="1"/>
    </font>
    <font>
      <sz val="15"/>
      <color theme="1"/>
      <name val="Cambria"/>
      <family val="1"/>
    </font>
    <font>
      <sz val="16"/>
      <color theme="1"/>
      <name val="Cambria"/>
      <family val="1"/>
      <scheme val="major"/>
    </font>
    <font>
      <sz val="18"/>
      <color theme="1"/>
      <name val="Cambria"/>
      <family val="1"/>
      <scheme val="major"/>
    </font>
    <font>
      <sz val="12"/>
      <color theme="1"/>
      <name val="Cambria"/>
      <family val="1"/>
      <scheme val="major"/>
    </font>
    <font>
      <b/>
      <sz val="12"/>
      <color theme="1"/>
      <name val="Cambria"/>
      <family val="1"/>
      <scheme val="major"/>
    </font>
    <font>
      <sz val="10"/>
      <color theme="1"/>
      <name val="Cambria"/>
      <family val="1"/>
    </font>
    <font>
      <b/>
      <sz val="18"/>
      <color rgb="FF000000"/>
      <name val="Cambria"/>
      <family val="1"/>
      <scheme val="major"/>
    </font>
    <font>
      <b/>
      <u/>
      <sz val="18"/>
      <color rgb="FF000000"/>
      <name val="Cambria"/>
      <family val="1"/>
      <scheme val="major"/>
    </font>
    <font>
      <b/>
      <sz val="16"/>
      <color rgb="FF000000"/>
      <name val="Cambria"/>
      <family val="1"/>
      <scheme val="major"/>
    </font>
    <font>
      <sz val="18"/>
      <color rgb="FF000000"/>
      <name val="Cambria"/>
      <family val="1"/>
      <scheme val="major"/>
    </font>
    <font>
      <sz val="11"/>
      <color theme="1"/>
      <name val="Cambria"/>
      <family val="1"/>
      <scheme val="major"/>
    </font>
    <font>
      <sz val="10"/>
      <color rgb="FF000000"/>
      <name val="Cambria"/>
      <family val="1"/>
      <scheme val="major"/>
    </font>
    <font>
      <sz val="20"/>
      <color rgb="FF000000"/>
      <name val="Cambria"/>
      <family val="1"/>
      <scheme val="major"/>
    </font>
    <font>
      <sz val="18"/>
      <color theme="1"/>
      <name val="Calibri"/>
      <family val="2"/>
    </font>
    <font>
      <b/>
      <sz val="24"/>
      <color rgb="FF000000"/>
      <name val="Times New Roman"/>
      <family val="1"/>
    </font>
    <font>
      <sz val="16"/>
      <color theme="1"/>
      <name val="Calibri"/>
      <family val="2"/>
    </font>
    <font>
      <sz val="16"/>
      <color theme="1"/>
      <name val="Calibri"/>
      <family val="2"/>
      <scheme val="minor"/>
    </font>
    <font>
      <sz val="18"/>
      <name val="Cambria"/>
      <family val="1"/>
      <scheme val="major"/>
    </font>
    <font>
      <sz val="15"/>
      <color rgb="FF000000"/>
      <name val="Cambria"/>
      <family val="1"/>
      <scheme val="major"/>
    </font>
    <font>
      <sz val="15"/>
      <name val="Cambria"/>
      <family val="1"/>
      <scheme val="major"/>
    </font>
    <font>
      <sz val="14"/>
      <name val="Cambria"/>
      <family val="1"/>
    </font>
    <font>
      <sz val="18"/>
      <name val="Cambria"/>
      <family val="1"/>
    </font>
    <font>
      <b/>
      <sz val="15"/>
      <color theme="1"/>
      <name val="Cambria"/>
      <family val="1"/>
    </font>
    <font>
      <b/>
      <sz val="15"/>
      <color rgb="FF000000"/>
      <name val="Cambria"/>
      <family val="1"/>
      <scheme val="major"/>
    </font>
    <font>
      <b/>
      <sz val="15"/>
      <name val="Cambria"/>
      <family val="1"/>
      <scheme val="major"/>
    </font>
    <font>
      <b/>
      <sz val="22"/>
      <color rgb="FF002060"/>
      <name val="Adobe Caslon Pro Bold"/>
      <family val="1"/>
    </font>
    <font>
      <sz val="22"/>
      <color rgb="FFFF0000"/>
      <name val="Calibri"/>
      <family val="2"/>
      <scheme val="minor"/>
    </font>
    <font>
      <b/>
      <sz val="18"/>
      <color rgb="FFFFFF00"/>
      <name val="Cambria"/>
      <family val="1"/>
      <scheme val="major"/>
    </font>
    <font>
      <b/>
      <sz val="12"/>
      <color theme="0"/>
      <name val="Calibri"/>
      <family val="2"/>
      <scheme val="minor"/>
    </font>
    <font>
      <sz val="16"/>
      <color rgb="FFFFFF00"/>
      <name val="Adobe Caslon Pro Bold"/>
      <family val="1"/>
    </font>
    <font>
      <b/>
      <sz val="12"/>
      <color rgb="FF000000"/>
      <name val="Cambria"/>
      <family val="1"/>
      <scheme val="major"/>
    </font>
    <font>
      <b/>
      <sz val="10"/>
      <color rgb="FF000000"/>
      <name val="Cambria"/>
      <family val="1"/>
      <scheme val="major"/>
    </font>
    <font>
      <sz val="11"/>
      <color theme="1" tint="0.499984740745262"/>
      <name val="Cambria"/>
      <family val="1"/>
      <scheme val="major"/>
    </font>
    <font>
      <b/>
      <sz val="22"/>
      <color rgb="FF002060"/>
      <name val="Cambria"/>
      <family val="1"/>
      <scheme val="major"/>
    </font>
    <font>
      <b/>
      <sz val="14"/>
      <color rgb="FF002060"/>
      <name val="Cambria"/>
      <family val="1"/>
      <scheme val="major"/>
    </font>
    <font>
      <b/>
      <sz val="11"/>
      <color rgb="FF002060"/>
      <name val="Cambria"/>
      <family val="1"/>
      <scheme val="major"/>
    </font>
    <font>
      <sz val="9"/>
      <color indexed="81"/>
      <name val="Tahoma"/>
      <family val="2"/>
    </font>
    <font>
      <b/>
      <sz val="9"/>
      <color indexed="81"/>
      <name val="Tahoma"/>
      <family val="2"/>
    </font>
    <font>
      <b/>
      <sz val="11"/>
      <color indexed="81"/>
      <name val="Tahoma"/>
      <family val="2"/>
    </font>
    <font>
      <sz val="14"/>
      <color rgb="FF000000"/>
      <name val="Cambria"/>
      <family val="1"/>
      <scheme val="major"/>
    </font>
    <font>
      <b/>
      <sz val="12"/>
      <color indexed="81"/>
      <name val="Tahoma"/>
      <family val="2"/>
    </font>
    <font>
      <b/>
      <sz val="16"/>
      <color indexed="81"/>
      <name val="Tahoma"/>
      <family val="2"/>
    </font>
    <font>
      <b/>
      <sz val="11.5"/>
      <color rgb="FF002060"/>
      <name val="Calibri"/>
      <family val="2"/>
      <scheme val="minor"/>
    </font>
    <font>
      <b/>
      <sz val="14"/>
      <color rgb="FF002060"/>
      <name val="Bodoni Bd BT"/>
      <family val="1"/>
    </font>
    <font>
      <b/>
      <sz val="20"/>
      <color theme="1"/>
      <name val="DevLys 010"/>
    </font>
    <font>
      <sz val="20"/>
      <color theme="1"/>
      <name val="DevLys 010"/>
    </font>
    <font>
      <sz val="20"/>
      <color theme="1"/>
      <name val="Calibri"/>
      <family val="2"/>
      <scheme val="minor"/>
    </font>
    <font>
      <sz val="11"/>
      <name val="Calibri"/>
      <family val="2"/>
    </font>
    <font>
      <sz val="11"/>
      <color rgb="FF002060"/>
      <name val="Cambria"/>
      <family val="1"/>
      <scheme val="major"/>
    </font>
    <font>
      <sz val="12"/>
      <color rgb="FF002060"/>
      <name val="Cambria"/>
      <family val="1"/>
      <scheme val="major"/>
    </font>
    <font>
      <b/>
      <sz val="14"/>
      <color theme="1"/>
      <name val="Calibri"/>
      <family val="2"/>
      <scheme val="minor"/>
    </font>
    <font>
      <b/>
      <sz val="18"/>
      <color theme="1"/>
      <name val="Calibri"/>
      <family val="2"/>
      <scheme val="minor"/>
    </font>
    <font>
      <b/>
      <sz val="20"/>
      <color theme="1"/>
      <name val="Calibri"/>
      <family val="2"/>
      <scheme val="minor"/>
    </font>
    <font>
      <b/>
      <sz val="22"/>
      <color theme="1"/>
      <name val="Calibri"/>
      <family val="2"/>
      <scheme val="minor"/>
    </font>
    <font>
      <b/>
      <u/>
      <sz val="20"/>
      <color theme="1"/>
      <name val="Calibri"/>
      <family val="2"/>
      <scheme val="minor"/>
    </font>
    <font>
      <b/>
      <sz val="22"/>
      <color theme="1"/>
      <name val="Cambria"/>
      <family val="1"/>
    </font>
    <font>
      <sz val="18"/>
      <color theme="1"/>
      <name val="DevLys 010"/>
    </font>
    <font>
      <b/>
      <u/>
      <sz val="26"/>
      <color theme="1"/>
      <name val="DevLys 010"/>
    </font>
    <font>
      <b/>
      <u/>
      <sz val="14"/>
      <color theme="1"/>
      <name val="Calibri"/>
      <family val="2"/>
      <scheme val="minor"/>
    </font>
    <font>
      <b/>
      <u/>
      <sz val="18"/>
      <color theme="1"/>
      <name val="Calibri"/>
      <family val="2"/>
      <scheme val="minor"/>
    </font>
    <font>
      <sz val="14"/>
      <color theme="1"/>
      <name val="Cambria"/>
      <family val="1"/>
      <scheme val="major"/>
    </font>
    <font>
      <b/>
      <sz val="11"/>
      <color theme="1"/>
      <name val="Cambria"/>
      <family val="1"/>
    </font>
    <font>
      <b/>
      <sz val="11"/>
      <color rgb="FF000000"/>
      <name val="Cambria"/>
      <family val="1"/>
      <scheme val="major"/>
    </font>
  </fonts>
  <fills count="15">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C00000"/>
        <bgColor indexed="64"/>
      </patternFill>
    </fill>
    <fill>
      <patternFill patternType="solid">
        <fgColor theme="9" tint="-0.249977111117893"/>
        <bgColor indexed="64"/>
      </patternFill>
    </fill>
    <fill>
      <patternFill patternType="solid">
        <fgColor rgb="FF00B05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75">
    <border>
      <left/>
      <right/>
      <top/>
      <bottom/>
      <diagonal/>
    </border>
    <border>
      <left/>
      <right/>
      <top style="medium">
        <color rgb="FFFF0000"/>
      </top>
      <bottom/>
      <diagonal/>
    </border>
    <border>
      <left/>
      <right/>
      <top/>
      <bottom style="medium">
        <color rgb="FFFF0000"/>
      </bottom>
      <diagonal/>
    </border>
    <border>
      <left/>
      <right/>
      <top style="medium">
        <color rgb="FFFF0000"/>
      </top>
      <bottom style="medium">
        <color rgb="FFFF0000"/>
      </bottom>
      <diagonal/>
    </border>
    <border>
      <left style="medium">
        <color rgb="FFFF0000"/>
      </left>
      <right/>
      <top style="medium">
        <color rgb="FFFF0000"/>
      </top>
      <bottom style="medium">
        <color rgb="FFFF0000"/>
      </bottom>
      <diagonal/>
    </border>
    <border>
      <left style="thin">
        <color rgb="FFFF0000"/>
      </left>
      <right style="thin">
        <color rgb="FFFF0000"/>
      </right>
      <top style="medium">
        <color rgb="FFFF0000"/>
      </top>
      <bottom/>
      <diagonal/>
    </border>
    <border>
      <left style="thin">
        <color rgb="FFFF0000"/>
      </left>
      <right style="thin">
        <color rgb="FFFF0000"/>
      </right>
      <top style="thin">
        <color rgb="FFFF0000"/>
      </top>
      <bottom style="thin">
        <color rgb="FFFF0000"/>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right style="medium">
        <color rgb="FFC00000"/>
      </right>
      <top/>
      <bottom style="medium">
        <color rgb="FFFF0000"/>
      </bottom>
      <diagonal/>
    </border>
    <border>
      <left/>
      <right style="medium">
        <color rgb="FFC00000"/>
      </right>
      <top style="medium">
        <color rgb="FFFF0000"/>
      </top>
      <bottom style="medium">
        <color rgb="FFFF0000"/>
      </bottom>
      <diagonal/>
    </border>
    <border>
      <left style="thin">
        <color rgb="FFFF0000"/>
      </left>
      <right style="medium">
        <color rgb="FFC00000"/>
      </right>
      <top style="medium">
        <color rgb="FFFF0000"/>
      </top>
      <bottom/>
      <diagonal/>
    </border>
    <border>
      <left style="medium">
        <color rgb="FFC00000"/>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rgb="FFFF0000"/>
      </left>
      <right style="medium">
        <color indexed="64"/>
      </right>
      <top style="thin">
        <color rgb="FFFF0000"/>
      </top>
      <bottom style="thin">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style="thin">
        <color rgb="FFFF0000"/>
      </right>
      <top style="medium">
        <color rgb="FFFF0000"/>
      </top>
      <bottom/>
      <diagonal/>
    </border>
    <border>
      <left/>
      <right style="thin">
        <color rgb="FFFF0000"/>
      </right>
      <top style="medium">
        <color indexed="64"/>
      </top>
      <bottom style="thin">
        <color rgb="FFFF0000"/>
      </bottom>
      <diagonal/>
    </border>
    <border>
      <left/>
      <right style="thin">
        <color rgb="FFFF0000"/>
      </right>
      <top style="thin">
        <color rgb="FFFF0000"/>
      </top>
      <bottom style="thin">
        <color rgb="FFFF0000"/>
      </bottom>
      <diagonal/>
    </border>
    <border>
      <left style="medium">
        <color rgb="FFFF0000"/>
      </left>
      <right/>
      <top/>
      <bottom/>
      <diagonal/>
    </border>
    <border>
      <left style="medium">
        <color rgb="FFFF0000"/>
      </left>
      <right/>
      <top style="medium">
        <color rgb="FFFF0000"/>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FF0000"/>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thin">
        <color theme="1"/>
      </left>
      <right style="thin">
        <color theme="1"/>
      </right>
      <top style="thin">
        <color theme="1"/>
      </top>
      <bottom style="thin">
        <color theme="1"/>
      </bottom>
      <diagonal/>
    </border>
    <border>
      <left style="medium">
        <color theme="1"/>
      </left>
      <right style="thin">
        <color theme="1"/>
      </right>
      <top style="medium">
        <color theme="1"/>
      </top>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top/>
      <bottom style="medium">
        <color theme="1"/>
      </bottom>
      <diagonal/>
    </border>
    <border>
      <left style="thin">
        <color rgb="FFFF0000"/>
      </left>
      <right style="thin">
        <color rgb="FFFF0000"/>
      </right>
      <top/>
      <bottom style="thin">
        <color rgb="FFFF0000"/>
      </bottom>
      <diagonal/>
    </border>
    <border>
      <left style="thin">
        <color rgb="FFFF0000"/>
      </left>
      <right style="medium">
        <color indexed="64"/>
      </right>
      <top/>
      <bottom style="thin">
        <color rgb="FFFF0000"/>
      </bottom>
      <diagonal/>
    </border>
  </borders>
  <cellStyleXfs count="2">
    <xf numFmtId="0" fontId="0" fillId="0" borderId="0"/>
    <xf numFmtId="0" fontId="60" fillId="0" borderId="0">
      <alignment vertical="center"/>
    </xf>
  </cellStyleXfs>
  <cellXfs count="249">
    <xf numFmtId="0" fontId="0" fillId="0" borderId="0" xfId="0"/>
    <xf numFmtId="0" fontId="3" fillId="0" borderId="5" xfId="0" applyFont="1" applyBorder="1" applyAlignment="1" applyProtection="1">
      <alignment horizontal="center" vertical="center" wrapText="1"/>
      <protection hidden="1"/>
    </xf>
    <xf numFmtId="0" fontId="2" fillId="0" borderId="12" xfId="0" applyFont="1" applyBorder="1" applyAlignment="1" applyProtection="1">
      <alignment horizontal="center" vertical="center" wrapText="1"/>
      <protection hidden="1"/>
    </xf>
    <xf numFmtId="0" fontId="11" fillId="0" borderId="20" xfId="0" applyFont="1" applyBorder="1" applyAlignment="1" applyProtection="1">
      <alignment horizontal="center" vertical="center"/>
      <protection hidden="1"/>
    </xf>
    <xf numFmtId="0" fontId="12" fillId="0" borderId="34" xfId="0" applyFont="1" applyBorder="1" applyAlignment="1" applyProtection="1">
      <alignment horizontal="center" vertical="center"/>
      <protection hidden="1"/>
    </xf>
    <xf numFmtId="0" fontId="12" fillId="0" borderId="35" xfId="0" applyFont="1" applyBorder="1" applyAlignment="1" applyProtection="1">
      <alignment horizontal="center" vertical="center"/>
      <protection hidden="1"/>
    </xf>
    <xf numFmtId="0" fontId="12" fillId="0" borderId="36" xfId="0" applyFont="1" applyBorder="1" applyAlignment="1" applyProtection="1">
      <alignment horizontal="center" vertical="center"/>
      <protection hidden="1"/>
    </xf>
    <xf numFmtId="0" fontId="13" fillId="0" borderId="37" xfId="0" applyFont="1" applyBorder="1" applyAlignment="1" applyProtection="1">
      <alignment horizontal="center" vertical="center"/>
      <protection hidden="1"/>
    </xf>
    <xf numFmtId="0" fontId="13" fillId="0" borderId="32" xfId="0" applyFont="1" applyBorder="1" applyAlignment="1" applyProtection="1">
      <alignment horizontal="center" vertical="center"/>
      <protection hidden="1"/>
    </xf>
    <xf numFmtId="165" fontId="13" fillId="0" borderId="32" xfId="0" applyNumberFormat="1" applyFont="1" applyBorder="1" applyAlignment="1" applyProtection="1">
      <alignment horizontal="center" vertical="center"/>
      <protection hidden="1"/>
    </xf>
    <xf numFmtId="164" fontId="13" fillId="0" borderId="32" xfId="0" applyNumberFormat="1" applyFont="1" applyBorder="1" applyAlignment="1" applyProtection="1">
      <alignment horizontal="center" vertical="center"/>
      <protection hidden="1"/>
    </xf>
    <xf numFmtId="165" fontId="2" fillId="0" borderId="32" xfId="0" applyNumberFormat="1" applyFont="1" applyBorder="1" applyAlignment="1" applyProtection="1">
      <alignment horizontal="center" vertical="center"/>
      <protection hidden="1"/>
    </xf>
    <xf numFmtId="0" fontId="13" fillId="0" borderId="38" xfId="0" applyFont="1" applyBorder="1" applyAlignment="1" applyProtection="1">
      <alignment horizontal="center" vertical="center"/>
      <protection hidden="1"/>
    </xf>
    <xf numFmtId="0" fontId="13" fillId="0" borderId="19" xfId="0" applyFont="1" applyBorder="1" applyAlignment="1" applyProtection="1">
      <alignment horizontal="center" vertical="center"/>
      <protection hidden="1"/>
    </xf>
    <xf numFmtId="0" fontId="14" fillId="0" borderId="20" xfId="0" applyFont="1" applyBorder="1" applyAlignment="1" applyProtection="1">
      <alignment horizontal="center" vertical="center"/>
      <protection hidden="1"/>
    </xf>
    <xf numFmtId="0" fontId="14" fillId="0" borderId="33" xfId="0" applyFont="1" applyBorder="1" applyAlignment="1" applyProtection="1">
      <alignment horizontal="center" vertical="center"/>
      <protection hidden="1"/>
    </xf>
    <xf numFmtId="0" fontId="15" fillId="0" borderId="17" xfId="0" applyFont="1" applyBorder="1" applyAlignment="1" applyProtection="1">
      <alignment horizontal="right" vertical="top"/>
      <protection hidden="1"/>
    </xf>
    <xf numFmtId="0" fontId="15" fillId="0" borderId="0" xfId="0" applyFont="1" applyBorder="1" applyAlignment="1" applyProtection="1">
      <alignment horizontal="right" vertical="top"/>
      <protection hidden="1"/>
    </xf>
    <xf numFmtId="0" fontId="0" fillId="0" borderId="0" xfId="0" applyAlignment="1" applyProtection="1">
      <alignment horizontal="center"/>
      <protection hidden="1"/>
    </xf>
    <xf numFmtId="0" fontId="0" fillId="0" borderId="0" xfId="0" applyProtection="1">
      <protection hidden="1"/>
    </xf>
    <xf numFmtId="0" fontId="23" fillId="0" borderId="0" xfId="0" applyFont="1" applyBorder="1" applyAlignment="1" applyProtection="1">
      <alignment horizontal="center" vertical="center"/>
      <protection hidden="1"/>
    </xf>
    <xf numFmtId="0" fontId="23" fillId="7" borderId="0" xfId="0" applyFont="1" applyFill="1" applyBorder="1" applyAlignment="1" applyProtection="1">
      <alignment horizontal="center" vertical="center"/>
      <protection hidden="1"/>
    </xf>
    <xf numFmtId="14" fontId="24" fillId="7" borderId="0" xfId="0" applyNumberFormat="1" applyFont="1" applyFill="1" applyBorder="1" applyAlignment="1" applyProtection="1">
      <alignment horizontal="center" vertical="center"/>
      <protection hidden="1"/>
    </xf>
    <xf numFmtId="0" fontId="24" fillId="0" borderId="0" xfId="0" applyFont="1" applyBorder="1" applyAlignment="1" applyProtection="1">
      <alignment horizontal="left" vertical="top" wrapText="1"/>
      <protection hidden="1"/>
    </xf>
    <xf numFmtId="0" fontId="0" fillId="0" borderId="0" xfId="0" applyBorder="1" applyAlignment="1" applyProtection="1">
      <alignment horizontal="left"/>
      <protection hidden="1"/>
    </xf>
    <xf numFmtId="0" fontId="0" fillId="0" borderId="0" xfId="0" applyBorder="1" applyAlignment="1" applyProtection="1">
      <alignment horizontal="center"/>
      <protection hidden="1"/>
    </xf>
    <xf numFmtId="0" fontId="29" fillId="0" borderId="0" xfId="0" applyFont="1" applyBorder="1" applyAlignment="1" applyProtection="1">
      <alignment horizontal="left"/>
      <protection hidden="1"/>
    </xf>
    <xf numFmtId="0" fontId="31" fillId="0" borderId="20" xfId="0" applyFont="1" applyBorder="1" applyAlignment="1" applyProtection="1">
      <alignment horizontal="center" vertical="center"/>
      <protection hidden="1"/>
    </xf>
    <xf numFmtId="165" fontId="31" fillId="0" borderId="20" xfId="0" applyNumberFormat="1" applyFont="1" applyBorder="1" applyAlignment="1" applyProtection="1">
      <alignment horizontal="center" vertical="center"/>
      <protection hidden="1"/>
    </xf>
    <xf numFmtId="0" fontId="32" fillId="0" borderId="20" xfId="0" applyFont="1" applyBorder="1" applyAlignment="1" applyProtection="1">
      <alignment horizontal="center" vertical="center"/>
      <protection hidden="1"/>
    </xf>
    <xf numFmtId="165" fontId="32" fillId="0" borderId="20" xfId="0" applyNumberFormat="1" applyFont="1" applyBorder="1" applyAlignment="1" applyProtection="1">
      <alignment horizontal="center" vertical="center"/>
      <protection hidden="1"/>
    </xf>
    <xf numFmtId="0" fontId="34" fillId="0" borderId="6" xfId="0" applyFont="1" applyBorder="1" applyAlignment="1" applyProtection="1">
      <alignment horizontal="center" vertical="center" wrapText="1"/>
      <protection locked="0"/>
    </xf>
    <xf numFmtId="165" fontId="34" fillId="0" borderId="6" xfId="0" applyNumberFormat="1" applyFont="1" applyBorder="1" applyAlignment="1" applyProtection="1">
      <alignment horizontal="center" vertical="center" wrapText="1"/>
      <protection locked="0"/>
    </xf>
    <xf numFmtId="0" fontId="36" fillId="0" borderId="40" xfId="0" applyFont="1" applyBorder="1" applyAlignment="1" applyProtection="1">
      <alignment horizontal="center" vertical="center" wrapText="1"/>
      <protection hidden="1"/>
    </xf>
    <xf numFmtId="0" fontId="37" fillId="0" borderId="40" xfId="0" applyFont="1" applyBorder="1" applyAlignment="1" applyProtection="1">
      <alignment horizontal="center" vertical="center" wrapText="1"/>
      <protection hidden="1"/>
    </xf>
    <xf numFmtId="0" fontId="35" fillId="0" borderId="32" xfId="0" applyFont="1" applyBorder="1" applyAlignment="1" applyProtection="1">
      <alignment horizontal="center" vertical="center" wrapText="1"/>
      <protection hidden="1"/>
    </xf>
    <xf numFmtId="0" fontId="9" fillId="0" borderId="5" xfId="0" applyFont="1" applyBorder="1" applyAlignment="1" applyProtection="1">
      <alignment horizontal="center" vertical="center" wrapText="1"/>
      <protection hidden="1"/>
    </xf>
    <xf numFmtId="0" fontId="2" fillId="0" borderId="45" xfId="0" applyFont="1" applyBorder="1" applyAlignment="1" applyProtection="1">
      <alignment horizontal="center" vertical="center" wrapText="1"/>
      <protection hidden="1"/>
    </xf>
    <xf numFmtId="0" fontId="41" fillId="2" borderId="44" xfId="0" applyFont="1" applyFill="1" applyBorder="1" applyAlignment="1" applyProtection="1">
      <alignment horizontal="center" vertical="center" wrapText="1"/>
      <protection hidden="1"/>
    </xf>
    <xf numFmtId="0" fontId="33" fillId="0" borderId="46" xfId="0" applyFont="1" applyBorder="1" applyAlignment="1" applyProtection="1">
      <alignment horizontal="center" vertical="center" wrapText="1"/>
      <protection locked="0"/>
    </xf>
    <xf numFmtId="0" fontId="33" fillId="0" borderId="47"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protection hidden="1"/>
    </xf>
    <xf numFmtId="0" fontId="15" fillId="0" borderId="0" xfId="0" applyFont="1" applyBorder="1" applyAlignment="1" applyProtection="1">
      <alignment horizontal="right" vertical="top"/>
      <protection hidden="1"/>
    </xf>
    <xf numFmtId="0" fontId="0" fillId="5" borderId="0" xfId="0" applyFill="1" applyAlignment="1" applyProtection="1">
      <protection hidden="1"/>
    </xf>
    <xf numFmtId="14" fontId="31" fillId="0" borderId="20" xfId="0" applyNumberFormat="1" applyFont="1" applyBorder="1" applyAlignment="1" applyProtection="1">
      <alignment horizontal="center" vertical="center"/>
      <protection hidden="1"/>
    </xf>
    <xf numFmtId="166" fontId="31" fillId="0" borderId="20" xfId="0" applyNumberFormat="1" applyFont="1" applyBorder="1" applyAlignment="1" applyProtection="1">
      <alignment horizontal="center" vertical="center"/>
      <protection hidden="1"/>
    </xf>
    <xf numFmtId="0" fontId="46" fillId="10" borderId="42" xfId="0" applyFont="1" applyFill="1" applyBorder="1" applyAlignment="1" applyProtection="1">
      <alignment horizontal="center" vertical="center" wrapText="1"/>
      <protection hidden="1"/>
    </xf>
    <xf numFmtId="0" fontId="46" fillId="7" borderId="43" xfId="0" applyFont="1" applyFill="1" applyBorder="1" applyAlignment="1" applyProtection="1">
      <alignment horizontal="center" vertical="center" wrapText="1"/>
      <protection hidden="1"/>
    </xf>
    <xf numFmtId="0" fontId="48" fillId="11" borderId="43" xfId="0" applyFont="1" applyFill="1" applyBorder="1" applyAlignment="1" applyProtection="1">
      <alignment horizontal="center" vertical="center" wrapText="1"/>
      <protection hidden="1"/>
    </xf>
    <xf numFmtId="14" fontId="34" fillId="0" borderId="41" xfId="0" applyNumberFormat="1" applyFont="1" applyBorder="1" applyAlignment="1" applyProtection="1">
      <alignment horizontal="center" vertical="center" wrapText="1"/>
      <protection locked="0"/>
    </xf>
    <xf numFmtId="0" fontId="0" fillId="0" borderId="0" xfId="0" applyAlignment="1" applyProtection="1">
      <alignment horizontal="center"/>
      <protection hidden="1"/>
    </xf>
    <xf numFmtId="0" fontId="21" fillId="6" borderId="50" xfId="0" applyFont="1" applyFill="1" applyBorder="1" applyAlignment="1" applyProtection="1">
      <alignment horizontal="center" vertical="center" wrapText="1"/>
      <protection hidden="1"/>
    </xf>
    <xf numFmtId="0" fontId="21" fillId="6" borderId="16" xfId="0" applyFont="1" applyFill="1" applyBorder="1" applyAlignment="1" applyProtection="1">
      <alignment horizontal="center" vertical="center" wrapText="1"/>
      <protection hidden="1"/>
    </xf>
    <xf numFmtId="0" fontId="21" fillId="6" borderId="30" xfId="0" applyFont="1" applyFill="1" applyBorder="1" applyAlignment="1" applyProtection="1">
      <alignment horizontal="center" vertical="center" wrapText="1"/>
      <protection hidden="1"/>
    </xf>
    <xf numFmtId="0" fontId="43" fillId="6" borderId="30" xfId="0" applyFont="1" applyFill="1" applyBorder="1" applyAlignment="1" applyProtection="1">
      <alignment horizontal="center" vertical="center" wrapText="1"/>
      <protection hidden="1"/>
    </xf>
    <xf numFmtId="0" fontId="22" fillId="0" borderId="52" xfId="0" applyFont="1" applyBorder="1" applyAlignment="1" applyProtection="1">
      <alignment horizontal="center" vertical="center"/>
      <protection hidden="1"/>
    </xf>
    <xf numFmtId="0" fontId="36" fillId="0" borderId="53" xfId="0" applyFont="1" applyBorder="1" applyAlignment="1" applyProtection="1">
      <alignment horizontal="center" vertical="center" wrapText="1"/>
      <protection hidden="1"/>
    </xf>
    <xf numFmtId="0" fontId="31" fillId="0" borderId="54" xfId="0" applyFont="1" applyBorder="1" applyAlignment="1" applyProtection="1">
      <alignment horizontal="center" vertical="center"/>
      <protection hidden="1"/>
    </xf>
    <xf numFmtId="166" fontId="31" fillId="0" borderId="54" xfId="0" applyNumberFormat="1" applyFont="1" applyBorder="1" applyAlignment="1" applyProtection="1">
      <alignment horizontal="center" vertical="center"/>
      <protection hidden="1"/>
    </xf>
    <xf numFmtId="165" fontId="31" fillId="0" borderId="54" xfId="0" applyNumberFormat="1" applyFont="1" applyBorder="1" applyAlignment="1" applyProtection="1">
      <alignment horizontal="center" vertical="center"/>
      <protection hidden="1"/>
    </xf>
    <xf numFmtId="14" fontId="31" fillId="0" borderId="54" xfId="0" applyNumberFormat="1" applyFont="1" applyBorder="1" applyAlignment="1" applyProtection="1">
      <alignment horizontal="center" vertical="center"/>
      <protection hidden="1"/>
    </xf>
    <xf numFmtId="14" fontId="31" fillId="0" borderId="55" xfId="0" applyNumberFormat="1" applyFont="1" applyBorder="1" applyAlignment="1" applyProtection="1">
      <alignment horizontal="center" vertical="center"/>
      <protection hidden="1"/>
    </xf>
    <xf numFmtId="0" fontId="22" fillId="0" borderId="56" xfId="0" applyFont="1" applyBorder="1" applyAlignment="1" applyProtection="1">
      <alignment horizontal="center" vertical="center"/>
      <protection hidden="1"/>
    </xf>
    <xf numFmtId="14" fontId="31" fillId="0" borderId="57" xfId="0" applyNumberFormat="1" applyFont="1" applyBorder="1" applyAlignment="1" applyProtection="1">
      <alignment horizontal="center" vertical="center"/>
      <protection hidden="1"/>
    </xf>
    <xf numFmtId="0" fontId="30" fillId="0" borderId="56" xfId="0" applyFont="1" applyBorder="1" applyAlignment="1" applyProtection="1">
      <alignment horizontal="center" vertical="center"/>
      <protection hidden="1"/>
    </xf>
    <xf numFmtId="0" fontId="22" fillId="0" borderId="58" xfId="0" applyFont="1" applyBorder="1" applyAlignment="1" applyProtection="1">
      <alignment horizontal="center" vertical="center"/>
      <protection hidden="1"/>
    </xf>
    <xf numFmtId="0" fontId="36" fillId="0" borderId="59" xfId="0" applyFont="1" applyBorder="1" applyAlignment="1" applyProtection="1">
      <alignment horizontal="center" vertical="center" wrapText="1"/>
      <protection hidden="1"/>
    </xf>
    <xf numFmtId="0" fontId="31" fillId="0" borderId="60" xfId="0" applyFont="1" applyBorder="1" applyAlignment="1" applyProtection="1">
      <alignment horizontal="center" vertical="center"/>
      <protection hidden="1"/>
    </xf>
    <xf numFmtId="166" fontId="31" fillId="0" borderId="60" xfId="0" applyNumberFormat="1" applyFont="1" applyBorder="1" applyAlignment="1" applyProtection="1">
      <alignment horizontal="center" vertical="center"/>
      <protection hidden="1"/>
    </xf>
    <xf numFmtId="165" fontId="31" fillId="0" borderId="60" xfId="0" applyNumberFormat="1" applyFont="1" applyBorder="1" applyAlignment="1" applyProtection="1">
      <alignment horizontal="center" vertical="center"/>
      <protection hidden="1"/>
    </xf>
    <xf numFmtId="14" fontId="31" fillId="0" borderId="60" xfId="0" applyNumberFormat="1" applyFont="1" applyBorder="1" applyAlignment="1" applyProtection="1">
      <alignment horizontal="center" vertical="center"/>
      <protection hidden="1"/>
    </xf>
    <xf numFmtId="14" fontId="31" fillId="0" borderId="61" xfId="0" applyNumberFormat="1" applyFont="1" applyBorder="1" applyAlignment="1" applyProtection="1">
      <alignment horizontal="center" vertical="center"/>
      <protection hidden="1"/>
    </xf>
    <xf numFmtId="166" fontId="13" fillId="0" borderId="32" xfId="0" applyNumberFormat="1" applyFont="1" applyBorder="1" applyAlignment="1" applyProtection="1">
      <alignment horizontal="center" vertical="center"/>
      <protection hidden="1"/>
    </xf>
    <xf numFmtId="14" fontId="38" fillId="4" borderId="11" xfId="0" applyNumberFormat="1" applyFont="1" applyFill="1" applyBorder="1" applyAlignment="1" applyProtection="1">
      <alignment horizontal="left" vertical="top"/>
      <protection locked="0"/>
    </xf>
    <xf numFmtId="0" fontId="23" fillId="0" borderId="0" xfId="0" applyFont="1"/>
    <xf numFmtId="0" fontId="58" fillId="0" borderId="0" xfId="0" applyFont="1" applyAlignment="1">
      <alignment horizontal="center" vertical="center"/>
    </xf>
    <xf numFmtId="0" fontId="59" fillId="0" borderId="0" xfId="0" applyFont="1"/>
    <xf numFmtId="0" fontId="48" fillId="12" borderId="62" xfId="1" applyFont="1" applyFill="1" applyBorder="1" applyAlignment="1">
      <alignment horizontal="center" vertical="center" wrapText="1"/>
    </xf>
    <xf numFmtId="0" fontId="48" fillId="7" borderId="62" xfId="1" applyFont="1" applyFill="1" applyBorder="1" applyAlignment="1">
      <alignment horizontal="center" vertical="center" wrapText="1"/>
    </xf>
    <xf numFmtId="0" fontId="61" fillId="7" borderId="62" xfId="1" applyFont="1" applyFill="1" applyBorder="1" applyAlignment="1">
      <alignment horizontal="center" vertical="center"/>
    </xf>
    <xf numFmtId="0" fontId="48" fillId="13" borderId="62" xfId="1" applyFont="1" applyFill="1" applyBorder="1" applyAlignment="1">
      <alignment horizontal="center" vertical="center" wrapText="1"/>
    </xf>
    <xf numFmtId="0" fontId="48" fillId="13" borderId="62" xfId="1" applyFont="1" applyFill="1" applyBorder="1" applyAlignment="1">
      <alignment horizontal="center" vertical="center"/>
    </xf>
    <xf numFmtId="0" fontId="48" fillId="12" borderId="62" xfId="1" applyFont="1" applyFill="1" applyBorder="1" applyAlignment="1">
      <alignment horizontal="center" vertical="center"/>
    </xf>
    <xf numFmtId="0" fontId="62" fillId="7" borderId="62" xfId="1" applyFont="1" applyFill="1" applyBorder="1" applyAlignment="1">
      <alignment horizontal="center" vertical="center"/>
    </xf>
    <xf numFmtId="0" fontId="62" fillId="14" borderId="62" xfId="1" applyFont="1" applyFill="1" applyBorder="1" applyAlignment="1">
      <alignment horizontal="center" vertical="center"/>
    </xf>
    <xf numFmtId="0" fontId="5" fillId="0" borderId="0" xfId="0" applyFont="1" applyBorder="1" applyAlignment="1" applyProtection="1">
      <alignment vertical="center"/>
      <protection hidden="1"/>
    </xf>
    <xf numFmtId="0" fontId="65" fillId="0" borderId="0" xfId="0" applyFont="1" applyBorder="1" applyAlignment="1" applyProtection="1">
      <alignment vertical="center"/>
      <protection hidden="1"/>
    </xf>
    <xf numFmtId="0" fontId="6" fillId="0" borderId="0" xfId="0" applyFont="1" applyBorder="1" applyAlignment="1" applyProtection="1">
      <alignment vertical="center"/>
      <protection hidden="1"/>
    </xf>
    <xf numFmtId="164" fontId="11" fillId="0" borderId="32" xfId="0" applyNumberFormat="1" applyFont="1" applyBorder="1" applyAlignment="1" applyProtection="1">
      <alignment horizontal="center" vertical="center"/>
      <protection hidden="1"/>
    </xf>
    <xf numFmtId="0" fontId="13" fillId="0" borderId="32" xfId="0" applyFont="1" applyBorder="1" applyAlignment="1" applyProtection="1">
      <alignment horizontal="center" vertical="center"/>
      <protection locked="0" hidden="1"/>
    </xf>
    <xf numFmtId="0" fontId="14" fillId="0" borderId="62" xfId="0" applyFont="1" applyBorder="1" applyAlignment="1">
      <alignment horizontal="center" vertical="center"/>
    </xf>
    <xf numFmtId="0" fontId="14" fillId="0" borderId="68" xfId="0" applyFont="1" applyBorder="1" applyProtection="1">
      <protection locked="0"/>
    </xf>
    <xf numFmtId="0" fontId="14" fillId="0" borderId="62" xfId="0" applyFont="1" applyBorder="1" applyProtection="1">
      <protection locked="0"/>
    </xf>
    <xf numFmtId="0" fontId="14" fillId="0" borderId="67" xfId="0" applyFont="1" applyBorder="1" applyProtection="1">
      <protection locked="0"/>
    </xf>
    <xf numFmtId="0" fontId="14" fillId="0" borderId="69" xfId="0" applyFont="1" applyBorder="1" applyProtection="1">
      <protection locked="0"/>
    </xf>
    <xf numFmtId="0" fontId="14" fillId="0" borderId="70" xfId="0" applyFont="1" applyBorder="1" applyProtection="1">
      <protection locked="0"/>
    </xf>
    <xf numFmtId="0" fontId="14" fillId="0" borderId="71" xfId="0" applyFont="1" applyBorder="1" applyProtection="1">
      <protection locked="0"/>
    </xf>
    <xf numFmtId="0" fontId="0" fillId="0" borderId="0" xfId="0" applyAlignment="1" applyProtection="1">
      <alignment horizontal="center"/>
      <protection hidden="1"/>
    </xf>
    <xf numFmtId="0" fontId="18" fillId="0" borderId="32" xfId="0" applyFont="1" applyBorder="1" applyAlignment="1" applyProtection="1">
      <alignment horizontal="center" vertical="center"/>
      <protection hidden="1"/>
    </xf>
    <xf numFmtId="0" fontId="40" fillId="2" borderId="42" xfId="0" applyFont="1" applyFill="1" applyBorder="1" applyAlignment="1" applyProtection="1">
      <alignment horizontal="center" vertical="center" wrapText="1"/>
      <protection hidden="1"/>
    </xf>
    <xf numFmtId="0" fontId="40" fillId="2" borderId="43" xfId="0" applyFont="1" applyFill="1" applyBorder="1" applyAlignment="1" applyProtection="1">
      <alignment horizontal="center" vertical="center" wrapText="1"/>
      <protection hidden="1"/>
    </xf>
    <xf numFmtId="0" fontId="40" fillId="2" borderId="44" xfId="0" applyFont="1" applyFill="1" applyBorder="1" applyAlignment="1" applyProtection="1">
      <alignment horizontal="center" vertical="center" wrapText="1"/>
      <protection hidden="1"/>
    </xf>
    <xf numFmtId="0" fontId="39" fillId="8" borderId="49" xfId="0" applyFont="1" applyFill="1" applyBorder="1" applyAlignment="1" applyProtection="1">
      <alignment horizontal="center" vertical="center"/>
      <protection hidden="1"/>
    </xf>
    <xf numFmtId="0" fontId="39" fillId="8" borderId="1" xfId="0" applyFont="1" applyFill="1" applyBorder="1" applyAlignment="1" applyProtection="1">
      <alignment horizontal="center" vertical="center"/>
      <protection hidden="1"/>
    </xf>
    <xf numFmtId="0" fontId="55" fillId="4" borderId="48" xfId="0" applyFont="1" applyFill="1" applyBorder="1" applyAlignment="1" applyProtection="1">
      <alignment horizontal="justify" vertical="justify" wrapText="1"/>
      <protection locked="0"/>
    </xf>
    <xf numFmtId="0" fontId="55" fillId="4" borderId="0" xfId="0" applyFont="1" applyFill="1" applyBorder="1" applyAlignment="1" applyProtection="1">
      <alignment horizontal="justify" vertical="justify" wrapText="1"/>
      <protection locked="0"/>
    </xf>
    <xf numFmtId="0" fontId="0" fillId="5" borderId="22" xfId="0" applyFill="1" applyBorder="1" applyAlignment="1" applyProtection="1">
      <alignment horizontal="center"/>
      <protection hidden="1"/>
    </xf>
    <xf numFmtId="0" fontId="0" fillId="5" borderId="13" xfId="0" applyFill="1" applyBorder="1" applyAlignment="1" applyProtection="1">
      <alignment horizontal="center"/>
      <protection hidden="1"/>
    </xf>
    <xf numFmtId="0" fontId="0" fillId="5" borderId="0" xfId="0" applyFill="1" applyBorder="1" applyAlignment="1" applyProtection="1">
      <alignment horizontal="center"/>
      <protection hidden="1"/>
    </xf>
    <xf numFmtId="0" fontId="4" fillId="3" borderId="3" xfId="0" applyFont="1" applyFill="1" applyBorder="1" applyAlignment="1" applyProtection="1">
      <alignment horizontal="center" vertical="center" wrapText="1"/>
      <protection hidden="1"/>
    </xf>
    <xf numFmtId="0" fontId="38" fillId="3" borderId="3" xfId="0" applyFont="1" applyFill="1" applyBorder="1" applyAlignment="1" applyProtection="1">
      <alignment horizontal="right" vertical="top"/>
      <protection hidden="1"/>
    </xf>
    <xf numFmtId="0" fontId="1" fillId="0" borderId="1" xfId="0" applyFont="1" applyBorder="1" applyAlignment="1" applyProtection="1">
      <alignment horizontal="right" vertical="center" wrapText="1"/>
      <protection hidden="1"/>
    </xf>
    <xf numFmtId="0" fontId="56" fillId="4" borderId="4" xfId="0" applyFont="1" applyFill="1" applyBorder="1" applyAlignment="1" applyProtection="1">
      <alignment horizontal="center" vertical="center" wrapText="1"/>
      <protection locked="0"/>
    </xf>
    <xf numFmtId="0" fontId="56" fillId="4" borderId="3" xfId="0" applyFont="1" applyFill="1" applyBorder="1" applyAlignment="1" applyProtection="1">
      <alignment horizontal="center" vertical="center" wrapText="1"/>
      <protection locked="0"/>
    </xf>
    <xf numFmtId="0" fontId="56" fillId="4" borderId="11" xfId="0" applyFont="1" applyFill="1" applyBorder="1" applyAlignment="1" applyProtection="1">
      <alignment horizontal="center" vertical="center" wrapText="1"/>
      <protection locked="0"/>
    </xf>
    <xf numFmtId="0" fontId="42" fillId="9" borderId="8" xfId="0" applyFont="1" applyFill="1" applyBorder="1" applyAlignment="1" applyProtection="1">
      <alignment horizontal="center" vertical="center" wrapText="1"/>
      <protection hidden="1"/>
    </xf>
    <xf numFmtId="0" fontId="42" fillId="9" borderId="9" xfId="0" applyFont="1" applyFill="1" applyBorder="1" applyAlignment="1" applyProtection="1">
      <alignment horizontal="center" vertical="center" wrapText="1"/>
      <protection hidden="1"/>
    </xf>
    <xf numFmtId="0" fontId="42" fillId="9" borderId="2" xfId="0" applyFont="1" applyFill="1" applyBorder="1" applyAlignment="1" applyProtection="1">
      <alignment horizontal="center" vertical="center" wrapText="1"/>
      <protection hidden="1"/>
    </xf>
    <xf numFmtId="0" fontId="42" fillId="9" borderId="10" xfId="0" applyFont="1" applyFill="1" applyBorder="1" applyAlignment="1" applyProtection="1">
      <alignment horizontal="center" vertical="center" wrapText="1"/>
      <protection hidden="1"/>
    </xf>
    <xf numFmtId="0" fontId="0" fillId="0" borderId="0" xfId="0" applyAlignment="1" applyProtection="1">
      <alignment horizontal="center"/>
      <protection hidden="1"/>
    </xf>
    <xf numFmtId="0" fontId="28" fillId="0" borderId="0" xfId="0" applyFont="1" applyBorder="1" applyAlignment="1" applyProtection="1">
      <alignment horizontal="left"/>
      <protection hidden="1"/>
    </xf>
    <xf numFmtId="1" fontId="45" fillId="0" borderId="0" xfId="0" applyNumberFormat="1" applyFont="1" applyBorder="1" applyAlignment="1" applyProtection="1">
      <alignment horizontal="center" wrapText="1"/>
      <protection hidden="1"/>
    </xf>
    <xf numFmtId="0" fontId="27" fillId="6" borderId="7" xfId="0" applyFont="1" applyFill="1" applyBorder="1" applyAlignment="1" applyProtection="1">
      <alignment horizontal="center" vertical="top" wrapText="1"/>
      <protection hidden="1"/>
    </xf>
    <xf numFmtId="0" fontId="27" fillId="6" borderId="8" xfId="0" applyFont="1" applyFill="1" applyBorder="1" applyAlignment="1" applyProtection="1">
      <alignment horizontal="center" vertical="top" wrapText="1"/>
      <protection hidden="1"/>
    </xf>
    <xf numFmtId="0" fontId="27" fillId="6" borderId="9" xfId="0" applyFont="1" applyFill="1" applyBorder="1" applyAlignment="1" applyProtection="1">
      <alignment horizontal="center" vertical="top" wrapText="1"/>
      <protection hidden="1"/>
    </xf>
    <xf numFmtId="0" fontId="19" fillId="0" borderId="39" xfId="0" applyFont="1" applyBorder="1" applyAlignment="1" applyProtection="1">
      <alignment horizontal="center" vertical="top" wrapText="1"/>
      <protection hidden="1"/>
    </xf>
    <xf numFmtId="0" fontId="19" fillId="0" borderId="17" xfId="0" applyFont="1" applyBorder="1" applyAlignment="1" applyProtection="1">
      <alignment horizontal="center" vertical="top" wrapText="1"/>
      <protection hidden="1"/>
    </xf>
    <xf numFmtId="0" fontId="20" fillId="0" borderId="17" xfId="0" applyFont="1" applyBorder="1" applyAlignment="1" applyProtection="1">
      <alignment horizontal="center" vertical="top" wrapText="1"/>
      <protection hidden="1"/>
    </xf>
    <xf numFmtId="0" fontId="20" fillId="0" borderId="18" xfId="0" applyFont="1" applyBorder="1" applyAlignment="1" applyProtection="1">
      <alignment horizontal="center" vertical="top" wrapText="1"/>
      <protection hidden="1"/>
    </xf>
    <xf numFmtId="0" fontId="52" fillId="0" borderId="23" xfId="0" applyFont="1" applyBorder="1" applyAlignment="1" applyProtection="1">
      <alignment horizontal="justify" vertical="justify" wrapText="1"/>
      <protection hidden="1"/>
    </xf>
    <xf numFmtId="0" fontId="52" fillId="0" borderId="0" xfId="0" applyFont="1" applyBorder="1" applyAlignment="1" applyProtection="1">
      <alignment horizontal="justify" vertical="justify" wrapText="1"/>
      <protection hidden="1"/>
    </xf>
    <xf numFmtId="0" fontId="52" fillId="0" borderId="22" xfId="0" applyFont="1" applyBorder="1" applyAlignment="1" applyProtection="1">
      <alignment horizontal="justify" vertical="justify" wrapText="1"/>
      <protection hidden="1"/>
    </xf>
    <xf numFmtId="0" fontId="25" fillId="0" borderId="0" xfId="0" applyFont="1" applyBorder="1" applyAlignment="1" applyProtection="1">
      <alignment horizontal="left" wrapText="1"/>
      <protection hidden="1"/>
    </xf>
    <xf numFmtId="0" fontId="26" fillId="0" borderId="0" xfId="0" applyFont="1" applyBorder="1" applyAlignment="1" applyProtection="1">
      <alignment horizontal="left" vertical="center"/>
      <protection hidden="1"/>
    </xf>
    <xf numFmtId="0" fontId="0" fillId="0" borderId="23" xfId="0" applyBorder="1" applyAlignment="1" applyProtection="1">
      <alignment horizontal="center"/>
      <protection hidden="1"/>
    </xf>
    <xf numFmtId="0" fontId="17" fillId="0" borderId="24" xfId="0" applyFont="1" applyBorder="1" applyAlignment="1" applyProtection="1">
      <alignment horizontal="right"/>
      <protection hidden="1"/>
    </xf>
    <xf numFmtId="0" fontId="17" fillId="0" borderId="25" xfId="0" applyFont="1" applyBorder="1" applyAlignment="1" applyProtection="1">
      <alignment horizontal="right"/>
      <protection hidden="1"/>
    </xf>
    <xf numFmtId="0" fontId="17" fillId="0" borderId="26" xfId="0" applyFont="1" applyBorder="1" applyAlignment="1" applyProtection="1">
      <alignment horizontal="right"/>
      <protection hidden="1"/>
    </xf>
    <xf numFmtId="0" fontId="10" fillId="0" borderId="15" xfId="0" applyFont="1" applyBorder="1" applyAlignment="1" applyProtection="1">
      <alignment horizontal="center" vertical="center" wrapText="1"/>
      <protection hidden="1"/>
    </xf>
    <xf numFmtId="0" fontId="9" fillId="0" borderId="31" xfId="0" applyFont="1" applyBorder="1" applyAlignment="1" applyProtection="1">
      <alignment horizontal="center" vertical="center" textRotation="90" wrapText="1"/>
      <protection hidden="1"/>
    </xf>
    <xf numFmtId="0" fontId="9" fillId="0" borderId="33" xfId="0" applyFont="1" applyBorder="1" applyAlignment="1" applyProtection="1">
      <alignment horizontal="center" vertical="center" textRotation="90" wrapText="1"/>
      <protection hidden="1"/>
    </xf>
    <xf numFmtId="0" fontId="15" fillId="0" borderId="39" xfId="0" applyFont="1" applyBorder="1" applyAlignment="1" applyProtection="1">
      <alignment horizontal="right" vertical="top"/>
      <protection hidden="1"/>
    </xf>
    <xf numFmtId="0" fontId="15" fillId="0" borderId="17" xfId="0" applyFont="1" applyBorder="1" applyAlignment="1" applyProtection="1">
      <alignment horizontal="right" vertical="top"/>
      <protection hidden="1"/>
    </xf>
    <xf numFmtId="0" fontId="15" fillId="0" borderId="23" xfId="0" applyFont="1" applyBorder="1" applyAlignment="1" applyProtection="1">
      <alignment horizontal="right" vertical="top"/>
      <protection hidden="1"/>
    </xf>
    <xf numFmtId="0" fontId="15" fillId="0" borderId="0" xfId="0" applyFont="1" applyBorder="1" applyAlignment="1" applyProtection="1">
      <alignment horizontal="right" vertical="top"/>
      <protection hidden="1"/>
    </xf>
    <xf numFmtId="0" fontId="16" fillId="0" borderId="17" xfId="0" applyFont="1" applyBorder="1" applyAlignment="1" applyProtection="1">
      <alignment horizontal="left" vertical="center"/>
      <protection hidden="1"/>
    </xf>
    <xf numFmtId="0" fontId="16" fillId="0" borderId="18" xfId="0" applyFont="1" applyBorder="1" applyAlignment="1" applyProtection="1">
      <alignment horizontal="left" vertical="center"/>
      <protection hidden="1"/>
    </xf>
    <xf numFmtId="0" fontId="16" fillId="0" borderId="0" xfId="0" applyFont="1" applyBorder="1" applyAlignment="1" applyProtection="1">
      <alignment horizontal="left" vertical="center"/>
      <protection hidden="1"/>
    </xf>
    <xf numFmtId="0" fontId="16" fillId="0" borderId="22" xfId="0" applyFont="1" applyBorder="1" applyAlignment="1" applyProtection="1">
      <alignment horizontal="left" vertical="center"/>
      <protection hidden="1"/>
    </xf>
    <xf numFmtId="0" fontId="9" fillId="0" borderId="15" xfId="0" applyFont="1" applyBorder="1" applyAlignment="1" applyProtection="1">
      <alignment horizontal="center" vertical="center" wrapText="1"/>
      <protection hidden="1"/>
    </xf>
    <xf numFmtId="0" fontId="9" fillId="0" borderId="20" xfId="0" applyFont="1" applyBorder="1" applyAlignment="1" applyProtection="1">
      <alignment horizontal="center" vertical="center" wrapText="1"/>
      <protection hidden="1"/>
    </xf>
    <xf numFmtId="0" fontId="7" fillId="0" borderId="23" xfId="0" applyFont="1" applyBorder="1" applyAlignment="1" applyProtection="1">
      <alignment horizontal="center" vertical="center"/>
      <protection hidden="1"/>
    </xf>
    <xf numFmtId="0" fontId="7" fillId="0" borderId="0" xfId="0" applyFont="1" applyBorder="1" applyAlignment="1" applyProtection="1">
      <alignment horizontal="center" vertical="center"/>
      <protection hidden="1"/>
    </xf>
    <xf numFmtId="0" fontId="7" fillId="0" borderId="22" xfId="0" applyFont="1" applyBorder="1" applyAlignment="1" applyProtection="1">
      <alignment horizontal="center" vertical="center"/>
      <protection hidden="1"/>
    </xf>
    <xf numFmtId="0" fontId="5" fillId="0" borderId="23" xfId="0" applyFont="1" applyBorder="1" applyAlignment="1" applyProtection="1">
      <alignment horizontal="left" vertical="top" wrapText="1"/>
      <protection hidden="1"/>
    </xf>
    <xf numFmtId="0" fontId="5" fillId="0" borderId="0" xfId="0" applyFont="1" applyBorder="1" applyAlignment="1" applyProtection="1">
      <alignment horizontal="left" vertical="top" wrapText="1"/>
      <protection hidden="1"/>
    </xf>
    <xf numFmtId="0" fontId="5" fillId="0" borderId="22" xfId="0" applyFont="1" applyBorder="1" applyAlignment="1" applyProtection="1">
      <alignment horizontal="left" vertical="top" wrapText="1"/>
      <protection hidden="1"/>
    </xf>
    <xf numFmtId="0" fontId="5" fillId="0" borderId="24" xfId="0" applyFont="1" applyBorder="1" applyAlignment="1" applyProtection="1">
      <alignment horizontal="left" vertical="top" wrapText="1"/>
      <protection hidden="1"/>
    </xf>
    <xf numFmtId="0" fontId="5" fillId="0" borderId="25" xfId="0" applyFont="1" applyBorder="1" applyAlignment="1" applyProtection="1">
      <alignment horizontal="left" vertical="top" wrapText="1"/>
      <protection hidden="1"/>
    </xf>
    <xf numFmtId="0" fontId="5" fillId="0" borderId="26" xfId="0" applyFont="1" applyBorder="1" applyAlignment="1" applyProtection="1">
      <alignment horizontal="left" vertical="top" wrapText="1"/>
      <protection hidden="1"/>
    </xf>
    <xf numFmtId="0" fontId="8" fillId="0" borderId="27" xfId="0" applyFont="1" applyBorder="1" applyAlignment="1" applyProtection="1">
      <alignment horizontal="center" vertical="top" wrapText="1"/>
      <protection hidden="1"/>
    </xf>
    <xf numFmtId="0" fontId="8" fillId="0" borderId="28" xfId="0" applyFont="1" applyBorder="1" applyAlignment="1" applyProtection="1">
      <alignment horizontal="center" vertical="top" wrapText="1"/>
      <protection hidden="1"/>
    </xf>
    <xf numFmtId="0" fontId="8" fillId="0" borderId="29" xfId="0" applyFont="1" applyBorder="1" applyAlignment="1" applyProtection="1">
      <alignment horizontal="center" vertical="top" wrapText="1"/>
      <protection hidden="1"/>
    </xf>
    <xf numFmtId="0" fontId="9" fillId="0" borderId="14" xfId="0" applyFont="1" applyBorder="1" applyAlignment="1" applyProtection="1">
      <alignment horizontal="center" vertical="center" wrapText="1"/>
      <protection hidden="1"/>
    </xf>
    <xf numFmtId="0" fontId="9" fillId="0" borderId="19" xfId="0" applyFont="1" applyBorder="1" applyAlignment="1" applyProtection="1">
      <alignment horizontal="center" vertical="center" wrapText="1"/>
      <protection hidden="1"/>
    </xf>
    <xf numFmtId="0" fontId="9" fillId="0" borderId="30" xfId="0" applyFont="1" applyBorder="1" applyAlignment="1" applyProtection="1">
      <alignment horizontal="center" vertical="center" wrapText="1"/>
      <protection hidden="1"/>
    </xf>
    <xf numFmtId="0" fontId="9" fillId="0" borderId="32" xfId="0" applyFont="1" applyBorder="1" applyAlignment="1" applyProtection="1">
      <alignment horizontal="center" vertical="center" wrapText="1"/>
      <protection hidden="1"/>
    </xf>
    <xf numFmtId="0" fontId="18" fillId="0" borderId="15" xfId="0" applyFont="1" applyBorder="1" applyAlignment="1" applyProtection="1">
      <alignment horizontal="center" vertical="center" wrapText="1"/>
      <protection hidden="1"/>
    </xf>
    <xf numFmtId="0" fontId="18" fillId="0" borderId="20" xfId="0" applyFont="1" applyBorder="1" applyAlignment="1" applyProtection="1">
      <alignment horizontal="center" vertical="center" wrapText="1"/>
      <protection hidden="1"/>
    </xf>
    <xf numFmtId="0" fontId="5" fillId="0" borderId="14" xfId="0" applyFont="1" applyBorder="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6" fillId="0" borderId="16" xfId="0" applyFont="1" applyBorder="1" applyAlignment="1" applyProtection="1">
      <alignment horizontal="center" vertical="center"/>
      <protection hidden="1"/>
    </xf>
    <xf numFmtId="0" fontId="6" fillId="0" borderId="17" xfId="0" applyFont="1" applyBorder="1" applyAlignment="1" applyProtection="1">
      <alignment horizontal="center" vertical="center"/>
      <protection hidden="1"/>
    </xf>
    <xf numFmtId="0" fontId="5" fillId="0" borderId="17" xfId="0" applyFont="1" applyBorder="1" applyAlignment="1" applyProtection="1">
      <alignment horizontal="center" vertical="center"/>
      <protection hidden="1"/>
    </xf>
    <xf numFmtId="0" fontId="5" fillId="0" borderId="18" xfId="0" applyFont="1" applyBorder="1" applyAlignment="1" applyProtection="1">
      <alignment horizontal="center" vertical="center"/>
      <protection hidden="1"/>
    </xf>
    <xf numFmtId="0" fontId="5" fillId="0" borderId="19" xfId="0" applyFont="1" applyBorder="1" applyAlignment="1" applyProtection="1">
      <alignment horizontal="center" vertical="center"/>
      <protection hidden="1"/>
    </xf>
    <xf numFmtId="0" fontId="5" fillId="0" borderId="20" xfId="0" applyFont="1" applyBorder="1" applyAlignment="1" applyProtection="1">
      <alignment horizontal="center" vertical="center"/>
      <protection hidden="1"/>
    </xf>
    <xf numFmtId="0" fontId="5" fillId="0" borderId="21" xfId="0" applyFont="1" applyBorder="1" applyAlignment="1" applyProtection="1">
      <alignment horizontal="center" vertical="center"/>
      <protection hidden="1"/>
    </xf>
    <xf numFmtId="0" fontId="5" fillId="0" borderId="0" xfId="0" applyFont="1" applyBorder="1" applyAlignment="1" applyProtection="1">
      <alignment horizontal="center" vertical="center"/>
      <protection hidden="1"/>
    </xf>
    <xf numFmtId="0" fontId="5" fillId="0" borderId="22" xfId="0" applyFont="1" applyBorder="1" applyAlignment="1" applyProtection="1">
      <alignment horizontal="center" vertical="center"/>
      <protection hidden="1"/>
    </xf>
    <xf numFmtId="0" fontId="66" fillId="0" borderId="39" xfId="0" applyFont="1" applyBorder="1" applyAlignment="1" applyProtection="1">
      <alignment horizontal="center" vertical="center"/>
      <protection hidden="1"/>
    </xf>
    <xf numFmtId="0" fontId="66" fillId="0" borderId="17" xfId="0" applyFont="1" applyBorder="1" applyAlignment="1" applyProtection="1">
      <alignment horizontal="center" vertical="center"/>
      <protection hidden="1"/>
    </xf>
    <xf numFmtId="0" fontId="66" fillId="0" borderId="18" xfId="0" applyFont="1" applyBorder="1" applyAlignment="1" applyProtection="1">
      <alignment horizontal="center" vertical="center"/>
      <protection hidden="1"/>
    </xf>
    <xf numFmtId="0" fontId="65" fillId="0" borderId="0" xfId="0" applyFont="1" applyBorder="1" applyAlignment="1" applyProtection="1">
      <alignment horizontal="center" vertical="center"/>
      <protection hidden="1"/>
    </xf>
    <xf numFmtId="0" fontId="67" fillId="0" borderId="0" xfId="0" applyFont="1" applyBorder="1" applyAlignment="1" applyProtection="1">
      <alignment horizontal="center" vertical="center"/>
      <protection hidden="1"/>
    </xf>
    <xf numFmtId="0" fontId="67" fillId="0" borderId="22" xfId="0" applyFont="1" applyBorder="1" applyAlignment="1" applyProtection="1">
      <alignment horizontal="center" vertical="center"/>
      <protection hidden="1"/>
    </xf>
    <xf numFmtId="0" fontId="65" fillId="0" borderId="22" xfId="0" applyFont="1" applyBorder="1" applyAlignment="1" applyProtection="1">
      <alignment horizontal="center" vertical="center"/>
      <protection hidden="1"/>
    </xf>
    <xf numFmtId="0" fontId="5" fillId="0" borderId="30" xfId="0" applyFont="1" applyBorder="1" applyAlignment="1" applyProtection="1">
      <alignment horizontal="center" vertical="center" textRotation="90" wrapText="1"/>
      <protection hidden="1"/>
    </xf>
    <xf numFmtId="0" fontId="5" fillId="0" borderId="32" xfId="0" applyFont="1" applyBorder="1" applyAlignment="1" applyProtection="1">
      <alignment horizontal="center" vertical="center" textRotation="90" wrapText="1"/>
      <protection hidden="1"/>
    </xf>
    <xf numFmtId="0" fontId="5" fillId="0" borderId="15" xfId="0" applyFont="1" applyBorder="1" applyAlignment="1" applyProtection="1">
      <alignment horizontal="center" vertical="center" wrapText="1"/>
      <protection hidden="1"/>
    </xf>
    <xf numFmtId="0" fontId="5" fillId="0" borderId="20" xfId="0" applyFont="1" applyBorder="1" applyAlignment="1" applyProtection="1">
      <alignment horizontal="center" vertical="center" wrapText="1"/>
      <protection hidden="1"/>
    </xf>
    <xf numFmtId="0" fontId="5" fillId="0" borderId="31" xfId="0" applyFont="1" applyBorder="1" applyAlignment="1" applyProtection="1">
      <alignment horizontal="center" vertical="center" textRotation="90" wrapText="1"/>
      <protection hidden="1"/>
    </xf>
    <xf numFmtId="0" fontId="5" fillId="0" borderId="33" xfId="0" applyFont="1" applyBorder="1" applyAlignment="1" applyProtection="1">
      <alignment horizontal="center" vertical="center" textRotation="90" wrapText="1"/>
      <protection hidden="1"/>
    </xf>
    <xf numFmtId="0" fontId="5" fillId="0" borderId="24" xfId="0" applyFont="1" applyBorder="1" applyAlignment="1" applyProtection="1">
      <alignment horizontal="justify" vertical="justify" wrapText="1"/>
      <protection hidden="1"/>
    </xf>
    <xf numFmtId="0" fontId="5" fillId="0" borderId="25" xfId="0" applyFont="1" applyBorder="1" applyAlignment="1" applyProtection="1">
      <alignment horizontal="justify" vertical="justify" wrapText="1"/>
      <protection hidden="1"/>
    </xf>
    <xf numFmtId="0" fontId="5" fillId="0" borderId="26" xfId="0" applyFont="1" applyBorder="1" applyAlignment="1" applyProtection="1">
      <alignment horizontal="justify" vertical="justify" wrapText="1"/>
      <protection hidden="1"/>
    </xf>
    <xf numFmtId="0" fontId="8" fillId="0" borderId="24" xfId="0" applyFont="1" applyBorder="1" applyAlignment="1" applyProtection="1">
      <alignment horizontal="center" vertical="top" wrapText="1"/>
      <protection hidden="1"/>
    </xf>
    <xf numFmtId="0" fontId="8" fillId="0" borderId="25" xfId="0" applyFont="1" applyBorder="1" applyAlignment="1" applyProtection="1">
      <alignment horizontal="center" vertical="top" wrapText="1"/>
      <protection hidden="1"/>
    </xf>
    <xf numFmtId="0" fontId="8" fillId="0" borderId="26" xfId="0" applyFont="1" applyBorder="1" applyAlignment="1" applyProtection="1">
      <alignment horizontal="center" vertical="top" wrapText="1"/>
      <protection hidden="1"/>
    </xf>
    <xf numFmtId="0" fontId="5" fillId="0" borderId="14" xfId="0" applyFont="1" applyBorder="1" applyAlignment="1" applyProtection="1">
      <alignment horizontal="center" vertical="center" wrapText="1"/>
      <protection hidden="1"/>
    </xf>
    <xf numFmtId="0" fontId="5" fillId="0" borderId="19" xfId="0" applyFont="1" applyBorder="1" applyAlignment="1" applyProtection="1">
      <alignment horizontal="center" vertical="center" wrapText="1"/>
      <protection hidden="1"/>
    </xf>
    <xf numFmtId="0" fontId="64" fillId="0" borderId="23" xfId="0" applyFont="1" applyBorder="1" applyAlignment="1" applyProtection="1">
      <alignment horizontal="left" vertical="center"/>
      <protection hidden="1"/>
    </xf>
    <xf numFmtId="0" fontId="64" fillId="0" borderId="0" xfId="0" applyFont="1" applyBorder="1" applyAlignment="1" applyProtection="1">
      <alignment horizontal="left" vertical="center"/>
      <protection hidden="1"/>
    </xf>
    <xf numFmtId="0" fontId="68" fillId="0" borderId="23" xfId="0" applyFont="1" applyBorder="1" applyAlignment="1" applyProtection="1">
      <alignment horizontal="left" vertical="center"/>
      <protection hidden="1"/>
    </xf>
    <xf numFmtId="0" fontId="68" fillId="0" borderId="0" xfId="0" applyFont="1" applyBorder="1" applyAlignment="1" applyProtection="1">
      <alignment horizontal="left" vertical="center"/>
      <protection hidden="1"/>
    </xf>
    <xf numFmtId="0" fontId="0" fillId="0" borderId="0" xfId="0" applyBorder="1" applyAlignment="1" applyProtection="1">
      <alignment horizontal="center"/>
      <protection hidden="1"/>
    </xf>
    <xf numFmtId="0" fontId="5" fillId="0" borderId="23" xfId="0" applyFont="1" applyBorder="1" applyAlignment="1" applyProtection="1">
      <alignment horizontal="justify" vertical="justify" wrapText="1"/>
      <protection hidden="1"/>
    </xf>
    <xf numFmtId="0" fontId="5" fillId="0" borderId="0" xfId="0" applyFont="1" applyBorder="1" applyAlignment="1" applyProtection="1">
      <alignment horizontal="justify" vertical="justify" wrapText="1"/>
      <protection hidden="1"/>
    </xf>
    <xf numFmtId="0" fontId="5" fillId="0" borderId="22" xfId="0" applyFont="1" applyBorder="1" applyAlignment="1" applyProtection="1">
      <alignment horizontal="justify" vertical="justify" wrapText="1"/>
      <protection hidden="1"/>
    </xf>
    <xf numFmtId="0" fontId="5" fillId="0" borderId="15" xfId="0" applyFont="1" applyBorder="1" applyAlignment="1" applyProtection="1">
      <alignment horizontal="center" vertical="center" textRotation="90" wrapText="1"/>
      <protection hidden="1"/>
    </xf>
    <xf numFmtId="0" fontId="5" fillId="0" borderId="20" xfId="0" applyFont="1" applyBorder="1" applyAlignment="1" applyProtection="1">
      <alignment horizontal="center" vertical="center" textRotation="90" wrapText="1"/>
      <protection hidden="1"/>
    </xf>
    <xf numFmtId="0" fontId="59" fillId="0" borderId="0" xfId="0" applyFont="1" applyAlignment="1">
      <alignment horizontal="center"/>
    </xf>
    <xf numFmtId="0" fontId="73" fillId="0" borderId="0" xfId="0" applyFont="1" applyAlignment="1">
      <alignment horizontal="left" vertical="center" wrapText="1"/>
    </xf>
    <xf numFmtId="0" fontId="59" fillId="0" borderId="0" xfId="0" applyFont="1" applyAlignment="1" applyProtection="1">
      <alignment horizontal="left"/>
      <protection locked="0"/>
    </xf>
    <xf numFmtId="0" fontId="0" fillId="0" borderId="0" xfId="0" applyAlignment="1">
      <alignment horizontal="center"/>
    </xf>
    <xf numFmtId="0" fontId="14" fillId="0" borderId="0" xfId="0" applyFont="1" applyAlignment="1" applyProtection="1">
      <alignment horizontal="justify" vertical="justify" wrapText="1"/>
      <protection locked="0"/>
    </xf>
    <xf numFmtId="0" fontId="14" fillId="0" borderId="64" xfId="0" applyFont="1" applyBorder="1" applyAlignment="1">
      <alignment horizontal="center" vertical="center"/>
    </xf>
    <xf numFmtId="0" fontId="14" fillId="0" borderId="65" xfId="0" applyFont="1" applyBorder="1" applyAlignment="1">
      <alignment horizontal="center" vertical="center"/>
    </xf>
    <xf numFmtId="0" fontId="14" fillId="0" borderId="67" xfId="0" applyFont="1" applyBorder="1" applyAlignment="1">
      <alignment horizontal="center" vertical="center"/>
    </xf>
    <xf numFmtId="0" fontId="14" fillId="0" borderId="63" xfId="0" applyFont="1" applyBorder="1" applyAlignment="1">
      <alignment horizontal="center" vertical="center" wrapText="1"/>
    </xf>
    <xf numFmtId="0" fontId="14" fillId="0" borderId="66" xfId="0" applyFont="1" applyBorder="1" applyAlignment="1">
      <alignment horizontal="center" vertical="center" wrapText="1"/>
    </xf>
    <xf numFmtId="0" fontId="71" fillId="0" borderId="0" xfId="0" applyFont="1" applyAlignment="1">
      <alignment horizontal="right"/>
    </xf>
    <xf numFmtId="0" fontId="72" fillId="0" borderId="0" xfId="0" applyFont="1" applyBorder="1" applyAlignment="1">
      <alignment horizontal="center" vertical="center"/>
    </xf>
    <xf numFmtId="0" fontId="0" fillId="0" borderId="0" xfId="0" applyAlignment="1">
      <alignment horizontal="left"/>
    </xf>
    <xf numFmtId="0" fontId="0" fillId="0" borderId="0" xfId="0" applyAlignment="1">
      <alignment horizontal="right"/>
    </xf>
    <xf numFmtId="0" fontId="63" fillId="0" borderId="0" xfId="0" applyFont="1" applyAlignment="1">
      <alignment horizontal="center"/>
    </xf>
    <xf numFmtId="0" fontId="14" fillId="0" borderId="72" xfId="0" applyFont="1" applyBorder="1" applyAlignment="1" applyProtection="1">
      <alignment horizontal="left" vertical="justify" wrapText="1"/>
      <protection locked="0"/>
    </xf>
    <xf numFmtId="0" fontId="14" fillId="0" borderId="0" xfId="0" applyFont="1" applyBorder="1" applyAlignment="1" applyProtection="1">
      <alignment horizontal="left" vertical="justify" wrapText="1"/>
      <protection locked="0"/>
    </xf>
    <xf numFmtId="0" fontId="58" fillId="0" borderId="0" xfId="0" applyFont="1" applyBorder="1" applyAlignment="1" applyProtection="1">
      <alignment horizontal="left" vertical="top" wrapText="1"/>
      <protection locked="0"/>
    </xf>
    <xf numFmtId="0" fontId="58" fillId="0" borderId="0" xfId="0" applyFont="1" applyAlignment="1" applyProtection="1">
      <alignment horizontal="left" vertical="top" wrapText="1"/>
      <protection locked="0"/>
    </xf>
    <xf numFmtId="0" fontId="57" fillId="0" borderId="0" xfId="0" applyFont="1" applyAlignment="1" applyProtection="1">
      <alignment horizontal="center" vertical="center" wrapText="1"/>
      <protection locked="0"/>
    </xf>
    <xf numFmtId="0" fontId="57" fillId="0" borderId="0" xfId="0" applyFont="1" applyAlignment="1" applyProtection="1">
      <alignment horizontal="center" vertical="center"/>
      <protection locked="0"/>
    </xf>
    <xf numFmtId="0" fontId="69" fillId="0" borderId="0" xfId="0" applyFont="1" applyAlignment="1">
      <alignment horizontal="center"/>
    </xf>
    <xf numFmtId="0" fontId="70" fillId="0" borderId="0" xfId="0" applyFont="1" applyAlignment="1">
      <alignment horizontal="center"/>
    </xf>
    <xf numFmtId="0" fontId="0" fillId="2" borderId="0" xfId="0" applyFill="1" applyAlignment="1">
      <alignment horizontal="center"/>
    </xf>
    <xf numFmtId="0" fontId="60" fillId="2" borderId="0" xfId="1" applyFill="1" applyAlignment="1">
      <alignment horizontal="center" vertical="center"/>
    </xf>
    <xf numFmtId="0" fontId="47" fillId="7" borderId="62" xfId="1" applyFont="1" applyFill="1" applyBorder="1" applyAlignment="1">
      <alignment horizontal="center" vertical="center"/>
    </xf>
    <xf numFmtId="0" fontId="61" fillId="12" borderId="62" xfId="1" applyFont="1" applyFill="1" applyBorder="1" applyAlignment="1">
      <alignment horizontal="center" vertical="center"/>
    </xf>
    <xf numFmtId="0" fontId="48" fillId="12" borderId="62" xfId="1" applyFont="1" applyFill="1" applyBorder="1" applyAlignment="1">
      <alignment horizontal="center" vertical="center"/>
    </xf>
    <xf numFmtId="0" fontId="74" fillId="0" borderId="32" xfId="0" applyFont="1" applyBorder="1" applyAlignment="1" applyProtection="1">
      <alignment horizontal="center" vertical="center" wrapText="1"/>
      <protection hidden="1"/>
    </xf>
    <xf numFmtId="0" fontId="23" fillId="0" borderId="17" xfId="0" applyFont="1" applyBorder="1" applyAlignment="1" applyProtection="1">
      <alignment vertical="top"/>
      <protection hidden="1"/>
    </xf>
    <xf numFmtId="0" fontId="23" fillId="0" borderId="17" xfId="0" applyFont="1" applyBorder="1" applyAlignment="1" applyProtection="1">
      <alignment horizontal="left" vertical="top"/>
      <protection hidden="1"/>
    </xf>
    <xf numFmtId="0" fontId="23" fillId="0" borderId="18" xfId="0" applyFont="1" applyBorder="1" applyAlignment="1" applyProtection="1">
      <alignment horizontal="left" vertical="top"/>
      <protection hidden="1"/>
    </xf>
    <xf numFmtId="0" fontId="11" fillId="0" borderId="15" xfId="0" applyFont="1" applyBorder="1" applyAlignment="1" applyProtection="1">
      <alignment horizontal="center" vertical="center" wrapText="1"/>
      <protection hidden="1"/>
    </xf>
    <xf numFmtId="0" fontId="34" fillId="0" borderId="73" xfId="0" applyFont="1" applyBorder="1" applyAlignment="1" applyProtection="1">
      <alignment horizontal="center" vertical="center" wrapText="1"/>
      <protection locked="0"/>
    </xf>
    <xf numFmtId="165" fontId="34" fillId="0" borderId="73" xfId="0" applyNumberFormat="1" applyFont="1" applyBorder="1" applyAlignment="1" applyProtection="1">
      <alignment horizontal="center" vertical="center" wrapText="1"/>
      <protection locked="0"/>
    </xf>
    <xf numFmtId="14" fontId="34" fillId="0" borderId="74" xfId="0" applyNumberFormat="1" applyFont="1" applyBorder="1" applyAlignment="1" applyProtection="1">
      <alignment horizontal="center" vertical="center" wrapText="1"/>
      <protection locked="0"/>
    </xf>
    <xf numFmtId="0" fontId="75" fillId="6" borderId="51" xfId="0" applyFont="1" applyFill="1" applyBorder="1" applyAlignment="1" applyProtection="1">
      <alignment horizontal="center" vertical="center" wrapText="1"/>
      <protection hidden="1"/>
    </xf>
    <xf numFmtId="1" fontId="34" fillId="0" borderId="6" xfId="0" applyNumberFormat="1" applyFont="1" applyBorder="1" applyAlignment="1" applyProtection="1">
      <alignment horizontal="center" vertical="center" wrapText="1"/>
      <protection locked="0"/>
    </xf>
  </cellXfs>
  <cellStyles count="2">
    <cellStyle name="Normal" xfId="0" builtinId="0"/>
    <cellStyle name="Normal 2" xfId="1"/>
  </cellStyles>
  <dxfs count="7">
    <dxf>
      <font>
        <color theme="0"/>
      </font>
    </dxf>
    <dxf>
      <font>
        <color theme="0"/>
      </font>
    </dxf>
    <dxf>
      <font>
        <color theme="0"/>
      </font>
    </dxf>
    <dxf>
      <font>
        <color theme="0"/>
      </font>
    </dxf>
    <dxf>
      <font>
        <color theme="0"/>
      </font>
      <border>
        <bottom style="thin">
          <color auto="1"/>
        </bottom>
        <vertical/>
        <horizontal/>
      </border>
    </dxf>
    <dxf>
      <font>
        <color theme="0"/>
      </font>
    </dxf>
    <dxf>
      <font>
        <color theme="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19050</xdr:rowOff>
    </xdr:from>
    <xdr:to>
      <xdr:col>1</xdr:col>
      <xdr:colOff>1333499</xdr:colOff>
      <xdr:row>3</xdr:row>
      <xdr:rowOff>304800</xdr:rowOff>
    </xdr:to>
    <xdr:pic>
      <xdr:nvPicPr>
        <xdr:cNvPr id="2" name="Picture 1" descr="IMG_20220427_183058_453.jpg"/>
        <xdr:cNvPicPr>
          <a:picLocks noChangeAspect="1"/>
        </xdr:cNvPicPr>
      </xdr:nvPicPr>
      <xdr:blipFill>
        <a:blip xmlns:r="http://schemas.openxmlformats.org/officeDocument/2006/relationships" r:embed="rId1" cstate="print"/>
        <a:stretch>
          <a:fillRect/>
        </a:stretch>
      </xdr:blipFill>
      <xdr:spPr>
        <a:xfrm>
          <a:off x="2800350" y="19050"/>
          <a:ext cx="1314449" cy="1447800"/>
        </a:xfrm>
        <a:prstGeom prst="rect">
          <a:avLst/>
        </a:prstGeom>
        <a:ln>
          <a:noFill/>
        </a:ln>
        <a:effectLst>
          <a:softEdge rad="112500"/>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rgb="FFC00000"/>
  </sheetPr>
  <dimension ref="A1:XFD105"/>
  <sheetViews>
    <sheetView showGridLines="0" tabSelected="1" workbookViewId="0">
      <pane ySplit="5" topLeftCell="A6" activePane="bottomLeft" state="frozen"/>
      <selection pane="bottomLeft" activeCell="F6" sqref="F6"/>
    </sheetView>
  </sheetViews>
  <sheetFormatPr defaultColWidth="9.140625" defaultRowHeight="15" zeroHeight="1"/>
  <cols>
    <col min="1" max="1" width="41.7109375" style="19" customWidth="1"/>
    <col min="2" max="2" width="20.42578125" style="19" customWidth="1"/>
    <col min="3" max="3" width="7.140625" style="19" bestFit="1" customWidth="1"/>
    <col min="4" max="4" width="31" style="19" customWidth="1"/>
    <col min="5" max="5" width="20.28515625" style="19" customWidth="1"/>
    <col min="6" max="6" width="14.28515625" style="19" customWidth="1"/>
    <col min="7" max="7" width="23.7109375" style="19" customWidth="1"/>
    <col min="8" max="8" width="28.140625" style="19" customWidth="1"/>
    <col min="9" max="9" width="9.140625" style="19" customWidth="1"/>
    <col min="10" max="16383" width="9.140625" style="19"/>
    <col min="16384" max="16384" width="8.7109375" style="19" customWidth="1"/>
  </cols>
  <sheetData>
    <row r="1" spans="1:9" ht="38.25" customHeight="1">
      <c r="A1" s="46" t="s">
        <v>54</v>
      </c>
      <c r="B1" s="99"/>
      <c r="C1" s="115" t="s">
        <v>48</v>
      </c>
      <c r="D1" s="115"/>
      <c r="E1" s="115"/>
      <c r="F1" s="115"/>
      <c r="G1" s="115"/>
      <c r="H1" s="116"/>
      <c r="I1" s="107"/>
    </row>
    <row r="2" spans="1:9" ht="25.5" customHeight="1" thickBot="1">
      <c r="A2" s="47" t="s">
        <v>55</v>
      </c>
      <c r="B2" s="100"/>
      <c r="C2" s="117"/>
      <c r="D2" s="117"/>
      <c r="E2" s="117"/>
      <c r="F2" s="117"/>
      <c r="G2" s="117"/>
      <c r="H2" s="118"/>
      <c r="I2" s="107"/>
    </row>
    <row r="3" spans="1:9" ht="27.75" customHeight="1" thickBot="1">
      <c r="A3" s="48" t="s">
        <v>56</v>
      </c>
      <c r="B3" s="100"/>
      <c r="C3" s="109" t="s">
        <v>0</v>
      </c>
      <c r="D3" s="109"/>
      <c r="E3" s="109"/>
      <c r="F3" s="110" t="s">
        <v>1</v>
      </c>
      <c r="G3" s="110"/>
      <c r="H3" s="73">
        <v>45108</v>
      </c>
      <c r="I3" s="107"/>
    </row>
    <row r="4" spans="1:9" ht="25.5" customHeight="1" thickBot="1">
      <c r="A4" s="38" t="s">
        <v>53</v>
      </c>
      <c r="B4" s="101"/>
      <c r="C4" s="111" t="s">
        <v>2</v>
      </c>
      <c r="D4" s="111"/>
      <c r="E4" s="112" t="s">
        <v>3</v>
      </c>
      <c r="F4" s="113"/>
      <c r="G4" s="113"/>
      <c r="H4" s="114"/>
      <c r="I4" s="107"/>
    </row>
    <row r="5" spans="1:9" ht="35.25" customHeight="1" thickBot="1">
      <c r="A5" s="102" t="s">
        <v>47</v>
      </c>
      <c r="B5" s="103"/>
      <c r="C5" s="37" t="s">
        <v>4</v>
      </c>
      <c r="D5" s="1" t="s">
        <v>5</v>
      </c>
      <c r="E5" s="1" t="s">
        <v>6</v>
      </c>
      <c r="F5" s="36" t="s">
        <v>7</v>
      </c>
      <c r="G5" s="1" t="s">
        <v>8</v>
      </c>
      <c r="H5" s="2" t="s">
        <v>9</v>
      </c>
      <c r="I5" s="107"/>
    </row>
    <row r="6" spans="1:9" ht="24.75" customHeight="1">
      <c r="A6" s="104" t="s">
        <v>50</v>
      </c>
      <c r="B6" s="105"/>
      <c r="C6" s="39">
        <v>1</v>
      </c>
      <c r="D6" s="31" t="s">
        <v>144</v>
      </c>
      <c r="E6" s="31" t="s">
        <v>143</v>
      </c>
      <c r="F6" s="248" t="s">
        <v>81</v>
      </c>
      <c r="G6" s="32">
        <v>67000</v>
      </c>
      <c r="H6" s="49">
        <f t="shared" ref="H6:H9" si="0">IF(G6&gt;0,$H$3-365,0)</f>
        <v>44743</v>
      </c>
      <c r="I6" s="108"/>
    </row>
    <row r="7" spans="1:9" ht="24.75" customHeight="1">
      <c r="A7" s="104"/>
      <c r="B7" s="105"/>
      <c r="C7" s="40">
        <v>2</v>
      </c>
      <c r="D7" s="31" t="s">
        <v>145</v>
      </c>
      <c r="E7" s="31" t="s">
        <v>143</v>
      </c>
      <c r="F7" s="248" t="s">
        <v>81</v>
      </c>
      <c r="G7" s="32">
        <v>49900</v>
      </c>
      <c r="H7" s="49">
        <f t="shared" si="0"/>
        <v>44743</v>
      </c>
      <c r="I7" s="108"/>
    </row>
    <row r="8" spans="1:9" ht="24.75" customHeight="1">
      <c r="A8" s="104"/>
      <c r="B8" s="105"/>
      <c r="C8" s="40">
        <v>3</v>
      </c>
      <c r="D8" s="31" t="s">
        <v>142</v>
      </c>
      <c r="E8" s="31" t="s">
        <v>143</v>
      </c>
      <c r="F8" s="248" t="s">
        <v>57</v>
      </c>
      <c r="G8" s="32">
        <v>35800</v>
      </c>
      <c r="H8" s="49">
        <f t="shared" si="0"/>
        <v>44743</v>
      </c>
      <c r="I8" s="108"/>
    </row>
    <row r="9" spans="1:9" ht="24.75" customHeight="1">
      <c r="A9" s="104"/>
      <c r="B9" s="105"/>
      <c r="C9" s="40">
        <v>4</v>
      </c>
      <c r="D9" s="31" t="s">
        <v>156</v>
      </c>
      <c r="E9" s="31" t="s">
        <v>149</v>
      </c>
      <c r="F9" s="248" t="s">
        <v>81</v>
      </c>
      <c r="G9" s="32">
        <v>65000</v>
      </c>
      <c r="H9" s="49">
        <f t="shared" si="0"/>
        <v>44743</v>
      </c>
      <c r="I9" s="108"/>
    </row>
    <row r="10" spans="1:9" ht="24.75" customHeight="1">
      <c r="A10" s="104"/>
      <c r="B10" s="105"/>
      <c r="C10" s="40">
        <v>5</v>
      </c>
      <c r="D10" s="244" t="s">
        <v>148</v>
      </c>
      <c r="E10" s="244" t="s">
        <v>149</v>
      </c>
      <c r="F10" s="248" t="s">
        <v>82</v>
      </c>
      <c r="G10" s="245">
        <v>69200</v>
      </c>
      <c r="H10" s="246">
        <v>44743</v>
      </c>
      <c r="I10" s="108"/>
    </row>
    <row r="11" spans="1:9" ht="24.75" customHeight="1">
      <c r="A11" s="104"/>
      <c r="B11" s="105"/>
      <c r="C11" s="40">
        <v>6</v>
      </c>
      <c r="D11" s="31" t="s">
        <v>154</v>
      </c>
      <c r="E11" s="31" t="s">
        <v>151</v>
      </c>
      <c r="F11" s="248" t="s">
        <v>81</v>
      </c>
      <c r="G11" s="32">
        <v>65000</v>
      </c>
      <c r="H11" s="49">
        <f t="shared" ref="H11:H17" si="1">IF(G11&gt;0,$H$3-365,0)</f>
        <v>44743</v>
      </c>
      <c r="I11" s="108"/>
    </row>
    <row r="12" spans="1:9" ht="24.75" customHeight="1">
      <c r="A12" s="104"/>
      <c r="B12" s="105"/>
      <c r="C12" s="40">
        <v>7</v>
      </c>
      <c r="D12" s="31" t="s">
        <v>146</v>
      </c>
      <c r="E12" s="31" t="s">
        <v>147</v>
      </c>
      <c r="F12" s="248" t="s">
        <v>82</v>
      </c>
      <c r="G12" s="32">
        <v>69200</v>
      </c>
      <c r="H12" s="49">
        <f t="shared" si="1"/>
        <v>44743</v>
      </c>
      <c r="I12" s="108"/>
    </row>
    <row r="13" spans="1:9" ht="24.75" customHeight="1">
      <c r="A13" s="104"/>
      <c r="B13" s="105"/>
      <c r="C13" s="40">
        <v>8</v>
      </c>
      <c r="D13" s="31" t="s">
        <v>152</v>
      </c>
      <c r="E13" s="31" t="s">
        <v>153</v>
      </c>
      <c r="F13" s="248" t="s">
        <v>49</v>
      </c>
      <c r="G13" s="32">
        <v>55500</v>
      </c>
      <c r="H13" s="49">
        <f t="shared" si="1"/>
        <v>44743</v>
      </c>
      <c r="I13" s="108"/>
    </row>
    <row r="14" spans="1:9" ht="24.75" customHeight="1">
      <c r="A14" s="106"/>
      <c r="B14" s="106"/>
      <c r="C14" s="40">
        <v>9</v>
      </c>
      <c r="D14" s="31" t="s">
        <v>150</v>
      </c>
      <c r="E14" s="31" t="s">
        <v>151</v>
      </c>
      <c r="F14" s="248" t="s">
        <v>49</v>
      </c>
      <c r="G14" s="32">
        <v>45100</v>
      </c>
      <c r="H14" s="49">
        <f t="shared" si="1"/>
        <v>44743</v>
      </c>
      <c r="I14" s="108"/>
    </row>
    <row r="15" spans="1:9" ht="24.75" customHeight="1">
      <c r="A15" s="106"/>
      <c r="B15" s="106"/>
      <c r="C15" s="40">
        <v>10</v>
      </c>
      <c r="D15" s="31" t="s">
        <v>157</v>
      </c>
      <c r="E15" s="31" t="s">
        <v>151</v>
      </c>
      <c r="F15" s="248" t="s">
        <v>57</v>
      </c>
      <c r="G15" s="32">
        <v>36900</v>
      </c>
      <c r="H15" s="49">
        <f t="shared" si="1"/>
        <v>44743</v>
      </c>
      <c r="I15" s="108"/>
    </row>
    <row r="16" spans="1:9" ht="24.75" customHeight="1">
      <c r="A16" s="106"/>
      <c r="B16" s="106"/>
      <c r="C16" s="40">
        <v>11</v>
      </c>
      <c r="D16" s="31" t="s">
        <v>140</v>
      </c>
      <c r="E16" s="31" t="s">
        <v>141</v>
      </c>
      <c r="F16" s="248" t="s">
        <v>74</v>
      </c>
      <c r="G16" s="32">
        <v>35000</v>
      </c>
      <c r="H16" s="49">
        <f t="shared" si="1"/>
        <v>44743</v>
      </c>
      <c r="I16" s="108"/>
    </row>
    <row r="17" spans="1:9" ht="24.75" customHeight="1">
      <c r="A17" s="106"/>
      <c r="B17" s="106"/>
      <c r="C17" s="40">
        <v>12</v>
      </c>
      <c r="D17" s="31" t="s">
        <v>155</v>
      </c>
      <c r="E17" s="31" t="s">
        <v>141</v>
      </c>
      <c r="F17" s="248" t="s">
        <v>73</v>
      </c>
      <c r="G17" s="32">
        <v>24800</v>
      </c>
      <c r="H17" s="49">
        <f t="shared" si="1"/>
        <v>44743</v>
      </c>
      <c r="I17" s="108"/>
    </row>
    <row r="18" spans="1:9" ht="24.75" customHeight="1">
      <c r="A18" s="106"/>
      <c r="B18" s="106"/>
      <c r="C18" s="40">
        <v>13</v>
      </c>
      <c r="D18" s="31"/>
      <c r="E18" s="31"/>
      <c r="F18" s="248"/>
      <c r="G18" s="32"/>
      <c r="H18" s="49">
        <f t="shared" ref="H7:H18" si="2">IF(G18&gt;0,$H$3-365,0)</f>
        <v>0</v>
      </c>
      <c r="I18" s="108"/>
    </row>
    <row r="19" spans="1:9" ht="24.75" customHeight="1">
      <c r="A19" s="106"/>
      <c r="B19" s="106"/>
      <c r="C19" s="40">
        <v>14</v>
      </c>
      <c r="D19" s="31"/>
      <c r="E19" s="31"/>
      <c r="F19" s="248"/>
      <c r="G19" s="32"/>
      <c r="H19" s="49">
        <f t="shared" ref="H19:H22" si="3">IF(G19&gt;0,$H$3-365,0)</f>
        <v>0</v>
      </c>
      <c r="I19" s="108"/>
    </row>
    <row r="20" spans="1:9" ht="24.75" customHeight="1">
      <c r="A20" s="106"/>
      <c r="B20" s="106"/>
      <c r="C20" s="40">
        <v>15</v>
      </c>
      <c r="D20" s="31"/>
      <c r="E20" s="31"/>
      <c r="F20" s="248"/>
      <c r="G20" s="32"/>
      <c r="H20" s="49">
        <f t="shared" si="3"/>
        <v>0</v>
      </c>
      <c r="I20" s="108"/>
    </row>
    <row r="21" spans="1:9" ht="24.75" customHeight="1">
      <c r="A21" s="106"/>
      <c r="B21" s="106"/>
      <c r="C21" s="40">
        <v>16</v>
      </c>
      <c r="D21" s="31"/>
      <c r="E21" s="31"/>
      <c r="F21" s="248"/>
      <c r="G21" s="32"/>
      <c r="H21" s="49">
        <f t="shared" si="3"/>
        <v>0</v>
      </c>
      <c r="I21" s="108"/>
    </row>
    <row r="22" spans="1:9" ht="24.75" customHeight="1">
      <c r="A22" s="106"/>
      <c r="B22" s="106"/>
      <c r="C22" s="40">
        <v>17</v>
      </c>
      <c r="D22" s="31"/>
      <c r="E22" s="31"/>
      <c r="F22" s="248"/>
      <c r="G22" s="32"/>
      <c r="H22" s="49">
        <f t="shared" ref="H22:H23" si="4">IF(G22&gt;0,$H$3-365,0)</f>
        <v>0</v>
      </c>
      <c r="I22" s="108"/>
    </row>
    <row r="23" spans="1:9" ht="24.75" customHeight="1">
      <c r="A23" s="106"/>
      <c r="B23" s="106"/>
      <c r="C23" s="40">
        <v>18</v>
      </c>
      <c r="D23" s="31"/>
      <c r="E23" s="31"/>
      <c r="F23" s="248"/>
      <c r="G23" s="32"/>
      <c r="H23" s="49">
        <f t="shared" si="4"/>
        <v>0</v>
      </c>
      <c r="I23" s="108"/>
    </row>
    <row r="24" spans="1:9" ht="24.75" customHeight="1">
      <c r="A24" s="106"/>
      <c r="B24" s="106"/>
      <c r="C24" s="40">
        <v>19</v>
      </c>
      <c r="D24" s="31"/>
      <c r="E24" s="31"/>
      <c r="F24" s="248"/>
      <c r="G24" s="32"/>
      <c r="H24" s="49">
        <f t="shared" ref="H24:H30" si="5">IF(G24&gt;0,$H$3-365,0)</f>
        <v>0</v>
      </c>
      <c r="I24" s="108"/>
    </row>
    <row r="25" spans="1:9" ht="24.75" customHeight="1">
      <c r="A25" s="106"/>
      <c r="B25" s="106"/>
      <c r="C25" s="40">
        <v>20</v>
      </c>
      <c r="D25" s="31"/>
      <c r="E25" s="31"/>
      <c r="F25" s="248"/>
      <c r="G25" s="32"/>
      <c r="H25" s="49">
        <f t="shared" si="5"/>
        <v>0</v>
      </c>
      <c r="I25" s="108"/>
    </row>
    <row r="26" spans="1:9" ht="22.5">
      <c r="A26" s="106"/>
      <c r="B26" s="106"/>
      <c r="C26" s="40">
        <v>21</v>
      </c>
      <c r="D26" s="31"/>
      <c r="E26" s="31"/>
      <c r="F26" s="248"/>
      <c r="G26" s="32"/>
      <c r="H26" s="49">
        <f t="shared" si="5"/>
        <v>0</v>
      </c>
      <c r="I26" s="43"/>
    </row>
    <row r="27" spans="1:9" ht="22.5">
      <c r="A27" s="106"/>
      <c r="B27" s="106"/>
      <c r="C27" s="40">
        <v>22</v>
      </c>
      <c r="D27" s="31"/>
      <c r="E27" s="31"/>
      <c r="F27" s="248"/>
      <c r="G27" s="32"/>
      <c r="H27" s="49">
        <f t="shared" si="5"/>
        <v>0</v>
      </c>
    </row>
    <row r="28" spans="1:9" ht="22.5">
      <c r="A28" s="106"/>
      <c r="B28" s="106"/>
      <c r="C28" s="40">
        <v>23</v>
      </c>
      <c r="D28" s="31"/>
      <c r="E28" s="31"/>
      <c r="F28" s="248"/>
      <c r="G28" s="32"/>
      <c r="H28" s="49">
        <f t="shared" si="5"/>
        <v>0</v>
      </c>
    </row>
    <row r="29" spans="1:9" ht="22.5">
      <c r="A29" s="106"/>
      <c r="B29" s="106"/>
      <c r="C29" s="40">
        <v>24</v>
      </c>
      <c r="D29" s="31"/>
      <c r="E29" s="31"/>
      <c r="F29" s="248"/>
      <c r="G29" s="32"/>
      <c r="H29" s="49">
        <f t="shared" si="5"/>
        <v>0</v>
      </c>
    </row>
    <row r="30" spans="1:9" ht="22.5">
      <c r="A30" s="106"/>
      <c r="B30" s="106"/>
      <c r="C30" s="40">
        <v>25</v>
      </c>
      <c r="D30" s="31"/>
      <c r="E30" s="31"/>
      <c r="F30" s="248"/>
      <c r="G30" s="32"/>
      <c r="H30" s="49">
        <f t="shared" si="5"/>
        <v>0</v>
      </c>
    </row>
    <row r="31" spans="1:9" ht="22.5">
      <c r="A31" s="106"/>
      <c r="B31" s="106"/>
      <c r="C31" s="40">
        <v>26</v>
      </c>
      <c r="D31" s="31"/>
      <c r="E31" s="31"/>
      <c r="F31" s="248"/>
      <c r="G31" s="32"/>
      <c r="H31" s="49">
        <f t="shared" ref="H25:H88" si="6">IF(G31&gt;0,$H$3-365,0)</f>
        <v>0</v>
      </c>
    </row>
    <row r="32" spans="1:9" ht="22.5">
      <c r="A32" s="106"/>
      <c r="B32" s="106"/>
      <c r="C32" s="40">
        <v>27</v>
      </c>
      <c r="D32" s="31"/>
      <c r="E32" s="31"/>
      <c r="F32" s="248"/>
      <c r="G32" s="32"/>
      <c r="H32" s="49">
        <f t="shared" si="6"/>
        <v>0</v>
      </c>
    </row>
    <row r="33" spans="1:8" ht="22.5">
      <c r="A33" s="106"/>
      <c r="B33" s="106"/>
      <c r="C33" s="40">
        <v>28</v>
      </c>
      <c r="D33" s="31"/>
      <c r="E33" s="31"/>
      <c r="F33" s="248"/>
      <c r="G33" s="32"/>
      <c r="H33" s="49">
        <f t="shared" si="6"/>
        <v>0</v>
      </c>
    </row>
    <row r="34" spans="1:8" ht="22.5">
      <c r="A34" s="106"/>
      <c r="B34" s="106"/>
      <c r="C34" s="40">
        <v>29</v>
      </c>
      <c r="D34" s="31"/>
      <c r="E34" s="31"/>
      <c r="F34" s="248"/>
      <c r="G34" s="32"/>
      <c r="H34" s="49">
        <f t="shared" si="6"/>
        <v>0</v>
      </c>
    </row>
    <row r="35" spans="1:8" ht="22.5">
      <c r="A35" s="106"/>
      <c r="B35" s="106"/>
      <c r="C35" s="40">
        <v>30</v>
      </c>
      <c r="D35" s="31"/>
      <c r="E35" s="31"/>
      <c r="F35" s="248"/>
      <c r="G35" s="32"/>
      <c r="H35" s="49">
        <f t="shared" si="6"/>
        <v>0</v>
      </c>
    </row>
    <row r="36" spans="1:8" ht="22.5">
      <c r="A36" s="106"/>
      <c r="B36" s="106"/>
      <c r="C36" s="40">
        <v>31</v>
      </c>
      <c r="D36" s="31"/>
      <c r="E36" s="31"/>
      <c r="F36" s="248"/>
      <c r="G36" s="32"/>
      <c r="H36" s="49">
        <f t="shared" si="6"/>
        <v>0</v>
      </c>
    </row>
    <row r="37" spans="1:8" ht="22.5">
      <c r="A37" s="106"/>
      <c r="B37" s="106"/>
      <c r="C37" s="40">
        <v>32</v>
      </c>
      <c r="D37" s="31"/>
      <c r="E37" s="31"/>
      <c r="F37" s="248"/>
      <c r="G37" s="32"/>
      <c r="H37" s="49">
        <f t="shared" si="6"/>
        <v>0</v>
      </c>
    </row>
    <row r="38" spans="1:8" ht="22.5">
      <c r="A38" s="106"/>
      <c r="B38" s="106"/>
      <c r="C38" s="40">
        <v>33</v>
      </c>
      <c r="D38" s="31"/>
      <c r="E38" s="31"/>
      <c r="F38" s="248"/>
      <c r="G38" s="32"/>
      <c r="H38" s="49">
        <f t="shared" si="6"/>
        <v>0</v>
      </c>
    </row>
    <row r="39" spans="1:8" ht="22.5">
      <c r="A39" s="106"/>
      <c r="B39" s="106"/>
      <c r="C39" s="40">
        <v>34</v>
      </c>
      <c r="D39" s="31"/>
      <c r="E39" s="31"/>
      <c r="F39" s="248"/>
      <c r="G39" s="32"/>
      <c r="H39" s="49">
        <f t="shared" si="6"/>
        <v>0</v>
      </c>
    </row>
    <row r="40" spans="1:8" ht="22.5">
      <c r="A40" s="106"/>
      <c r="B40" s="106"/>
      <c r="C40" s="40">
        <v>35</v>
      </c>
      <c r="D40" s="31"/>
      <c r="E40" s="31"/>
      <c r="F40" s="248"/>
      <c r="G40" s="32"/>
      <c r="H40" s="49">
        <f t="shared" si="6"/>
        <v>0</v>
      </c>
    </row>
    <row r="41" spans="1:8" ht="22.5">
      <c r="A41" s="106"/>
      <c r="B41" s="106"/>
      <c r="C41" s="40">
        <v>36</v>
      </c>
      <c r="D41" s="31"/>
      <c r="E41" s="31"/>
      <c r="F41" s="248"/>
      <c r="G41" s="32"/>
      <c r="H41" s="49">
        <f t="shared" si="6"/>
        <v>0</v>
      </c>
    </row>
    <row r="42" spans="1:8" ht="22.5">
      <c r="A42" s="106"/>
      <c r="B42" s="106"/>
      <c r="C42" s="40">
        <v>37</v>
      </c>
      <c r="D42" s="31"/>
      <c r="E42" s="31"/>
      <c r="F42" s="248"/>
      <c r="G42" s="32"/>
      <c r="H42" s="49">
        <f t="shared" si="6"/>
        <v>0</v>
      </c>
    </row>
    <row r="43" spans="1:8" ht="22.5">
      <c r="A43" s="106"/>
      <c r="B43" s="106"/>
      <c r="C43" s="40">
        <v>38</v>
      </c>
      <c r="D43" s="31"/>
      <c r="E43" s="31"/>
      <c r="F43" s="248"/>
      <c r="G43" s="32"/>
      <c r="H43" s="49">
        <f t="shared" si="6"/>
        <v>0</v>
      </c>
    </row>
    <row r="44" spans="1:8" ht="22.5">
      <c r="A44" s="106"/>
      <c r="B44" s="106"/>
      <c r="C44" s="40">
        <v>39</v>
      </c>
      <c r="D44" s="31"/>
      <c r="E44" s="31"/>
      <c r="F44" s="248"/>
      <c r="G44" s="32"/>
      <c r="H44" s="49">
        <f t="shared" si="6"/>
        <v>0</v>
      </c>
    </row>
    <row r="45" spans="1:8" ht="22.5">
      <c r="A45" s="106"/>
      <c r="B45" s="106"/>
      <c r="C45" s="40">
        <v>40</v>
      </c>
      <c r="D45" s="31"/>
      <c r="E45" s="31"/>
      <c r="F45" s="248"/>
      <c r="G45" s="32"/>
      <c r="H45" s="49">
        <f t="shared" si="6"/>
        <v>0</v>
      </c>
    </row>
    <row r="46" spans="1:8" ht="22.5">
      <c r="A46" s="106"/>
      <c r="B46" s="106"/>
      <c r="C46" s="40">
        <v>41</v>
      </c>
      <c r="D46" s="31"/>
      <c r="E46" s="31"/>
      <c r="F46" s="248"/>
      <c r="G46" s="32"/>
      <c r="H46" s="49">
        <f t="shared" si="6"/>
        <v>0</v>
      </c>
    </row>
    <row r="47" spans="1:8" ht="22.5">
      <c r="A47" s="106"/>
      <c r="B47" s="106"/>
      <c r="C47" s="40">
        <v>42</v>
      </c>
      <c r="D47" s="31"/>
      <c r="E47" s="31"/>
      <c r="F47" s="248"/>
      <c r="G47" s="32"/>
      <c r="H47" s="49">
        <f t="shared" si="6"/>
        <v>0</v>
      </c>
    </row>
    <row r="48" spans="1:8" ht="22.5">
      <c r="A48" s="106"/>
      <c r="B48" s="106"/>
      <c r="C48" s="40">
        <v>43</v>
      </c>
      <c r="D48" s="31"/>
      <c r="E48" s="31"/>
      <c r="F48" s="248"/>
      <c r="G48" s="32"/>
      <c r="H48" s="49">
        <f t="shared" si="6"/>
        <v>0</v>
      </c>
    </row>
    <row r="49" spans="1:8" ht="22.5">
      <c r="A49" s="106"/>
      <c r="B49" s="106"/>
      <c r="C49" s="40">
        <v>44</v>
      </c>
      <c r="D49" s="31"/>
      <c r="E49" s="31"/>
      <c r="F49" s="248"/>
      <c r="G49" s="32"/>
      <c r="H49" s="49">
        <f t="shared" si="6"/>
        <v>0</v>
      </c>
    </row>
    <row r="50" spans="1:8" ht="22.5">
      <c r="A50" s="106"/>
      <c r="B50" s="106"/>
      <c r="C50" s="40">
        <v>45</v>
      </c>
      <c r="D50" s="31"/>
      <c r="E50" s="31"/>
      <c r="F50" s="248"/>
      <c r="G50" s="32"/>
      <c r="H50" s="49">
        <f t="shared" si="6"/>
        <v>0</v>
      </c>
    </row>
    <row r="51" spans="1:8" ht="22.5">
      <c r="A51" s="106"/>
      <c r="B51" s="106"/>
      <c r="C51" s="40">
        <v>46</v>
      </c>
      <c r="D51" s="31"/>
      <c r="E51" s="31"/>
      <c r="F51" s="248"/>
      <c r="G51" s="32"/>
      <c r="H51" s="49">
        <f t="shared" si="6"/>
        <v>0</v>
      </c>
    </row>
    <row r="52" spans="1:8" ht="22.5">
      <c r="A52" s="106"/>
      <c r="B52" s="106"/>
      <c r="C52" s="40">
        <v>47</v>
      </c>
      <c r="D52" s="31"/>
      <c r="E52" s="31"/>
      <c r="F52" s="248"/>
      <c r="G52" s="32"/>
      <c r="H52" s="49">
        <f t="shared" si="6"/>
        <v>0</v>
      </c>
    </row>
    <row r="53" spans="1:8" ht="22.5">
      <c r="A53" s="106"/>
      <c r="B53" s="106"/>
      <c r="C53" s="40">
        <v>48</v>
      </c>
      <c r="D53" s="31"/>
      <c r="E53" s="31"/>
      <c r="F53" s="248"/>
      <c r="G53" s="32"/>
      <c r="H53" s="49">
        <f t="shared" si="6"/>
        <v>0</v>
      </c>
    </row>
    <row r="54" spans="1:8" ht="22.5">
      <c r="A54" s="106"/>
      <c r="B54" s="106"/>
      <c r="C54" s="40">
        <v>49</v>
      </c>
      <c r="D54" s="31"/>
      <c r="E54" s="31"/>
      <c r="F54" s="248"/>
      <c r="G54" s="32"/>
      <c r="H54" s="49">
        <f t="shared" si="6"/>
        <v>0</v>
      </c>
    </row>
    <row r="55" spans="1:8" ht="22.5">
      <c r="A55" s="106"/>
      <c r="B55" s="106"/>
      <c r="C55" s="40">
        <v>50</v>
      </c>
      <c r="D55" s="31"/>
      <c r="E55" s="31"/>
      <c r="F55" s="248"/>
      <c r="G55" s="32"/>
      <c r="H55" s="49">
        <f t="shared" si="6"/>
        <v>0</v>
      </c>
    </row>
    <row r="56" spans="1:8" ht="22.5">
      <c r="A56" s="106"/>
      <c r="B56" s="106"/>
      <c r="C56" s="40">
        <v>51</v>
      </c>
      <c r="D56" s="31"/>
      <c r="E56" s="31"/>
      <c r="F56" s="248"/>
      <c r="G56" s="32"/>
      <c r="H56" s="49">
        <f t="shared" si="6"/>
        <v>0</v>
      </c>
    </row>
    <row r="57" spans="1:8" ht="22.5">
      <c r="A57" s="106"/>
      <c r="B57" s="106"/>
      <c r="C57" s="40">
        <v>52</v>
      </c>
      <c r="D57" s="31"/>
      <c r="E57" s="31"/>
      <c r="F57" s="248"/>
      <c r="G57" s="32"/>
      <c r="H57" s="49">
        <f t="shared" si="6"/>
        <v>0</v>
      </c>
    </row>
    <row r="58" spans="1:8" ht="22.5">
      <c r="A58" s="106"/>
      <c r="B58" s="106"/>
      <c r="C58" s="40">
        <v>53</v>
      </c>
      <c r="D58" s="31"/>
      <c r="E58" s="31"/>
      <c r="F58" s="248"/>
      <c r="G58" s="32"/>
      <c r="H58" s="49">
        <f t="shared" si="6"/>
        <v>0</v>
      </c>
    </row>
    <row r="59" spans="1:8" ht="22.5">
      <c r="A59" s="106"/>
      <c r="B59" s="106"/>
      <c r="C59" s="40">
        <v>54</v>
      </c>
      <c r="D59" s="31"/>
      <c r="E59" s="31"/>
      <c r="F59" s="248"/>
      <c r="G59" s="32"/>
      <c r="H59" s="49">
        <f t="shared" si="6"/>
        <v>0</v>
      </c>
    </row>
    <row r="60" spans="1:8" ht="22.5">
      <c r="A60" s="106"/>
      <c r="B60" s="106"/>
      <c r="C60" s="40">
        <v>55</v>
      </c>
      <c r="D60" s="31"/>
      <c r="E60" s="31"/>
      <c r="F60" s="248"/>
      <c r="G60" s="32"/>
      <c r="H60" s="49">
        <f t="shared" si="6"/>
        <v>0</v>
      </c>
    </row>
    <row r="61" spans="1:8" ht="22.5">
      <c r="A61" s="106"/>
      <c r="B61" s="106"/>
      <c r="C61" s="40">
        <v>56</v>
      </c>
      <c r="D61" s="31"/>
      <c r="E61" s="31"/>
      <c r="F61" s="248"/>
      <c r="G61" s="32"/>
      <c r="H61" s="49">
        <f t="shared" si="6"/>
        <v>0</v>
      </c>
    </row>
    <row r="62" spans="1:8" ht="22.5">
      <c r="A62" s="106"/>
      <c r="B62" s="106"/>
      <c r="C62" s="40">
        <v>57</v>
      </c>
      <c r="D62" s="31"/>
      <c r="E62" s="31"/>
      <c r="F62" s="248"/>
      <c r="G62" s="32"/>
      <c r="H62" s="49">
        <f t="shared" si="6"/>
        <v>0</v>
      </c>
    </row>
    <row r="63" spans="1:8" ht="22.5">
      <c r="A63" s="106"/>
      <c r="B63" s="106"/>
      <c r="C63" s="40">
        <v>58</v>
      </c>
      <c r="D63" s="31"/>
      <c r="E63" s="31"/>
      <c r="F63" s="248"/>
      <c r="G63" s="32"/>
      <c r="H63" s="49">
        <f t="shared" si="6"/>
        <v>0</v>
      </c>
    </row>
    <row r="64" spans="1:8" ht="22.5">
      <c r="A64" s="106"/>
      <c r="B64" s="106"/>
      <c r="C64" s="40">
        <v>59</v>
      </c>
      <c r="D64" s="31"/>
      <c r="E64" s="31"/>
      <c r="F64" s="248"/>
      <c r="G64" s="32"/>
      <c r="H64" s="49">
        <f t="shared" si="6"/>
        <v>0</v>
      </c>
    </row>
    <row r="65" spans="1:8" ht="22.5">
      <c r="A65" s="106"/>
      <c r="B65" s="106"/>
      <c r="C65" s="40">
        <v>60</v>
      </c>
      <c r="D65" s="31"/>
      <c r="E65" s="31"/>
      <c r="F65" s="248"/>
      <c r="G65" s="32"/>
      <c r="H65" s="49">
        <f t="shared" si="6"/>
        <v>0</v>
      </c>
    </row>
    <row r="66" spans="1:8" ht="22.5">
      <c r="A66" s="106"/>
      <c r="B66" s="106"/>
      <c r="C66" s="40">
        <v>61</v>
      </c>
      <c r="D66" s="31"/>
      <c r="E66" s="31"/>
      <c r="F66" s="248"/>
      <c r="G66" s="32"/>
      <c r="H66" s="49">
        <f t="shared" si="6"/>
        <v>0</v>
      </c>
    </row>
    <row r="67" spans="1:8" ht="22.5">
      <c r="A67" s="106"/>
      <c r="B67" s="106"/>
      <c r="C67" s="40">
        <v>62</v>
      </c>
      <c r="D67" s="31"/>
      <c r="E67" s="31"/>
      <c r="F67" s="248"/>
      <c r="G67" s="32"/>
      <c r="H67" s="49">
        <f t="shared" si="6"/>
        <v>0</v>
      </c>
    </row>
    <row r="68" spans="1:8" ht="22.5">
      <c r="A68" s="106"/>
      <c r="B68" s="106"/>
      <c r="C68" s="40">
        <v>63</v>
      </c>
      <c r="D68" s="31"/>
      <c r="E68" s="31"/>
      <c r="F68" s="248"/>
      <c r="G68" s="32"/>
      <c r="H68" s="49">
        <f t="shared" si="6"/>
        <v>0</v>
      </c>
    </row>
    <row r="69" spans="1:8" ht="22.5">
      <c r="A69" s="106"/>
      <c r="B69" s="106"/>
      <c r="C69" s="40">
        <v>64</v>
      </c>
      <c r="D69" s="31"/>
      <c r="E69" s="31"/>
      <c r="F69" s="248"/>
      <c r="G69" s="32"/>
      <c r="H69" s="49">
        <f t="shared" si="6"/>
        <v>0</v>
      </c>
    </row>
    <row r="70" spans="1:8" ht="22.5">
      <c r="A70" s="106"/>
      <c r="B70" s="106"/>
      <c r="C70" s="40">
        <v>65</v>
      </c>
      <c r="D70" s="31"/>
      <c r="E70" s="31"/>
      <c r="F70" s="248"/>
      <c r="G70" s="32"/>
      <c r="H70" s="49">
        <f t="shared" si="6"/>
        <v>0</v>
      </c>
    </row>
    <row r="71" spans="1:8" ht="22.5">
      <c r="A71" s="106"/>
      <c r="B71" s="106"/>
      <c r="C71" s="40">
        <v>66</v>
      </c>
      <c r="D71" s="31"/>
      <c r="E71" s="31"/>
      <c r="F71" s="248"/>
      <c r="G71" s="32"/>
      <c r="H71" s="49">
        <f t="shared" si="6"/>
        <v>0</v>
      </c>
    </row>
    <row r="72" spans="1:8" ht="22.5">
      <c r="A72" s="106"/>
      <c r="B72" s="106"/>
      <c r="C72" s="40">
        <v>67</v>
      </c>
      <c r="D72" s="31"/>
      <c r="E72" s="31"/>
      <c r="F72" s="248"/>
      <c r="G72" s="32"/>
      <c r="H72" s="49">
        <f t="shared" si="6"/>
        <v>0</v>
      </c>
    </row>
    <row r="73" spans="1:8" ht="22.5">
      <c r="A73" s="106"/>
      <c r="B73" s="106"/>
      <c r="C73" s="40">
        <v>68</v>
      </c>
      <c r="D73" s="31"/>
      <c r="E73" s="31"/>
      <c r="F73" s="248"/>
      <c r="G73" s="32"/>
      <c r="H73" s="49">
        <f t="shared" si="6"/>
        <v>0</v>
      </c>
    </row>
    <row r="74" spans="1:8" ht="22.5">
      <c r="A74" s="106"/>
      <c r="B74" s="106"/>
      <c r="C74" s="40">
        <v>69</v>
      </c>
      <c r="D74" s="31"/>
      <c r="E74" s="31"/>
      <c r="F74" s="248"/>
      <c r="G74" s="32"/>
      <c r="H74" s="49">
        <f t="shared" si="6"/>
        <v>0</v>
      </c>
    </row>
    <row r="75" spans="1:8" ht="22.5">
      <c r="A75" s="106"/>
      <c r="B75" s="106"/>
      <c r="C75" s="40">
        <v>70</v>
      </c>
      <c r="D75" s="31"/>
      <c r="E75" s="31"/>
      <c r="F75" s="248"/>
      <c r="G75" s="32"/>
      <c r="H75" s="49">
        <f t="shared" si="6"/>
        <v>0</v>
      </c>
    </row>
    <row r="76" spans="1:8" ht="22.5">
      <c r="A76" s="106"/>
      <c r="B76" s="106"/>
      <c r="C76" s="40">
        <v>71</v>
      </c>
      <c r="D76" s="31"/>
      <c r="E76" s="31"/>
      <c r="F76" s="248"/>
      <c r="G76" s="32"/>
      <c r="H76" s="49">
        <f t="shared" si="6"/>
        <v>0</v>
      </c>
    </row>
    <row r="77" spans="1:8" ht="22.5">
      <c r="A77" s="106"/>
      <c r="B77" s="106"/>
      <c r="C77" s="40">
        <v>72</v>
      </c>
      <c r="D77" s="31"/>
      <c r="E77" s="31"/>
      <c r="F77" s="248"/>
      <c r="G77" s="32"/>
      <c r="H77" s="49">
        <f t="shared" si="6"/>
        <v>0</v>
      </c>
    </row>
    <row r="78" spans="1:8" ht="22.5">
      <c r="A78" s="106"/>
      <c r="B78" s="106"/>
      <c r="C78" s="40">
        <v>73</v>
      </c>
      <c r="D78" s="31"/>
      <c r="E78" s="31"/>
      <c r="F78" s="248"/>
      <c r="G78" s="32"/>
      <c r="H78" s="49">
        <f t="shared" si="6"/>
        <v>0</v>
      </c>
    </row>
    <row r="79" spans="1:8" ht="22.5">
      <c r="A79" s="106"/>
      <c r="B79" s="106"/>
      <c r="C79" s="40">
        <v>74</v>
      </c>
      <c r="D79" s="31"/>
      <c r="E79" s="31"/>
      <c r="F79" s="248"/>
      <c r="G79" s="32"/>
      <c r="H79" s="49">
        <f t="shared" si="6"/>
        <v>0</v>
      </c>
    </row>
    <row r="80" spans="1:8" ht="22.5">
      <c r="A80" s="106"/>
      <c r="B80" s="106"/>
      <c r="C80" s="40">
        <v>75</v>
      </c>
      <c r="D80" s="31"/>
      <c r="E80" s="31"/>
      <c r="F80" s="248"/>
      <c r="G80" s="32"/>
      <c r="H80" s="49">
        <f t="shared" si="6"/>
        <v>0</v>
      </c>
    </row>
    <row r="81" spans="1:8" ht="22.5">
      <c r="A81" s="106"/>
      <c r="B81" s="106"/>
      <c r="C81" s="40">
        <v>76</v>
      </c>
      <c r="D81" s="31"/>
      <c r="E81" s="31"/>
      <c r="F81" s="248"/>
      <c r="G81" s="32"/>
      <c r="H81" s="49">
        <f t="shared" si="6"/>
        <v>0</v>
      </c>
    </row>
    <row r="82" spans="1:8" ht="22.5">
      <c r="A82" s="106"/>
      <c r="B82" s="106"/>
      <c r="C82" s="40">
        <v>77</v>
      </c>
      <c r="D82" s="31"/>
      <c r="E82" s="31"/>
      <c r="F82" s="248"/>
      <c r="G82" s="32"/>
      <c r="H82" s="49">
        <f t="shared" si="6"/>
        <v>0</v>
      </c>
    </row>
    <row r="83" spans="1:8" ht="22.5">
      <c r="A83" s="106"/>
      <c r="B83" s="106"/>
      <c r="C83" s="40">
        <v>78</v>
      </c>
      <c r="D83" s="31"/>
      <c r="E83" s="31"/>
      <c r="F83" s="248"/>
      <c r="G83" s="32"/>
      <c r="H83" s="49">
        <f t="shared" si="6"/>
        <v>0</v>
      </c>
    </row>
    <row r="84" spans="1:8" ht="22.5">
      <c r="A84" s="106"/>
      <c r="B84" s="106"/>
      <c r="C84" s="40">
        <v>79</v>
      </c>
      <c r="D84" s="31"/>
      <c r="E84" s="31"/>
      <c r="F84" s="248"/>
      <c r="G84" s="32"/>
      <c r="H84" s="49">
        <f t="shared" si="6"/>
        <v>0</v>
      </c>
    </row>
    <row r="85" spans="1:8" ht="22.5">
      <c r="A85" s="106"/>
      <c r="B85" s="106"/>
      <c r="C85" s="40">
        <v>80</v>
      </c>
      <c r="D85" s="31"/>
      <c r="E85" s="31"/>
      <c r="F85" s="248"/>
      <c r="G85" s="32"/>
      <c r="H85" s="49">
        <f t="shared" si="6"/>
        <v>0</v>
      </c>
    </row>
    <row r="86" spans="1:8" ht="22.5">
      <c r="A86" s="106"/>
      <c r="B86" s="106"/>
      <c r="C86" s="40">
        <v>81</v>
      </c>
      <c r="D86" s="31"/>
      <c r="E86" s="31"/>
      <c r="F86" s="248"/>
      <c r="G86" s="32"/>
      <c r="H86" s="49">
        <f t="shared" si="6"/>
        <v>0</v>
      </c>
    </row>
    <row r="87" spans="1:8" ht="22.5">
      <c r="A87" s="106"/>
      <c r="B87" s="106"/>
      <c r="C87" s="40">
        <v>82</v>
      </c>
      <c r="D87" s="31"/>
      <c r="E87" s="31"/>
      <c r="F87" s="248"/>
      <c r="G87" s="32"/>
      <c r="H87" s="49">
        <f t="shared" si="6"/>
        <v>0</v>
      </c>
    </row>
    <row r="88" spans="1:8" ht="22.5">
      <c r="A88" s="106"/>
      <c r="B88" s="106"/>
      <c r="C88" s="40">
        <v>83</v>
      </c>
      <c r="D88" s="31"/>
      <c r="E88" s="31"/>
      <c r="F88" s="248"/>
      <c r="G88" s="32"/>
      <c r="H88" s="49">
        <f t="shared" si="6"/>
        <v>0</v>
      </c>
    </row>
    <row r="89" spans="1:8" ht="22.5">
      <c r="A89" s="106"/>
      <c r="B89" s="106"/>
      <c r="C89" s="40">
        <v>84</v>
      </c>
      <c r="D89" s="31"/>
      <c r="E89" s="31"/>
      <c r="F89" s="248"/>
      <c r="G89" s="32"/>
      <c r="H89" s="49">
        <f t="shared" ref="H89:H105" si="7">IF(G89&gt;0,$H$3-365,0)</f>
        <v>0</v>
      </c>
    </row>
    <row r="90" spans="1:8" ht="22.5">
      <c r="A90" s="106"/>
      <c r="B90" s="106"/>
      <c r="C90" s="40">
        <v>85</v>
      </c>
      <c r="D90" s="31"/>
      <c r="E90" s="31"/>
      <c r="F90" s="248"/>
      <c r="G90" s="32"/>
      <c r="H90" s="49">
        <f t="shared" si="7"/>
        <v>0</v>
      </c>
    </row>
    <row r="91" spans="1:8" ht="22.5">
      <c r="A91" s="106"/>
      <c r="B91" s="106"/>
      <c r="C91" s="40">
        <v>86</v>
      </c>
      <c r="D91" s="31"/>
      <c r="E91" s="31"/>
      <c r="F91" s="248"/>
      <c r="G91" s="32"/>
      <c r="H91" s="49">
        <f t="shared" si="7"/>
        <v>0</v>
      </c>
    </row>
    <row r="92" spans="1:8" ht="22.5">
      <c r="A92" s="106"/>
      <c r="B92" s="106"/>
      <c r="C92" s="40">
        <v>87</v>
      </c>
      <c r="D92" s="31"/>
      <c r="E92" s="31"/>
      <c r="F92" s="248"/>
      <c r="G92" s="32"/>
      <c r="H92" s="49">
        <f t="shared" si="7"/>
        <v>0</v>
      </c>
    </row>
    <row r="93" spans="1:8" ht="22.5">
      <c r="A93" s="106"/>
      <c r="B93" s="106"/>
      <c r="C93" s="40">
        <v>88</v>
      </c>
      <c r="D93" s="31"/>
      <c r="E93" s="31"/>
      <c r="F93" s="248"/>
      <c r="G93" s="32"/>
      <c r="H93" s="49">
        <f t="shared" si="7"/>
        <v>0</v>
      </c>
    </row>
    <row r="94" spans="1:8" ht="22.5">
      <c r="A94" s="106"/>
      <c r="B94" s="106"/>
      <c r="C94" s="40">
        <v>89</v>
      </c>
      <c r="D94" s="31"/>
      <c r="E94" s="31"/>
      <c r="F94" s="248"/>
      <c r="G94" s="32"/>
      <c r="H94" s="49">
        <f t="shared" si="7"/>
        <v>0</v>
      </c>
    </row>
    <row r="95" spans="1:8" ht="22.5">
      <c r="A95" s="106"/>
      <c r="B95" s="106"/>
      <c r="C95" s="40">
        <v>90</v>
      </c>
      <c r="D95" s="31"/>
      <c r="E95" s="31"/>
      <c r="F95" s="248"/>
      <c r="G95" s="32"/>
      <c r="H95" s="49">
        <f t="shared" si="7"/>
        <v>0</v>
      </c>
    </row>
    <row r="96" spans="1:8" ht="22.5">
      <c r="A96" s="106"/>
      <c r="B96" s="106"/>
      <c r="C96" s="40">
        <v>91</v>
      </c>
      <c r="D96" s="31"/>
      <c r="E96" s="31"/>
      <c r="F96" s="248"/>
      <c r="G96" s="32"/>
      <c r="H96" s="49">
        <f t="shared" si="7"/>
        <v>0</v>
      </c>
    </row>
    <row r="97" spans="1:8" ht="22.5">
      <c r="A97" s="106"/>
      <c r="B97" s="106"/>
      <c r="C97" s="40">
        <v>92</v>
      </c>
      <c r="D97" s="31"/>
      <c r="E97" s="31"/>
      <c r="F97" s="248"/>
      <c r="G97" s="32"/>
      <c r="H97" s="49">
        <f t="shared" si="7"/>
        <v>0</v>
      </c>
    </row>
    <row r="98" spans="1:8" ht="22.5">
      <c r="A98" s="106"/>
      <c r="B98" s="106"/>
      <c r="C98" s="40">
        <v>93</v>
      </c>
      <c r="D98" s="31"/>
      <c r="E98" s="31"/>
      <c r="F98" s="248"/>
      <c r="G98" s="32"/>
      <c r="H98" s="49">
        <f t="shared" si="7"/>
        <v>0</v>
      </c>
    </row>
    <row r="99" spans="1:8" ht="22.5">
      <c r="A99" s="106"/>
      <c r="B99" s="106"/>
      <c r="C99" s="40">
        <v>94</v>
      </c>
      <c r="D99" s="31"/>
      <c r="E99" s="31"/>
      <c r="F99" s="248"/>
      <c r="G99" s="32"/>
      <c r="H99" s="49">
        <f t="shared" si="7"/>
        <v>0</v>
      </c>
    </row>
    <row r="100" spans="1:8" ht="22.5">
      <c r="A100" s="106"/>
      <c r="B100" s="106"/>
      <c r="C100" s="40">
        <v>95</v>
      </c>
      <c r="D100" s="31"/>
      <c r="E100" s="31"/>
      <c r="F100" s="248"/>
      <c r="G100" s="32"/>
      <c r="H100" s="49">
        <f t="shared" si="7"/>
        <v>0</v>
      </c>
    </row>
    <row r="101" spans="1:8" ht="22.5">
      <c r="A101" s="106"/>
      <c r="B101" s="106"/>
      <c r="C101" s="40">
        <v>96</v>
      </c>
      <c r="D101" s="31"/>
      <c r="E101" s="31"/>
      <c r="F101" s="248"/>
      <c r="G101" s="32"/>
      <c r="H101" s="49">
        <f t="shared" si="7"/>
        <v>0</v>
      </c>
    </row>
    <row r="102" spans="1:8" ht="22.5">
      <c r="A102" s="106"/>
      <c r="B102" s="106"/>
      <c r="C102" s="40">
        <v>97</v>
      </c>
      <c r="D102" s="31"/>
      <c r="E102" s="31"/>
      <c r="F102" s="248"/>
      <c r="G102" s="32"/>
      <c r="H102" s="49">
        <f t="shared" si="7"/>
        <v>0</v>
      </c>
    </row>
    <row r="103" spans="1:8" ht="22.5">
      <c r="A103" s="106"/>
      <c r="B103" s="106"/>
      <c r="C103" s="40">
        <v>98</v>
      </c>
      <c r="D103" s="31"/>
      <c r="E103" s="31"/>
      <c r="F103" s="248"/>
      <c r="G103" s="32"/>
      <c r="H103" s="49">
        <f t="shared" si="7"/>
        <v>0</v>
      </c>
    </row>
    <row r="104" spans="1:8" ht="22.5">
      <c r="A104" s="106"/>
      <c r="B104" s="106"/>
      <c r="C104" s="40">
        <v>99</v>
      </c>
      <c r="D104" s="31"/>
      <c r="E104" s="31"/>
      <c r="F104" s="248"/>
      <c r="G104" s="32"/>
      <c r="H104" s="49">
        <f t="shared" si="7"/>
        <v>0</v>
      </c>
    </row>
    <row r="105" spans="1:8" ht="22.5">
      <c r="A105" s="106"/>
      <c r="B105" s="106"/>
      <c r="C105" s="40">
        <v>100</v>
      </c>
      <c r="D105" s="31"/>
      <c r="E105" s="31"/>
      <c r="F105" s="248"/>
      <c r="G105" s="32"/>
      <c r="H105" s="49">
        <f t="shared" si="7"/>
        <v>0</v>
      </c>
    </row>
  </sheetData>
  <sheetProtection password="F73A" sheet="1" objects="1" scenarios="1" selectLockedCells="1"/>
  <mergeCells count="10">
    <mergeCell ref="B1:B4"/>
    <mergeCell ref="A5:B5"/>
    <mergeCell ref="A6:B13"/>
    <mergeCell ref="A14:B105"/>
    <mergeCell ref="I1:I25"/>
    <mergeCell ref="C3:E3"/>
    <mergeCell ref="F3:G3"/>
    <mergeCell ref="C4:D4"/>
    <mergeCell ref="E4:H4"/>
    <mergeCell ref="C1:H2"/>
  </mergeCells>
  <conditionalFormatting sqref="H6:H105">
    <cfRule type="cellIs" dxfId="6" priority="1" operator="equal">
      <formula>0</formula>
    </cfRule>
  </conditionalFormatting>
  <dataValidations count="2">
    <dataValidation type="list" allowBlank="1" showInputMessage="1" showErrorMessage="1" sqref="C4:D4">
      <formula1>"कार्यालय:,Office:"</formula1>
    </dataValidation>
    <dataValidation type="list" allowBlank="1" showInputMessage="1" showErrorMessage="1" sqref="F6:F105">
      <formula1>"L-1,L-2,L-3,L-4,L-5,L-6,L-7,L-8,L-9,L-10,L-11,L-12,L-13,L-14,L-15,L-16,L-17"</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sheetPr>
    <tabColor rgb="FFFFFF00"/>
  </sheetPr>
  <dimension ref="A1:XFD182"/>
  <sheetViews>
    <sheetView showGridLines="0" zoomScale="85" zoomScaleNormal="85" workbookViewId="0">
      <selection activeCell="J1" sqref="J1:XFD1048576"/>
    </sheetView>
  </sheetViews>
  <sheetFormatPr defaultColWidth="0" defaultRowHeight="15" zeroHeight="1"/>
  <cols>
    <col min="1" max="1" width="8.42578125" style="19" customWidth="1"/>
    <col min="2" max="2" width="33.140625" style="19" customWidth="1"/>
    <col min="3" max="3" width="23" style="19" customWidth="1"/>
    <col min="4" max="4" width="14.5703125" style="19" customWidth="1"/>
    <col min="5" max="6" width="17.140625" style="19" customWidth="1"/>
    <col min="7" max="7" width="19.5703125" style="19" customWidth="1"/>
    <col min="8" max="8" width="15.85546875" style="19" customWidth="1"/>
    <col min="9" max="9" width="2.85546875" style="19" customWidth="1"/>
    <col min="10" max="12" width="2.28515625" style="19" hidden="1"/>
    <col min="13" max="13" width="11.85546875" style="19" hidden="1"/>
    <col min="14" max="16383" width="2.28515625" style="19" hidden="1"/>
    <col min="16384" max="16384" width="8.42578125" style="19" hidden="1"/>
  </cols>
  <sheetData>
    <row r="1" spans="1:13" ht="38.25" customHeight="1" thickBot="1">
      <c r="A1" s="122" t="str">
        <f>CONCATENATE(Master!C4,Master!E4)</f>
        <v>कार्यालय:प्रधानाचार्य, राजकीय उच्च माध्यमिक विद्यालय रायमलवाड़ा, जोधपुर</v>
      </c>
      <c r="B1" s="123"/>
      <c r="C1" s="123"/>
      <c r="D1" s="123"/>
      <c r="E1" s="123"/>
      <c r="F1" s="123"/>
      <c r="G1" s="123"/>
      <c r="H1" s="124"/>
      <c r="I1" s="119"/>
    </row>
    <row r="2" spans="1:13" ht="22.5">
      <c r="A2" s="125" t="s">
        <v>36</v>
      </c>
      <c r="B2" s="126"/>
      <c r="C2" s="127"/>
      <c r="D2" s="127"/>
      <c r="E2" s="127"/>
      <c r="F2" s="127"/>
      <c r="G2" s="127"/>
      <c r="H2" s="128"/>
      <c r="I2" s="119"/>
    </row>
    <row r="3" spans="1:13" ht="162.75" customHeight="1" thickBot="1">
      <c r="A3" s="129" t="str">
        <f>Master!A6</f>
        <v xml:space="preserve">   राज्य  सरकार के आदेशांक- एफ- 15 (1) एफ. डी. नियम- 2017 Jaipur  दिनांक-30-10-2017 एवं संसोधन दिनांक 09-12-2017  के अनुसरण  में स्थानीय  कार्यालय  अधीन निम्नांकित  कार्मिकों द्वारा  एक  वर्ष की संतोषजनक सेवा पूर्ण  करने पर माह- जुलाई, 2023   की  वेतन वृद्धि पुनरीक्षित वेतनमान- 2017   के तहत निम्नानुसार स्वीकृत  की  जाकर वेतन वृद्धि  तिथि  से कॉलम संख्या-  4   में अंकित  पे- मेट्रिक्स लेवल में कॉलम संख्या-7   में अंकित वेतन प्राप्त करने  की स्वीकृति प्रदान की जाती है। वित्त विभाग के आदेशांक-एफ/एफ-डी/ग्रुप-2/74 दिनांक-23-07-1974 के अनुसार वेतन वृद्धि लाभ माह की प्रथम तारीख से देय होगा एवं प्रमाणित किया जाता है कि कार्मिकों ने ऐसे किसी अवकाश का उपभोग नहीं किया जिससे उनकी वेतन वृद्धि प्रभावित होती हो।</v>
      </c>
      <c r="B3" s="130"/>
      <c r="C3" s="130"/>
      <c r="D3" s="130"/>
      <c r="E3" s="130"/>
      <c r="F3" s="130"/>
      <c r="G3" s="130"/>
      <c r="H3" s="131"/>
      <c r="I3" s="119"/>
    </row>
    <row r="4" spans="1:13" ht="45" thickBot="1">
      <c r="A4" s="51" t="s">
        <v>4</v>
      </c>
      <c r="B4" s="52" t="s">
        <v>37</v>
      </c>
      <c r="C4" s="53" t="s">
        <v>6</v>
      </c>
      <c r="D4" s="53" t="s">
        <v>38</v>
      </c>
      <c r="E4" s="53" t="s">
        <v>39</v>
      </c>
      <c r="F4" s="53" t="s">
        <v>40</v>
      </c>
      <c r="G4" s="54" t="s">
        <v>52</v>
      </c>
      <c r="H4" s="247" t="s">
        <v>41</v>
      </c>
      <c r="I4" s="119"/>
    </row>
    <row r="5" spans="1:13" ht="42.75" customHeight="1">
      <c r="A5" s="55">
        <f>IF(Master!C6&gt;0,Master!C6,0)</f>
        <v>1</v>
      </c>
      <c r="B5" s="56" t="str">
        <f>IF(A5&gt;0,'GA-92 (Old)'!B10,0)</f>
        <v>KALYAN RAM</v>
      </c>
      <c r="C5" s="57" t="str">
        <f>'GA-92 (Old)'!C10</f>
        <v>LEC.</v>
      </c>
      <c r="D5" s="58" t="str">
        <f>Master!F6</f>
        <v>L-12</v>
      </c>
      <c r="E5" s="59">
        <f>'GA-92 (Old)'!G10</f>
        <v>67000</v>
      </c>
      <c r="F5" s="60">
        <f>IF(E5=0,0,Master!$H$3)</f>
        <v>45108</v>
      </c>
      <c r="G5" s="59" t="str">
        <f>CONCATENATE(M5," ","(",D5,")")</f>
        <v>69000 (L-12)</v>
      </c>
      <c r="H5" s="61">
        <f>IF(E5=0,0,F5+366)</f>
        <v>45474</v>
      </c>
      <c r="I5" s="119"/>
      <c r="M5" s="19">
        <f>ROUND(E5*103%,-2)</f>
        <v>69000</v>
      </c>
    </row>
    <row r="6" spans="1:13" ht="42.75" customHeight="1">
      <c r="A6" s="62">
        <f>IF(D6&gt;0,Master!C7,0)</f>
        <v>2</v>
      </c>
      <c r="B6" s="33" t="str">
        <f>'GA-92 (Old)'!B11</f>
        <v>GORDHAN RAM</v>
      </c>
      <c r="C6" s="27" t="str">
        <f>'GA-92 (Old)'!C11</f>
        <v>LEC.</v>
      </c>
      <c r="D6" s="45" t="str">
        <f>Master!F7</f>
        <v>L-12</v>
      </c>
      <c r="E6" s="28">
        <f>'GA-92 (Old)'!G11</f>
        <v>49900</v>
      </c>
      <c r="F6" s="44">
        <f>IF(E6=0,0,Master!$H$3)</f>
        <v>45108</v>
      </c>
      <c r="G6" s="28" t="str">
        <f t="shared" ref="G6:G69" si="0">CONCATENATE(M6," ","(",D6,")")</f>
        <v>51400 (L-12)</v>
      </c>
      <c r="H6" s="63">
        <f t="shared" ref="H6:H13" si="1">IF(E6=0,0,F6+366)</f>
        <v>45474</v>
      </c>
      <c r="I6" s="119"/>
      <c r="M6" s="19">
        <f t="shared" ref="M6:M69" si="2">ROUND(E6*103%,-2)</f>
        <v>51400</v>
      </c>
    </row>
    <row r="7" spans="1:13" ht="42.75" customHeight="1">
      <c r="A7" s="62">
        <f>IF(D7&gt;0,Master!C8,0)</f>
        <v>3</v>
      </c>
      <c r="B7" s="33" t="str">
        <f>'GA-92 (Old)'!B12</f>
        <v>MENA</v>
      </c>
      <c r="C7" s="27" t="str">
        <f>'GA-92 (Old)'!C12</f>
        <v>LEC.</v>
      </c>
      <c r="D7" s="45" t="str">
        <f>Master!F8</f>
        <v>L-10</v>
      </c>
      <c r="E7" s="28">
        <f>'GA-92 (Old)'!G12</f>
        <v>35800</v>
      </c>
      <c r="F7" s="44">
        <f>IF(E7=0,0,Master!$H$3)</f>
        <v>45108</v>
      </c>
      <c r="G7" s="28" t="str">
        <f t="shared" si="0"/>
        <v>36900 (L-10)</v>
      </c>
      <c r="H7" s="63">
        <f t="shared" si="1"/>
        <v>45474</v>
      </c>
      <c r="I7" s="119"/>
      <c r="M7" s="19">
        <f t="shared" si="2"/>
        <v>36900</v>
      </c>
    </row>
    <row r="8" spans="1:13" ht="42.75" customHeight="1">
      <c r="A8" s="62">
        <f>IF(D8&gt;0,Master!C9,0)</f>
        <v>4</v>
      </c>
      <c r="B8" s="33" t="str">
        <f>'GA-92 (Old)'!B13</f>
        <v>JAGDISH RAM BISHNOI</v>
      </c>
      <c r="C8" s="27" t="str">
        <f>'GA-92 (Old)'!C13</f>
        <v>Sr. Teacher</v>
      </c>
      <c r="D8" s="45" t="str">
        <f>Master!F9</f>
        <v>L-12</v>
      </c>
      <c r="E8" s="28">
        <f>'GA-92 (Old)'!G13</f>
        <v>65000</v>
      </c>
      <c r="F8" s="44">
        <f>IF(E8=0,0,Master!$H$3)</f>
        <v>45108</v>
      </c>
      <c r="G8" s="28" t="str">
        <f t="shared" si="0"/>
        <v>67000 (L-12)</v>
      </c>
      <c r="H8" s="63">
        <f t="shared" si="1"/>
        <v>45474</v>
      </c>
      <c r="I8" s="119"/>
      <c r="M8" s="19">
        <f t="shared" si="2"/>
        <v>67000</v>
      </c>
    </row>
    <row r="9" spans="1:13" ht="42.75" customHeight="1">
      <c r="A9" s="64">
        <f>IF(D9&gt;0,Master!C10,0)</f>
        <v>5</v>
      </c>
      <c r="B9" s="34" t="str">
        <f>'GA-92 (Old)'!B14</f>
        <v>HANUMANA RAM SIYAG</v>
      </c>
      <c r="C9" s="29" t="str">
        <f>'GA-92 (Old)'!C14</f>
        <v>Sr. Teacher</v>
      </c>
      <c r="D9" s="45" t="str">
        <f>Master!F10</f>
        <v>L-13</v>
      </c>
      <c r="E9" s="30">
        <f>'GA-92 (Old)'!G14</f>
        <v>69200</v>
      </c>
      <c r="F9" s="44">
        <f>IF(E9=0,0,Master!$H$3)</f>
        <v>45108</v>
      </c>
      <c r="G9" s="30" t="str">
        <f t="shared" si="0"/>
        <v>71300 (L-13)</v>
      </c>
      <c r="H9" s="63">
        <f t="shared" si="1"/>
        <v>45474</v>
      </c>
      <c r="I9" s="119"/>
      <c r="M9" s="19">
        <f t="shared" si="2"/>
        <v>71300</v>
      </c>
    </row>
    <row r="10" spans="1:13" ht="42.75" customHeight="1">
      <c r="A10" s="62">
        <f>IF(D10&gt;0,Master!C11,0)</f>
        <v>6</v>
      </c>
      <c r="B10" s="33" t="str">
        <f>'GA-92 (Old)'!B15</f>
        <v>KAMLA CHHAPER</v>
      </c>
      <c r="C10" s="27" t="str">
        <f>'GA-92 (Old)'!C15</f>
        <v>Teacher L-2</v>
      </c>
      <c r="D10" s="45" t="str">
        <f>Master!F11</f>
        <v>L-12</v>
      </c>
      <c r="E10" s="28">
        <f>'GA-92 (Old)'!G15</f>
        <v>65000</v>
      </c>
      <c r="F10" s="44">
        <f>IF(E10=0,0,Master!$H$3)</f>
        <v>45108</v>
      </c>
      <c r="G10" s="28" t="str">
        <f t="shared" si="0"/>
        <v>67000 (L-12)</v>
      </c>
      <c r="H10" s="63">
        <f t="shared" si="1"/>
        <v>45474</v>
      </c>
      <c r="I10" s="119"/>
      <c r="M10" s="19">
        <f t="shared" si="2"/>
        <v>67000</v>
      </c>
    </row>
    <row r="11" spans="1:13" ht="42.75" customHeight="1">
      <c r="A11" s="62">
        <f>IF(D11&gt;0,Master!C12,0)</f>
        <v>7</v>
      </c>
      <c r="B11" s="33" t="str">
        <f>'GA-92 (Old)'!B16</f>
        <v>DAMMA RAM GODARA</v>
      </c>
      <c r="C11" s="27" t="str">
        <f>'GA-92 (Old)'!C16</f>
        <v>TEACHER L-1</v>
      </c>
      <c r="D11" s="45" t="str">
        <f>Master!F12</f>
        <v>L-13</v>
      </c>
      <c r="E11" s="28">
        <f>'GA-92 (Old)'!G16</f>
        <v>69200</v>
      </c>
      <c r="F11" s="44">
        <f>IF(E11=0,0,Master!$H$3)</f>
        <v>45108</v>
      </c>
      <c r="G11" s="28" t="str">
        <f t="shared" si="0"/>
        <v>71300 (L-13)</v>
      </c>
      <c r="H11" s="63">
        <f t="shared" si="1"/>
        <v>45474</v>
      </c>
      <c r="I11" s="119"/>
      <c r="M11" s="19">
        <f t="shared" si="2"/>
        <v>71300</v>
      </c>
    </row>
    <row r="12" spans="1:13" ht="42.75" customHeight="1">
      <c r="A12" s="62">
        <f>IF(D12&gt;0,Master!C13,0)</f>
        <v>8</v>
      </c>
      <c r="B12" s="33" t="str">
        <f>'GA-92 (Old)'!B17</f>
        <v>MOHNI CHOUDHARY</v>
      </c>
      <c r="C12" s="27" t="str">
        <f>'GA-92 (Old)'!C17</f>
        <v>Teacher L-1</v>
      </c>
      <c r="D12" s="45" t="str">
        <f>Master!F13</f>
        <v>L-11</v>
      </c>
      <c r="E12" s="28">
        <f>'GA-92 (Old)'!G17</f>
        <v>55500</v>
      </c>
      <c r="F12" s="44">
        <f>IF(E12=0,0,Master!$H$3)</f>
        <v>45108</v>
      </c>
      <c r="G12" s="28" t="str">
        <f t="shared" si="0"/>
        <v>57200 (L-11)</v>
      </c>
      <c r="H12" s="63">
        <f t="shared" si="1"/>
        <v>45474</v>
      </c>
      <c r="I12" s="119"/>
      <c r="M12" s="19">
        <f t="shared" si="2"/>
        <v>57200</v>
      </c>
    </row>
    <row r="13" spans="1:13" ht="42.75" customHeight="1">
      <c r="A13" s="62">
        <f>IF(D13&gt;0,Master!C14,0)</f>
        <v>9</v>
      </c>
      <c r="B13" s="33" t="str">
        <f>'GA-92 (Old)'!B18</f>
        <v>UMMEDA RAM</v>
      </c>
      <c r="C13" s="27" t="str">
        <f>'GA-92 (Old)'!C18</f>
        <v>Teacher L-2</v>
      </c>
      <c r="D13" s="45" t="str">
        <f>Master!F14</f>
        <v>L-11</v>
      </c>
      <c r="E13" s="28">
        <f>'GA-92 (Old)'!G18</f>
        <v>45100</v>
      </c>
      <c r="F13" s="44">
        <f>IF(E13=0,0,Master!$H$3)</f>
        <v>45108</v>
      </c>
      <c r="G13" s="28" t="str">
        <f t="shared" si="0"/>
        <v>46500 (L-11)</v>
      </c>
      <c r="H13" s="63">
        <f t="shared" si="1"/>
        <v>45474</v>
      </c>
      <c r="I13" s="119"/>
      <c r="M13" s="19">
        <f t="shared" si="2"/>
        <v>46500</v>
      </c>
    </row>
    <row r="14" spans="1:13" ht="42.75" customHeight="1">
      <c r="A14" s="62">
        <f>IF(D14&gt;0,Master!C15,0)</f>
        <v>10</v>
      </c>
      <c r="B14" s="33" t="str">
        <f>'GA-92 (Old)'!B19</f>
        <v>NARENDRA SINGH</v>
      </c>
      <c r="C14" s="27" t="str">
        <f>'GA-92 (Old)'!C19</f>
        <v>Teacher L-2</v>
      </c>
      <c r="D14" s="45" t="str">
        <f>Master!F15</f>
        <v>L-10</v>
      </c>
      <c r="E14" s="28">
        <f>'GA-92 (Old)'!G19</f>
        <v>36900</v>
      </c>
      <c r="F14" s="44">
        <f>IF(E14=0,0,Master!$H$3)</f>
        <v>45108</v>
      </c>
      <c r="G14" s="28" t="str">
        <f t="shared" si="0"/>
        <v>38000 (L-10)</v>
      </c>
      <c r="H14" s="63">
        <f t="shared" ref="H14:H23" si="3">IF(E14=0,0,F14+366)</f>
        <v>45474</v>
      </c>
      <c r="I14" s="119"/>
      <c r="M14" s="19">
        <f t="shared" si="2"/>
        <v>38000</v>
      </c>
    </row>
    <row r="15" spans="1:13" ht="42.75" customHeight="1">
      <c r="A15" s="62">
        <f>IF(D15&gt;0,Master!C16,0)</f>
        <v>11</v>
      </c>
      <c r="B15" s="33" t="str">
        <f>'GA-92 (Old)'!B20</f>
        <v>SATAYANARAYAN JOSHI</v>
      </c>
      <c r="C15" s="27" t="str">
        <f>'GA-92 (Old)'!C20</f>
        <v>PEON</v>
      </c>
      <c r="D15" s="45" t="str">
        <f>Master!F16</f>
        <v>L-3</v>
      </c>
      <c r="E15" s="28">
        <f>'GA-92 (Old)'!G20</f>
        <v>35000</v>
      </c>
      <c r="F15" s="44">
        <f>IF(E15=0,0,Master!$H$3)</f>
        <v>45108</v>
      </c>
      <c r="G15" s="28" t="str">
        <f t="shared" si="0"/>
        <v>36100 (L-3)</v>
      </c>
      <c r="H15" s="63">
        <f t="shared" si="3"/>
        <v>45474</v>
      </c>
      <c r="I15" s="119"/>
      <c r="M15" s="19">
        <f t="shared" si="2"/>
        <v>36100</v>
      </c>
    </row>
    <row r="16" spans="1:13" ht="42.75" customHeight="1">
      <c r="A16" s="62">
        <f>IF(D16&gt;0,Master!C17,0)</f>
        <v>12</v>
      </c>
      <c r="B16" s="33" t="str">
        <f>'GA-92 (Old)'!B21</f>
        <v>BHANWARI</v>
      </c>
      <c r="C16" s="27" t="str">
        <f>'GA-92 (Old)'!C21</f>
        <v>PEON</v>
      </c>
      <c r="D16" s="45" t="str">
        <f>Master!F17</f>
        <v>L-2</v>
      </c>
      <c r="E16" s="28">
        <f>'GA-92 (Old)'!G21</f>
        <v>24800</v>
      </c>
      <c r="F16" s="44">
        <f>IF(E16=0,0,Master!$H$3)</f>
        <v>45108</v>
      </c>
      <c r="G16" s="28" t="str">
        <f t="shared" si="0"/>
        <v>25500 (L-2)</v>
      </c>
      <c r="H16" s="63">
        <f t="shared" si="3"/>
        <v>45474</v>
      </c>
      <c r="I16" s="119"/>
      <c r="M16" s="19">
        <f t="shared" si="2"/>
        <v>25500</v>
      </c>
    </row>
    <row r="17" spans="1:13" ht="35.25" customHeight="1">
      <c r="A17" s="62">
        <f>IF(D17&gt;0,Master!C18,0)</f>
        <v>0</v>
      </c>
      <c r="B17" s="33">
        <f>'GA-92 (Old)'!B22</f>
        <v>0</v>
      </c>
      <c r="C17" s="27">
        <f>'GA-92 (Old)'!C22</f>
        <v>0</v>
      </c>
      <c r="D17" s="45">
        <f>Master!F18</f>
        <v>0</v>
      </c>
      <c r="E17" s="28">
        <f>'GA-92 (Old)'!G22</f>
        <v>0</v>
      </c>
      <c r="F17" s="44">
        <f>IF(E17=0,0,Master!$H$3)</f>
        <v>0</v>
      </c>
      <c r="G17" s="28" t="str">
        <f t="shared" si="0"/>
        <v>0 (0)</v>
      </c>
      <c r="H17" s="63">
        <f t="shared" si="3"/>
        <v>0</v>
      </c>
      <c r="I17" s="119"/>
      <c r="M17" s="19">
        <f t="shared" si="2"/>
        <v>0</v>
      </c>
    </row>
    <row r="18" spans="1:13" ht="35.25" customHeight="1">
      <c r="A18" s="62">
        <f>IF(D18&gt;0,Master!C19,0)</f>
        <v>0</v>
      </c>
      <c r="B18" s="33">
        <f>'GA-92 (Old)'!B23</f>
        <v>0</v>
      </c>
      <c r="C18" s="27">
        <f>'GA-92 (Old)'!C23</f>
        <v>0</v>
      </c>
      <c r="D18" s="45">
        <f>Master!F19</f>
        <v>0</v>
      </c>
      <c r="E18" s="28">
        <f>'GA-92 (Old)'!G23</f>
        <v>0</v>
      </c>
      <c r="F18" s="44">
        <f>IF(E18=0,0,Master!$H$3)</f>
        <v>0</v>
      </c>
      <c r="G18" s="28" t="str">
        <f t="shared" si="0"/>
        <v>0 (0)</v>
      </c>
      <c r="H18" s="63">
        <f t="shared" si="3"/>
        <v>0</v>
      </c>
      <c r="I18" s="119"/>
      <c r="M18" s="19">
        <f t="shared" si="2"/>
        <v>0</v>
      </c>
    </row>
    <row r="19" spans="1:13" ht="35.25" customHeight="1">
      <c r="A19" s="62">
        <f>IF(D19&gt;0,Master!C20,0)</f>
        <v>0</v>
      </c>
      <c r="B19" s="33">
        <f>'GA-92 (Old)'!B24</f>
        <v>0</v>
      </c>
      <c r="C19" s="27">
        <f>'GA-92 (Old)'!C24</f>
        <v>0</v>
      </c>
      <c r="D19" s="45">
        <f>Master!F20</f>
        <v>0</v>
      </c>
      <c r="E19" s="28">
        <f>'GA-92 (Old)'!G24</f>
        <v>0</v>
      </c>
      <c r="F19" s="44">
        <f>IF(E19=0,0,Master!$H$3)</f>
        <v>0</v>
      </c>
      <c r="G19" s="28" t="str">
        <f t="shared" si="0"/>
        <v>0 (0)</v>
      </c>
      <c r="H19" s="63">
        <f t="shared" si="3"/>
        <v>0</v>
      </c>
      <c r="I19" s="119"/>
      <c r="M19" s="19">
        <f t="shared" si="2"/>
        <v>0</v>
      </c>
    </row>
    <row r="20" spans="1:13" ht="35.25" customHeight="1">
      <c r="A20" s="62">
        <f>IF(D20&gt;0,Master!C21,0)</f>
        <v>0</v>
      </c>
      <c r="B20" s="33">
        <f>'GA-92 (Old)'!B25</f>
        <v>0</v>
      </c>
      <c r="C20" s="27">
        <f>'GA-92 (Old)'!C25</f>
        <v>0</v>
      </c>
      <c r="D20" s="45">
        <f>Master!F21</f>
        <v>0</v>
      </c>
      <c r="E20" s="28">
        <f>'GA-92 (Old)'!G25</f>
        <v>0</v>
      </c>
      <c r="F20" s="44">
        <f>IF(E20=0,0,Master!$H$3)</f>
        <v>0</v>
      </c>
      <c r="G20" s="28" t="str">
        <f t="shared" si="0"/>
        <v>0 (0)</v>
      </c>
      <c r="H20" s="63">
        <f t="shared" si="3"/>
        <v>0</v>
      </c>
      <c r="I20" s="119"/>
      <c r="M20" s="19">
        <f t="shared" si="2"/>
        <v>0</v>
      </c>
    </row>
    <row r="21" spans="1:13" ht="35.25" customHeight="1">
      <c r="A21" s="62">
        <f>IF(D21&gt;0,Master!C22,0)</f>
        <v>0</v>
      </c>
      <c r="B21" s="33">
        <f>'GA-92 (Old)'!B26</f>
        <v>0</v>
      </c>
      <c r="C21" s="27">
        <f>'GA-92 (Old)'!C26</f>
        <v>0</v>
      </c>
      <c r="D21" s="45">
        <f>Master!F22</f>
        <v>0</v>
      </c>
      <c r="E21" s="28">
        <f>'GA-92 (Old)'!G26</f>
        <v>0</v>
      </c>
      <c r="F21" s="44">
        <f>IF(E21=0,0,Master!$H$3)</f>
        <v>0</v>
      </c>
      <c r="G21" s="28" t="str">
        <f t="shared" si="0"/>
        <v>0 (0)</v>
      </c>
      <c r="H21" s="63">
        <f t="shared" si="3"/>
        <v>0</v>
      </c>
      <c r="I21" s="119"/>
      <c r="M21" s="19">
        <f t="shared" si="2"/>
        <v>0</v>
      </c>
    </row>
    <row r="22" spans="1:13" ht="35.25" customHeight="1">
      <c r="A22" s="62">
        <f>IF(D22&gt;0,Master!C23,0)</f>
        <v>0</v>
      </c>
      <c r="B22" s="33">
        <f>'GA-92 (Old)'!B27</f>
        <v>0</v>
      </c>
      <c r="C22" s="27">
        <f>'GA-92 (Old)'!C27</f>
        <v>0</v>
      </c>
      <c r="D22" s="45">
        <f>Master!F23</f>
        <v>0</v>
      </c>
      <c r="E22" s="28">
        <f>'GA-92 (Old)'!G27</f>
        <v>0</v>
      </c>
      <c r="F22" s="44">
        <f>IF(E22=0,0,Master!$H$3)</f>
        <v>0</v>
      </c>
      <c r="G22" s="28" t="str">
        <f t="shared" si="0"/>
        <v>0 (0)</v>
      </c>
      <c r="H22" s="63">
        <f t="shared" si="3"/>
        <v>0</v>
      </c>
      <c r="I22" s="119"/>
      <c r="M22" s="19">
        <f t="shared" si="2"/>
        <v>0</v>
      </c>
    </row>
    <row r="23" spans="1:13" ht="35.25" customHeight="1">
      <c r="A23" s="62">
        <f>IF(D23&gt;0,Master!C24,0)</f>
        <v>0</v>
      </c>
      <c r="B23" s="33">
        <f>'GA-92 (Old)'!B28</f>
        <v>0</v>
      </c>
      <c r="C23" s="27">
        <f>'GA-92 (Old)'!C28</f>
        <v>0</v>
      </c>
      <c r="D23" s="45">
        <f>Master!F24</f>
        <v>0</v>
      </c>
      <c r="E23" s="28">
        <f>'GA-92 (Old)'!G28</f>
        <v>0</v>
      </c>
      <c r="F23" s="44">
        <f>IF(E23=0,0,Master!$H$3)</f>
        <v>0</v>
      </c>
      <c r="G23" s="28" t="str">
        <f t="shared" si="0"/>
        <v>0 (0)</v>
      </c>
      <c r="H23" s="63">
        <f t="shared" si="3"/>
        <v>0</v>
      </c>
      <c r="I23" s="119"/>
      <c r="M23" s="19">
        <f t="shared" si="2"/>
        <v>0</v>
      </c>
    </row>
    <row r="24" spans="1:13" ht="35.25" customHeight="1">
      <c r="A24" s="62">
        <f>IF(D24&gt;0,Master!C25,0)</f>
        <v>0</v>
      </c>
      <c r="B24" s="33">
        <f>'GA-92 (Old)'!B29</f>
        <v>0</v>
      </c>
      <c r="C24" s="27">
        <f>'GA-92 (Old)'!C29</f>
        <v>0</v>
      </c>
      <c r="D24" s="45">
        <f>Master!F25</f>
        <v>0</v>
      </c>
      <c r="E24" s="28">
        <f>'GA-92 (Old)'!G29</f>
        <v>0</v>
      </c>
      <c r="F24" s="44">
        <f>IF(E24=0,0,Master!$H$3)</f>
        <v>0</v>
      </c>
      <c r="G24" s="28" t="str">
        <f t="shared" si="0"/>
        <v>0 (0)</v>
      </c>
      <c r="H24" s="63">
        <f t="shared" ref="H24:H26" si="4">IF(E24=0,0,F24+366)</f>
        <v>0</v>
      </c>
      <c r="I24" s="119"/>
      <c r="M24" s="19">
        <f t="shared" si="2"/>
        <v>0</v>
      </c>
    </row>
    <row r="25" spans="1:13" ht="35.25" customHeight="1">
      <c r="A25" s="62">
        <f>IF(D25&gt;0,Master!C26,0)</f>
        <v>0</v>
      </c>
      <c r="B25" s="33">
        <f>'GA-92 (Old)'!B30</f>
        <v>0</v>
      </c>
      <c r="C25" s="27">
        <f>'GA-92 (Old)'!C30</f>
        <v>0</v>
      </c>
      <c r="D25" s="45">
        <f>Master!F26</f>
        <v>0</v>
      </c>
      <c r="E25" s="28">
        <f>'GA-92 (Old)'!G30</f>
        <v>0</v>
      </c>
      <c r="F25" s="44">
        <f>IF(E25=0,0,Master!$H$3)</f>
        <v>0</v>
      </c>
      <c r="G25" s="28" t="str">
        <f t="shared" si="0"/>
        <v>0 (0)</v>
      </c>
      <c r="H25" s="63">
        <f t="shared" si="4"/>
        <v>0</v>
      </c>
      <c r="I25" s="119"/>
      <c r="M25" s="19">
        <f t="shared" si="2"/>
        <v>0</v>
      </c>
    </row>
    <row r="26" spans="1:13" ht="35.25" customHeight="1">
      <c r="A26" s="62">
        <f>IF(D26&gt;0,Master!C27,0)</f>
        <v>0</v>
      </c>
      <c r="B26" s="33">
        <f>'GA-92 (Old)'!B31</f>
        <v>0</v>
      </c>
      <c r="C26" s="27">
        <f>'GA-92 (Old)'!C31</f>
        <v>0</v>
      </c>
      <c r="D26" s="45">
        <f>Master!F27</f>
        <v>0</v>
      </c>
      <c r="E26" s="28">
        <f>'GA-92 (Old)'!G31</f>
        <v>0</v>
      </c>
      <c r="F26" s="44">
        <f>IF(E26=0,0,Master!$H$3)</f>
        <v>0</v>
      </c>
      <c r="G26" s="28" t="str">
        <f t="shared" si="0"/>
        <v>0 (0)</v>
      </c>
      <c r="H26" s="63">
        <f t="shared" si="4"/>
        <v>0</v>
      </c>
      <c r="I26" s="119"/>
      <c r="M26" s="19">
        <f t="shared" si="2"/>
        <v>0</v>
      </c>
    </row>
    <row r="27" spans="1:13" ht="35.25" customHeight="1">
      <c r="A27" s="62">
        <f>IF(D27&gt;0,Master!C28,0)</f>
        <v>0</v>
      </c>
      <c r="B27" s="33">
        <f>'GA-92 (Old)'!B32</f>
        <v>0</v>
      </c>
      <c r="C27" s="27">
        <f>'GA-92 (Old)'!C32</f>
        <v>0</v>
      </c>
      <c r="D27" s="45">
        <f>Master!F28</f>
        <v>0</v>
      </c>
      <c r="E27" s="28">
        <f>'GA-92 (Old)'!G32</f>
        <v>0</v>
      </c>
      <c r="F27" s="44">
        <f>IF(E27=0,0,Master!$H$3)</f>
        <v>0</v>
      </c>
      <c r="G27" s="28" t="str">
        <f t="shared" si="0"/>
        <v>0 (0)</v>
      </c>
      <c r="H27" s="63">
        <f t="shared" ref="H27:H90" si="5">IF(E27=0,0,F27+366)</f>
        <v>0</v>
      </c>
      <c r="I27" s="119"/>
      <c r="M27" s="19">
        <f t="shared" si="2"/>
        <v>0</v>
      </c>
    </row>
    <row r="28" spans="1:13" ht="35.25" customHeight="1">
      <c r="A28" s="62">
        <f>IF(D28&gt;0,Master!C29,0)</f>
        <v>0</v>
      </c>
      <c r="B28" s="33">
        <f>'GA-92 (Old)'!B33</f>
        <v>0</v>
      </c>
      <c r="C28" s="27">
        <f>'GA-92 (Old)'!C33</f>
        <v>0</v>
      </c>
      <c r="D28" s="45">
        <f>Master!F29</f>
        <v>0</v>
      </c>
      <c r="E28" s="28">
        <f>'GA-92 (Old)'!G33</f>
        <v>0</v>
      </c>
      <c r="F28" s="44">
        <f>IF(E28=0,0,Master!$H$3)</f>
        <v>0</v>
      </c>
      <c r="G28" s="28" t="str">
        <f t="shared" si="0"/>
        <v>0 (0)</v>
      </c>
      <c r="H28" s="63">
        <f t="shared" si="5"/>
        <v>0</v>
      </c>
      <c r="I28" s="119"/>
      <c r="M28" s="19">
        <f t="shared" si="2"/>
        <v>0</v>
      </c>
    </row>
    <row r="29" spans="1:13" ht="35.25" customHeight="1">
      <c r="A29" s="62">
        <f>IF(D29&gt;0,Master!C30,0)</f>
        <v>0</v>
      </c>
      <c r="B29" s="33">
        <f>'GA-92 (Old)'!B34</f>
        <v>0</v>
      </c>
      <c r="C29" s="27">
        <f>'GA-92 (Old)'!C34</f>
        <v>0</v>
      </c>
      <c r="D29" s="45">
        <f>Master!F30</f>
        <v>0</v>
      </c>
      <c r="E29" s="28">
        <f>'GA-92 (Old)'!G34</f>
        <v>0</v>
      </c>
      <c r="F29" s="44">
        <f>IF(E29=0,0,Master!$H$3)</f>
        <v>0</v>
      </c>
      <c r="G29" s="28" t="str">
        <f t="shared" si="0"/>
        <v>0 (0)</v>
      </c>
      <c r="H29" s="63">
        <f t="shared" si="5"/>
        <v>0</v>
      </c>
      <c r="I29" s="119"/>
      <c r="M29" s="19">
        <f t="shared" si="2"/>
        <v>0</v>
      </c>
    </row>
    <row r="30" spans="1:13" ht="35.25" customHeight="1">
      <c r="A30" s="62">
        <f>IF(D30&gt;0,Master!C31,0)</f>
        <v>0</v>
      </c>
      <c r="B30" s="33">
        <f>'GA-92 (Old)'!B35</f>
        <v>0</v>
      </c>
      <c r="C30" s="27">
        <f>'GA-92 (Old)'!C35</f>
        <v>0</v>
      </c>
      <c r="D30" s="45">
        <f>Master!F31</f>
        <v>0</v>
      </c>
      <c r="E30" s="28">
        <f>'GA-92 (Old)'!G35</f>
        <v>0</v>
      </c>
      <c r="F30" s="44">
        <f>IF(E30=0,0,Master!$H$3)</f>
        <v>0</v>
      </c>
      <c r="G30" s="28" t="str">
        <f t="shared" si="0"/>
        <v>0 (0)</v>
      </c>
      <c r="H30" s="63">
        <f t="shared" si="5"/>
        <v>0</v>
      </c>
      <c r="I30" s="119"/>
      <c r="M30" s="19">
        <f t="shared" si="2"/>
        <v>0</v>
      </c>
    </row>
    <row r="31" spans="1:13" ht="35.25" customHeight="1">
      <c r="A31" s="62">
        <f>IF(D31&gt;0,Master!C32,0)</f>
        <v>0</v>
      </c>
      <c r="B31" s="33">
        <f>'GA-92 (Old)'!B36</f>
        <v>0</v>
      </c>
      <c r="C31" s="27">
        <f>'GA-92 (Old)'!C36</f>
        <v>0</v>
      </c>
      <c r="D31" s="45">
        <f>Master!F32</f>
        <v>0</v>
      </c>
      <c r="E31" s="28">
        <f>'GA-92 (Old)'!G36</f>
        <v>0</v>
      </c>
      <c r="F31" s="44">
        <f>IF(E31=0,0,Master!$H$3)</f>
        <v>0</v>
      </c>
      <c r="G31" s="28" t="str">
        <f t="shared" si="0"/>
        <v>0 (0)</v>
      </c>
      <c r="H31" s="63">
        <f t="shared" si="5"/>
        <v>0</v>
      </c>
      <c r="I31" s="119"/>
      <c r="M31" s="19">
        <f t="shared" si="2"/>
        <v>0</v>
      </c>
    </row>
    <row r="32" spans="1:13" ht="35.25" customHeight="1">
      <c r="A32" s="62">
        <f>IF(D32&gt;0,Master!C33,0)</f>
        <v>0</v>
      </c>
      <c r="B32" s="33">
        <f>'GA-92 (Old)'!B37</f>
        <v>0</v>
      </c>
      <c r="C32" s="27">
        <f>'GA-92 (Old)'!C37</f>
        <v>0</v>
      </c>
      <c r="D32" s="45">
        <f>Master!F33</f>
        <v>0</v>
      </c>
      <c r="E32" s="28">
        <f>'GA-92 (Old)'!G37</f>
        <v>0</v>
      </c>
      <c r="F32" s="44">
        <f>IF(E32=0,0,Master!$H$3)</f>
        <v>0</v>
      </c>
      <c r="G32" s="28" t="str">
        <f t="shared" si="0"/>
        <v>0 (0)</v>
      </c>
      <c r="H32" s="63">
        <f t="shared" si="5"/>
        <v>0</v>
      </c>
      <c r="I32" s="119"/>
      <c r="M32" s="19">
        <f t="shared" si="2"/>
        <v>0</v>
      </c>
    </row>
    <row r="33" spans="1:13" ht="35.25" customHeight="1">
      <c r="A33" s="62">
        <f>IF(D33&gt;0,Master!C34,0)</f>
        <v>0</v>
      </c>
      <c r="B33" s="33">
        <f>'GA-92 (Old)'!B38</f>
        <v>0</v>
      </c>
      <c r="C33" s="27">
        <f>'GA-92 (Old)'!C38</f>
        <v>0</v>
      </c>
      <c r="D33" s="45">
        <f>Master!F34</f>
        <v>0</v>
      </c>
      <c r="E33" s="28">
        <f>'GA-92 (Old)'!G38</f>
        <v>0</v>
      </c>
      <c r="F33" s="44">
        <f>IF(E33=0,0,Master!$H$3)</f>
        <v>0</v>
      </c>
      <c r="G33" s="28" t="str">
        <f t="shared" si="0"/>
        <v>0 (0)</v>
      </c>
      <c r="H33" s="63">
        <f t="shared" si="5"/>
        <v>0</v>
      </c>
      <c r="I33" s="119"/>
      <c r="M33" s="19">
        <f t="shared" si="2"/>
        <v>0</v>
      </c>
    </row>
    <row r="34" spans="1:13" ht="35.25" customHeight="1">
      <c r="A34" s="62">
        <f>IF(D34&gt;0,Master!C35,0)</f>
        <v>0</v>
      </c>
      <c r="B34" s="33">
        <f>'GA-92 (Old)'!B39</f>
        <v>0</v>
      </c>
      <c r="C34" s="27">
        <f>'GA-92 (Old)'!C39</f>
        <v>0</v>
      </c>
      <c r="D34" s="45">
        <f>Master!F35</f>
        <v>0</v>
      </c>
      <c r="E34" s="28">
        <f>'GA-92 (Old)'!G39</f>
        <v>0</v>
      </c>
      <c r="F34" s="44">
        <f>IF(E34=0,0,Master!$H$3)</f>
        <v>0</v>
      </c>
      <c r="G34" s="28" t="str">
        <f t="shared" si="0"/>
        <v>0 (0)</v>
      </c>
      <c r="H34" s="63">
        <f t="shared" si="5"/>
        <v>0</v>
      </c>
      <c r="I34" s="119"/>
      <c r="M34" s="19">
        <f t="shared" si="2"/>
        <v>0</v>
      </c>
    </row>
    <row r="35" spans="1:13" ht="35.25" customHeight="1">
      <c r="A35" s="62">
        <f>IF(D35&gt;0,Master!C36,0)</f>
        <v>0</v>
      </c>
      <c r="B35" s="33">
        <f>'GA-92 (Old)'!B40</f>
        <v>0</v>
      </c>
      <c r="C35" s="27">
        <f>'GA-92 (Old)'!C40</f>
        <v>0</v>
      </c>
      <c r="D35" s="45">
        <f>Master!F36</f>
        <v>0</v>
      </c>
      <c r="E35" s="28">
        <f>'GA-92 (Old)'!G40</f>
        <v>0</v>
      </c>
      <c r="F35" s="44">
        <f>IF(E35=0,0,Master!$H$3)</f>
        <v>0</v>
      </c>
      <c r="G35" s="28" t="str">
        <f t="shared" si="0"/>
        <v>0 (0)</v>
      </c>
      <c r="H35" s="63">
        <f t="shared" si="5"/>
        <v>0</v>
      </c>
      <c r="I35" s="119"/>
      <c r="M35" s="19">
        <f t="shared" si="2"/>
        <v>0</v>
      </c>
    </row>
    <row r="36" spans="1:13" ht="35.25" customHeight="1">
      <c r="A36" s="62">
        <f>IF(D36&gt;0,Master!C37,0)</f>
        <v>0</v>
      </c>
      <c r="B36" s="33">
        <f>'GA-92 (Old)'!B41</f>
        <v>0</v>
      </c>
      <c r="C36" s="27">
        <f>'GA-92 (Old)'!C41</f>
        <v>0</v>
      </c>
      <c r="D36" s="45">
        <f>Master!F37</f>
        <v>0</v>
      </c>
      <c r="E36" s="28">
        <f>'GA-92 (Old)'!G41</f>
        <v>0</v>
      </c>
      <c r="F36" s="44">
        <f>IF(E36=0,0,Master!$H$3)</f>
        <v>0</v>
      </c>
      <c r="G36" s="28" t="str">
        <f t="shared" si="0"/>
        <v>0 (0)</v>
      </c>
      <c r="H36" s="63">
        <f t="shared" si="5"/>
        <v>0</v>
      </c>
      <c r="I36" s="119"/>
      <c r="M36" s="19">
        <f t="shared" si="2"/>
        <v>0</v>
      </c>
    </row>
    <row r="37" spans="1:13" ht="35.25" customHeight="1">
      <c r="A37" s="62">
        <f>IF(D37&gt;0,Master!C38,0)</f>
        <v>0</v>
      </c>
      <c r="B37" s="33">
        <f>'GA-92 (Old)'!B42</f>
        <v>0</v>
      </c>
      <c r="C37" s="27">
        <f>'GA-92 (Old)'!C42</f>
        <v>0</v>
      </c>
      <c r="D37" s="45">
        <f>Master!F38</f>
        <v>0</v>
      </c>
      <c r="E37" s="28">
        <f>'GA-92 (Old)'!G42</f>
        <v>0</v>
      </c>
      <c r="F37" s="44">
        <f>IF(E37=0,0,Master!$H$3)</f>
        <v>0</v>
      </c>
      <c r="G37" s="28" t="str">
        <f t="shared" si="0"/>
        <v>0 (0)</v>
      </c>
      <c r="H37" s="63">
        <f t="shared" si="5"/>
        <v>0</v>
      </c>
      <c r="I37" s="119"/>
      <c r="M37" s="19">
        <f t="shared" si="2"/>
        <v>0</v>
      </c>
    </row>
    <row r="38" spans="1:13" ht="35.25" customHeight="1">
      <c r="A38" s="62">
        <f>IF(D38&gt;0,Master!C39,0)</f>
        <v>0</v>
      </c>
      <c r="B38" s="33">
        <f>'GA-92 (Old)'!B43</f>
        <v>0</v>
      </c>
      <c r="C38" s="27">
        <f>'GA-92 (Old)'!C43</f>
        <v>0</v>
      </c>
      <c r="D38" s="45">
        <f>Master!F39</f>
        <v>0</v>
      </c>
      <c r="E38" s="28">
        <f>'GA-92 (Old)'!G43</f>
        <v>0</v>
      </c>
      <c r="F38" s="44">
        <f>IF(E38=0,0,Master!$H$3)</f>
        <v>0</v>
      </c>
      <c r="G38" s="28" t="str">
        <f t="shared" si="0"/>
        <v>0 (0)</v>
      </c>
      <c r="H38" s="63">
        <f t="shared" si="5"/>
        <v>0</v>
      </c>
      <c r="I38" s="119"/>
      <c r="M38" s="19">
        <f t="shared" si="2"/>
        <v>0</v>
      </c>
    </row>
    <row r="39" spans="1:13" ht="35.25" customHeight="1">
      <c r="A39" s="62">
        <f>IF(D39&gt;0,Master!C40,0)</f>
        <v>0</v>
      </c>
      <c r="B39" s="33">
        <f>'GA-92 (Old)'!B44</f>
        <v>0</v>
      </c>
      <c r="C39" s="27">
        <f>'GA-92 (Old)'!C44</f>
        <v>0</v>
      </c>
      <c r="D39" s="45">
        <f>Master!F40</f>
        <v>0</v>
      </c>
      <c r="E39" s="28">
        <f>'GA-92 (Old)'!G44</f>
        <v>0</v>
      </c>
      <c r="F39" s="44">
        <f>IF(E39=0,0,Master!$H$3)</f>
        <v>0</v>
      </c>
      <c r="G39" s="28" t="str">
        <f t="shared" si="0"/>
        <v>0 (0)</v>
      </c>
      <c r="H39" s="63">
        <f t="shared" si="5"/>
        <v>0</v>
      </c>
      <c r="I39" s="119"/>
      <c r="M39" s="19">
        <f t="shared" si="2"/>
        <v>0</v>
      </c>
    </row>
    <row r="40" spans="1:13" ht="35.25" customHeight="1">
      <c r="A40" s="62">
        <f>IF(D40&gt;0,Master!C41,0)</f>
        <v>0</v>
      </c>
      <c r="B40" s="33">
        <f>'GA-92 (Old)'!B45</f>
        <v>0</v>
      </c>
      <c r="C40" s="27">
        <f>'GA-92 (Old)'!C45</f>
        <v>0</v>
      </c>
      <c r="D40" s="45">
        <f>Master!F41</f>
        <v>0</v>
      </c>
      <c r="E40" s="28">
        <f>'GA-92 (Old)'!G45</f>
        <v>0</v>
      </c>
      <c r="F40" s="44">
        <f>IF(E40=0,0,Master!$H$3)</f>
        <v>0</v>
      </c>
      <c r="G40" s="28" t="str">
        <f t="shared" si="0"/>
        <v>0 (0)</v>
      </c>
      <c r="H40" s="63">
        <f t="shared" si="5"/>
        <v>0</v>
      </c>
      <c r="I40" s="119"/>
      <c r="M40" s="19">
        <f t="shared" si="2"/>
        <v>0</v>
      </c>
    </row>
    <row r="41" spans="1:13" ht="35.25" customHeight="1">
      <c r="A41" s="62">
        <f>IF(D41&gt;0,Master!C42,0)</f>
        <v>0</v>
      </c>
      <c r="B41" s="33">
        <f>'GA-92 (Old)'!B46</f>
        <v>0</v>
      </c>
      <c r="C41" s="27">
        <f>'GA-92 (Old)'!C46</f>
        <v>0</v>
      </c>
      <c r="D41" s="45">
        <f>Master!F42</f>
        <v>0</v>
      </c>
      <c r="E41" s="28">
        <f>'GA-92 (Old)'!G46</f>
        <v>0</v>
      </c>
      <c r="F41" s="44">
        <f>IF(E41=0,0,Master!$H$3)</f>
        <v>0</v>
      </c>
      <c r="G41" s="28" t="str">
        <f t="shared" si="0"/>
        <v>0 (0)</v>
      </c>
      <c r="H41" s="63">
        <f t="shared" si="5"/>
        <v>0</v>
      </c>
      <c r="I41" s="119"/>
      <c r="M41" s="19">
        <f t="shared" si="2"/>
        <v>0</v>
      </c>
    </row>
    <row r="42" spans="1:13" ht="35.25" customHeight="1">
      <c r="A42" s="62">
        <f>IF(D42&gt;0,Master!C43,0)</f>
        <v>0</v>
      </c>
      <c r="B42" s="33">
        <f>'GA-92 (Old)'!B47</f>
        <v>0</v>
      </c>
      <c r="C42" s="27">
        <f>'GA-92 (Old)'!C47</f>
        <v>0</v>
      </c>
      <c r="D42" s="45">
        <f>Master!F43</f>
        <v>0</v>
      </c>
      <c r="E42" s="28">
        <f>'GA-92 (Old)'!G47</f>
        <v>0</v>
      </c>
      <c r="F42" s="44">
        <f>IF(E42=0,0,Master!$H$3)</f>
        <v>0</v>
      </c>
      <c r="G42" s="28" t="str">
        <f t="shared" si="0"/>
        <v>0 (0)</v>
      </c>
      <c r="H42" s="63">
        <f t="shared" si="5"/>
        <v>0</v>
      </c>
      <c r="I42" s="119"/>
      <c r="M42" s="19">
        <f t="shared" si="2"/>
        <v>0</v>
      </c>
    </row>
    <row r="43" spans="1:13" ht="35.25" customHeight="1">
      <c r="A43" s="62">
        <f>IF(D43&gt;0,Master!C44,0)</f>
        <v>0</v>
      </c>
      <c r="B43" s="33">
        <f>'GA-92 (Old)'!B48</f>
        <v>0</v>
      </c>
      <c r="C43" s="27">
        <f>'GA-92 (Old)'!C48</f>
        <v>0</v>
      </c>
      <c r="D43" s="45">
        <f>Master!F44</f>
        <v>0</v>
      </c>
      <c r="E43" s="28">
        <f>'GA-92 (Old)'!G48</f>
        <v>0</v>
      </c>
      <c r="F43" s="44">
        <f>IF(E43=0,0,Master!$H$3)</f>
        <v>0</v>
      </c>
      <c r="G43" s="28" t="str">
        <f t="shared" si="0"/>
        <v>0 (0)</v>
      </c>
      <c r="H43" s="63">
        <f t="shared" si="5"/>
        <v>0</v>
      </c>
      <c r="I43" s="119"/>
      <c r="M43" s="19">
        <f t="shared" si="2"/>
        <v>0</v>
      </c>
    </row>
    <row r="44" spans="1:13" ht="35.25" customHeight="1">
      <c r="A44" s="62">
        <f>IF(D44&gt;0,Master!C45,0)</f>
        <v>0</v>
      </c>
      <c r="B44" s="33">
        <f>'GA-92 (Old)'!B49</f>
        <v>0</v>
      </c>
      <c r="C44" s="27">
        <f>'GA-92 (Old)'!C49</f>
        <v>0</v>
      </c>
      <c r="D44" s="45">
        <f>Master!F45</f>
        <v>0</v>
      </c>
      <c r="E44" s="28">
        <f>'GA-92 (Old)'!G49</f>
        <v>0</v>
      </c>
      <c r="F44" s="44">
        <f>IF(E44=0,0,Master!$H$3)</f>
        <v>0</v>
      </c>
      <c r="G44" s="28" t="str">
        <f t="shared" si="0"/>
        <v>0 (0)</v>
      </c>
      <c r="H44" s="63">
        <f t="shared" si="5"/>
        <v>0</v>
      </c>
      <c r="I44" s="119"/>
      <c r="M44" s="19">
        <f t="shared" si="2"/>
        <v>0</v>
      </c>
    </row>
    <row r="45" spans="1:13" ht="35.25" customHeight="1">
      <c r="A45" s="62">
        <f>IF(D45&gt;0,Master!C46,0)</f>
        <v>0</v>
      </c>
      <c r="B45" s="33">
        <f>'GA-92 (Old)'!B50</f>
        <v>0</v>
      </c>
      <c r="C45" s="27">
        <f>'GA-92 (Old)'!C50</f>
        <v>0</v>
      </c>
      <c r="D45" s="45">
        <f>Master!F46</f>
        <v>0</v>
      </c>
      <c r="E45" s="28">
        <f>'GA-92 (Old)'!G50</f>
        <v>0</v>
      </c>
      <c r="F45" s="44">
        <f>IF(E45=0,0,Master!$H$3)</f>
        <v>0</v>
      </c>
      <c r="G45" s="28" t="str">
        <f t="shared" si="0"/>
        <v>0 (0)</v>
      </c>
      <c r="H45" s="63">
        <f t="shared" si="5"/>
        <v>0</v>
      </c>
      <c r="I45" s="119"/>
      <c r="M45" s="19">
        <f t="shared" si="2"/>
        <v>0</v>
      </c>
    </row>
    <row r="46" spans="1:13" ht="35.25" customHeight="1">
      <c r="A46" s="62">
        <f>IF(D46&gt;0,Master!C47,0)</f>
        <v>0</v>
      </c>
      <c r="B46" s="33">
        <f>'GA-92 (Old)'!B51</f>
        <v>0</v>
      </c>
      <c r="C46" s="27">
        <f>'GA-92 (Old)'!C51</f>
        <v>0</v>
      </c>
      <c r="D46" s="45">
        <f>Master!F47</f>
        <v>0</v>
      </c>
      <c r="E46" s="28">
        <f>'GA-92 (Old)'!G51</f>
        <v>0</v>
      </c>
      <c r="F46" s="44">
        <f>IF(E46=0,0,Master!$H$3)</f>
        <v>0</v>
      </c>
      <c r="G46" s="28" t="str">
        <f t="shared" si="0"/>
        <v>0 (0)</v>
      </c>
      <c r="H46" s="63">
        <f t="shared" si="5"/>
        <v>0</v>
      </c>
      <c r="I46" s="119"/>
      <c r="M46" s="19">
        <f t="shared" si="2"/>
        <v>0</v>
      </c>
    </row>
    <row r="47" spans="1:13" ht="35.25" customHeight="1">
      <c r="A47" s="62">
        <f>IF(D47&gt;0,Master!C48,0)</f>
        <v>0</v>
      </c>
      <c r="B47" s="33">
        <f>'GA-92 (Old)'!B52</f>
        <v>0</v>
      </c>
      <c r="C47" s="27">
        <f>'GA-92 (Old)'!C52</f>
        <v>0</v>
      </c>
      <c r="D47" s="45">
        <f>Master!F48</f>
        <v>0</v>
      </c>
      <c r="E47" s="28">
        <f>'GA-92 (Old)'!G52</f>
        <v>0</v>
      </c>
      <c r="F47" s="44">
        <f>IF(E47=0,0,Master!$H$3)</f>
        <v>0</v>
      </c>
      <c r="G47" s="28" t="str">
        <f t="shared" si="0"/>
        <v>0 (0)</v>
      </c>
      <c r="H47" s="63">
        <f t="shared" si="5"/>
        <v>0</v>
      </c>
      <c r="I47" s="119"/>
      <c r="M47" s="19">
        <f t="shared" si="2"/>
        <v>0</v>
      </c>
    </row>
    <row r="48" spans="1:13" ht="35.25" customHeight="1">
      <c r="A48" s="62">
        <f>IF(D48&gt;0,Master!C49,0)</f>
        <v>0</v>
      </c>
      <c r="B48" s="33">
        <f>'GA-92 (Old)'!B53</f>
        <v>0</v>
      </c>
      <c r="C48" s="27">
        <f>'GA-92 (Old)'!C53</f>
        <v>0</v>
      </c>
      <c r="D48" s="45">
        <f>Master!F49</f>
        <v>0</v>
      </c>
      <c r="E48" s="28">
        <f>'GA-92 (Old)'!G53</f>
        <v>0</v>
      </c>
      <c r="F48" s="44">
        <f>IF(E48=0,0,Master!$H$3)</f>
        <v>0</v>
      </c>
      <c r="G48" s="28" t="str">
        <f t="shared" si="0"/>
        <v>0 (0)</v>
      </c>
      <c r="H48" s="63">
        <f t="shared" si="5"/>
        <v>0</v>
      </c>
      <c r="I48" s="119"/>
      <c r="M48" s="19">
        <f t="shared" si="2"/>
        <v>0</v>
      </c>
    </row>
    <row r="49" spans="1:13" ht="35.25" customHeight="1">
      <c r="A49" s="62">
        <f>IF(D49&gt;0,Master!C50,0)</f>
        <v>0</v>
      </c>
      <c r="B49" s="33">
        <f>'GA-92 (Old)'!B54</f>
        <v>0</v>
      </c>
      <c r="C49" s="27">
        <f>'GA-92 (Old)'!C54</f>
        <v>0</v>
      </c>
      <c r="D49" s="45">
        <f>Master!F50</f>
        <v>0</v>
      </c>
      <c r="E49" s="28">
        <f>'GA-92 (Old)'!G54</f>
        <v>0</v>
      </c>
      <c r="F49" s="44">
        <f>IF(E49=0,0,Master!$H$3)</f>
        <v>0</v>
      </c>
      <c r="G49" s="28" t="str">
        <f t="shared" si="0"/>
        <v>0 (0)</v>
      </c>
      <c r="H49" s="63">
        <f t="shared" si="5"/>
        <v>0</v>
      </c>
      <c r="I49" s="119"/>
      <c r="M49" s="19">
        <f t="shared" si="2"/>
        <v>0</v>
      </c>
    </row>
    <row r="50" spans="1:13" ht="35.25" customHeight="1">
      <c r="A50" s="62">
        <f>IF(D50&gt;0,Master!C51,0)</f>
        <v>0</v>
      </c>
      <c r="B50" s="33">
        <f>'GA-92 (Old)'!B55</f>
        <v>0</v>
      </c>
      <c r="C50" s="27">
        <f>'GA-92 (Old)'!C55</f>
        <v>0</v>
      </c>
      <c r="D50" s="45">
        <f>Master!F51</f>
        <v>0</v>
      </c>
      <c r="E50" s="28">
        <f>'GA-92 (Old)'!G55</f>
        <v>0</v>
      </c>
      <c r="F50" s="44">
        <f>IF(E50=0,0,Master!$H$3)</f>
        <v>0</v>
      </c>
      <c r="G50" s="28" t="str">
        <f t="shared" si="0"/>
        <v>0 (0)</v>
      </c>
      <c r="H50" s="63">
        <f t="shared" si="5"/>
        <v>0</v>
      </c>
      <c r="I50" s="119"/>
      <c r="M50" s="19">
        <f t="shared" si="2"/>
        <v>0</v>
      </c>
    </row>
    <row r="51" spans="1:13" ht="35.25" customHeight="1">
      <c r="A51" s="62">
        <f>IF(D51&gt;0,Master!C52,0)</f>
        <v>0</v>
      </c>
      <c r="B51" s="33">
        <f>'GA-92 (Old)'!B56</f>
        <v>0</v>
      </c>
      <c r="C51" s="27">
        <f>'GA-92 (Old)'!C56</f>
        <v>0</v>
      </c>
      <c r="D51" s="45">
        <f>Master!F52</f>
        <v>0</v>
      </c>
      <c r="E51" s="28">
        <f>'GA-92 (Old)'!G56</f>
        <v>0</v>
      </c>
      <c r="F51" s="44">
        <f>IF(E51=0,0,Master!$H$3)</f>
        <v>0</v>
      </c>
      <c r="G51" s="28" t="str">
        <f t="shared" si="0"/>
        <v>0 (0)</v>
      </c>
      <c r="H51" s="63">
        <f t="shared" si="5"/>
        <v>0</v>
      </c>
      <c r="I51" s="119"/>
      <c r="M51" s="19">
        <f t="shared" si="2"/>
        <v>0</v>
      </c>
    </row>
    <row r="52" spans="1:13" ht="35.25" customHeight="1">
      <c r="A52" s="62">
        <f>IF(D52&gt;0,Master!C53,0)</f>
        <v>0</v>
      </c>
      <c r="B52" s="33">
        <f>'GA-92 (Old)'!B57</f>
        <v>0</v>
      </c>
      <c r="C52" s="27">
        <f>'GA-92 (Old)'!C57</f>
        <v>0</v>
      </c>
      <c r="D52" s="45">
        <f>Master!F53</f>
        <v>0</v>
      </c>
      <c r="E52" s="28">
        <f>'GA-92 (Old)'!G57</f>
        <v>0</v>
      </c>
      <c r="F52" s="44">
        <f>IF(E52=0,0,Master!$H$3)</f>
        <v>0</v>
      </c>
      <c r="G52" s="28" t="str">
        <f t="shared" si="0"/>
        <v>0 (0)</v>
      </c>
      <c r="H52" s="63">
        <f t="shared" si="5"/>
        <v>0</v>
      </c>
      <c r="I52" s="119"/>
      <c r="M52" s="19">
        <f t="shared" si="2"/>
        <v>0</v>
      </c>
    </row>
    <row r="53" spans="1:13" ht="35.25" customHeight="1">
      <c r="A53" s="62">
        <f>IF(D53&gt;0,Master!C54,0)</f>
        <v>0</v>
      </c>
      <c r="B53" s="33">
        <f>'GA-92 (Old)'!B58</f>
        <v>0</v>
      </c>
      <c r="C53" s="27">
        <f>'GA-92 (Old)'!C58</f>
        <v>0</v>
      </c>
      <c r="D53" s="45">
        <f>Master!F54</f>
        <v>0</v>
      </c>
      <c r="E53" s="28">
        <f>'GA-92 (Old)'!G58</f>
        <v>0</v>
      </c>
      <c r="F53" s="44">
        <f>IF(E53=0,0,Master!$H$3)</f>
        <v>0</v>
      </c>
      <c r="G53" s="28" t="str">
        <f t="shared" si="0"/>
        <v>0 (0)</v>
      </c>
      <c r="H53" s="63">
        <f t="shared" si="5"/>
        <v>0</v>
      </c>
      <c r="I53" s="119"/>
      <c r="M53" s="19">
        <f t="shared" si="2"/>
        <v>0</v>
      </c>
    </row>
    <row r="54" spans="1:13" ht="35.25" customHeight="1">
      <c r="A54" s="62">
        <f>IF(D54&gt;0,Master!C55,0)</f>
        <v>0</v>
      </c>
      <c r="B54" s="33">
        <f>'GA-92 (Old)'!B59</f>
        <v>0</v>
      </c>
      <c r="C54" s="27">
        <f>'GA-92 (Old)'!C59</f>
        <v>0</v>
      </c>
      <c r="D54" s="45">
        <f>Master!F55</f>
        <v>0</v>
      </c>
      <c r="E54" s="28">
        <f>'GA-92 (Old)'!G59</f>
        <v>0</v>
      </c>
      <c r="F54" s="44">
        <f>IF(E54=0,0,Master!$H$3)</f>
        <v>0</v>
      </c>
      <c r="G54" s="28" t="str">
        <f t="shared" si="0"/>
        <v>0 (0)</v>
      </c>
      <c r="H54" s="63">
        <f t="shared" si="5"/>
        <v>0</v>
      </c>
      <c r="I54" s="119"/>
      <c r="M54" s="19">
        <f t="shared" si="2"/>
        <v>0</v>
      </c>
    </row>
    <row r="55" spans="1:13" ht="35.25" customHeight="1">
      <c r="A55" s="62">
        <f>IF(D55&gt;0,Master!C56,0)</f>
        <v>0</v>
      </c>
      <c r="B55" s="33">
        <f>'GA-92 (Old)'!B60</f>
        <v>0</v>
      </c>
      <c r="C55" s="27">
        <f>'GA-92 (Old)'!C60</f>
        <v>0</v>
      </c>
      <c r="D55" s="45">
        <f>Master!F56</f>
        <v>0</v>
      </c>
      <c r="E55" s="28">
        <f>'GA-92 (Old)'!G60</f>
        <v>0</v>
      </c>
      <c r="F55" s="44">
        <f>IF(E55=0,0,Master!$H$3)</f>
        <v>0</v>
      </c>
      <c r="G55" s="28" t="str">
        <f t="shared" si="0"/>
        <v>0 (0)</v>
      </c>
      <c r="H55" s="63">
        <f t="shared" si="5"/>
        <v>0</v>
      </c>
      <c r="I55" s="119"/>
      <c r="M55" s="19">
        <f t="shared" si="2"/>
        <v>0</v>
      </c>
    </row>
    <row r="56" spans="1:13" ht="35.25" customHeight="1">
      <c r="A56" s="62">
        <f>IF(D56&gt;0,Master!C57,0)</f>
        <v>0</v>
      </c>
      <c r="B56" s="33">
        <f>'GA-92 (Old)'!B61</f>
        <v>0</v>
      </c>
      <c r="C56" s="27">
        <f>'GA-92 (Old)'!C61</f>
        <v>0</v>
      </c>
      <c r="D56" s="45">
        <f>Master!F57</f>
        <v>0</v>
      </c>
      <c r="E56" s="28">
        <f>'GA-92 (Old)'!G61</f>
        <v>0</v>
      </c>
      <c r="F56" s="44">
        <f>IF(E56=0,0,Master!$H$3)</f>
        <v>0</v>
      </c>
      <c r="G56" s="28" t="str">
        <f t="shared" si="0"/>
        <v>0 (0)</v>
      </c>
      <c r="H56" s="63">
        <f t="shared" si="5"/>
        <v>0</v>
      </c>
      <c r="I56" s="119"/>
      <c r="M56" s="19">
        <f t="shared" si="2"/>
        <v>0</v>
      </c>
    </row>
    <row r="57" spans="1:13" ht="35.25" customHeight="1">
      <c r="A57" s="62">
        <f>IF(D57&gt;0,Master!C58,0)</f>
        <v>0</v>
      </c>
      <c r="B57" s="33">
        <f>'GA-92 (Old)'!B62</f>
        <v>0</v>
      </c>
      <c r="C57" s="27">
        <f>'GA-92 (Old)'!C62</f>
        <v>0</v>
      </c>
      <c r="D57" s="45">
        <f>Master!F58</f>
        <v>0</v>
      </c>
      <c r="E57" s="28">
        <f>'GA-92 (Old)'!G62</f>
        <v>0</v>
      </c>
      <c r="F57" s="44">
        <f>IF(E57=0,0,Master!$H$3)</f>
        <v>0</v>
      </c>
      <c r="G57" s="28" t="str">
        <f t="shared" si="0"/>
        <v>0 (0)</v>
      </c>
      <c r="H57" s="63">
        <f t="shared" si="5"/>
        <v>0</v>
      </c>
      <c r="I57" s="119"/>
      <c r="M57" s="19">
        <f t="shared" si="2"/>
        <v>0</v>
      </c>
    </row>
    <row r="58" spans="1:13" ht="35.25" customHeight="1">
      <c r="A58" s="62">
        <f>IF(D58&gt;0,Master!C59,0)</f>
        <v>0</v>
      </c>
      <c r="B58" s="33">
        <f>'GA-92 (Old)'!B63</f>
        <v>0</v>
      </c>
      <c r="C58" s="27">
        <f>'GA-92 (Old)'!C63</f>
        <v>0</v>
      </c>
      <c r="D58" s="45">
        <f>Master!F59</f>
        <v>0</v>
      </c>
      <c r="E58" s="28">
        <f>'GA-92 (Old)'!G63</f>
        <v>0</v>
      </c>
      <c r="F58" s="44">
        <f>IF(E58=0,0,Master!$H$3)</f>
        <v>0</v>
      </c>
      <c r="G58" s="28" t="str">
        <f t="shared" si="0"/>
        <v>0 (0)</v>
      </c>
      <c r="H58" s="63">
        <f t="shared" si="5"/>
        <v>0</v>
      </c>
      <c r="I58" s="119"/>
      <c r="M58" s="19">
        <f t="shared" si="2"/>
        <v>0</v>
      </c>
    </row>
    <row r="59" spans="1:13" ht="35.25" customHeight="1">
      <c r="A59" s="62">
        <f>IF(D59&gt;0,Master!C60,0)</f>
        <v>0</v>
      </c>
      <c r="B59" s="33">
        <f>'GA-92 (Old)'!B64</f>
        <v>0</v>
      </c>
      <c r="C59" s="27">
        <f>'GA-92 (Old)'!C64</f>
        <v>0</v>
      </c>
      <c r="D59" s="45">
        <f>Master!F60</f>
        <v>0</v>
      </c>
      <c r="E59" s="28">
        <f>'GA-92 (Old)'!G64</f>
        <v>0</v>
      </c>
      <c r="F59" s="44">
        <f>IF(E59=0,0,Master!$H$3)</f>
        <v>0</v>
      </c>
      <c r="G59" s="28" t="str">
        <f t="shared" si="0"/>
        <v>0 (0)</v>
      </c>
      <c r="H59" s="63">
        <f t="shared" si="5"/>
        <v>0</v>
      </c>
      <c r="I59" s="119"/>
      <c r="M59" s="19">
        <f t="shared" si="2"/>
        <v>0</v>
      </c>
    </row>
    <row r="60" spans="1:13" ht="35.25" customHeight="1">
      <c r="A60" s="62">
        <f>IF(D60&gt;0,Master!C61,0)</f>
        <v>0</v>
      </c>
      <c r="B60" s="33">
        <f>'GA-92 (Old)'!B65</f>
        <v>0</v>
      </c>
      <c r="C60" s="27">
        <f>'GA-92 (Old)'!C65</f>
        <v>0</v>
      </c>
      <c r="D60" s="45">
        <f>Master!F61</f>
        <v>0</v>
      </c>
      <c r="E60" s="28">
        <f>'GA-92 (Old)'!G65</f>
        <v>0</v>
      </c>
      <c r="F60" s="44">
        <f>IF(E60=0,0,Master!$H$3)</f>
        <v>0</v>
      </c>
      <c r="G60" s="28" t="str">
        <f t="shared" si="0"/>
        <v>0 (0)</v>
      </c>
      <c r="H60" s="63">
        <f t="shared" si="5"/>
        <v>0</v>
      </c>
      <c r="I60" s="119"/>
      <c r="M60" s="19">
        <f t="shared" si="2"/>
        <v>0</v>
      </c>
    </row>
    <row r="61" spans="1:13" ht="35.25" customHeight="1">
      <c r="A61" s="62">
        <f>IF(D61&gt;0,Master!C62,0)</f>
        <v>0</v>
      </c>
      <c r="B61" s="33">
        <f>'GA-92 (Old)'!B66</f>
        <v>0</v>
      </c>
      <c r="C61" s="27">
        <f>'GA-92 (Old)'!C66</f>
        <v>0</v>
      </c>
      <c r="D61" s="45">
        <f>Master!F62</f>
        <v>0</v>
      </c>
      <c r="E61" s="28">
        <f>'GA-92 (Old)'!G66</f>
        <v>0</v>
      </c>
      <c r="F61" s="44">
        <f>IF(E61=0,0,Master!$H$3)</f>
        <v>0</v>
      </c>
      <c r="G61" s="28" t="str">
        <f t="shared" si="0"/>
        <v>0 (0)</v>
      </c>
      <c r="H61" s="63">
        <f t="shared" si="5"/>
        <v>0</v>
      </c>
      <c r="I61" s="119"/>
      <c r="M61" s="19">
        <f t="shared" si="2"/>
        <v>0</v>
      </c>
    </row>
    <row r="62" spans="1:13" ht="35.25" customHeight="1">
      <c r="A62" s="62">
        <f>IF(D62&gt;0,Master!C63,0)</f>
        <v>0</v>
      </c>
      <c r="B62" s="33">
        <f>'GA-92 (Old)'!B67</f>
        <v>0</v>
      </c>
      <c r="C62" s="27">
        <f>'GA-92 (Old)'!C67</f>
        <v>0</v>
      </c>
      <c r="D62" s="45">
        <f>Master!F63</f>
        <v>0</v>
      </c>
      <c r="E62" s="28">
        <f>'GA-92 (Old)'!G67</f>
        <v>0</v>
      </c>
      <c r="F62" s="44">
        <f>IF(E62=0,0,Master!$H$3)</f>
        <v>0</v>
      </c>
      <c r="G62" s="28" t="str">
        <f t="shared" si="0"/>
        <v>0 (0)</v>
      </c>
      <c r="H62" s="63">
        <f t="shared" si="5"/>
        <v>0</v>
      </c>
      <c r="I62" s="119"/>
      <c r="M62" s="19">
        <f t="shared" si="2"/>
        <v>0</v>
      </c>
    </row>
    <row r="63" spans="1:13" ht="35.25" customHeight="1">
      <c r="A63" s="62">
        <f>IF(D63&gt;0,Master!C64,0)</f>
        <v>0</v>
      </c>
      <c r="B63" s="33">
        <f>'GA-92 (Old)'!B68</f>
        <v>0</v>
      </c>
      <c r="C63" s="27">
        <f>'GA-92 (Old)'!C68</f>
        <v>0</v>
      </c>
      <c r="D63" s="45">
        <f>Master!F64</f>
        <v>0</v>
      </c>
      <c r="E63" s="28">
        <f>'GA-92 (Old)'!G68</f>
        <v>0</v>
      </c>
      <c r="F63" s="44">
        <f>IF(E63=0,0,Master!$H$3)</f>
        <v>0</v>
      </c>
      <c r="G63" s="28" t="str">
        <f t="shared" si="0"/>
        <v>0 (0)</v>
      </c>
      <c r="H63" s="63">
        <f t="shared" si="5"/>
        <v>0</v>
      </c>
      <c r="I63" s="119"/>
      <c r="M63" s="19">
        <f t="shared" si="2"/>
        <v>0</v>
      </c>
    </row>
    <row r="64" spans="1:13" ht="35.25" customHeight="1">
      <c r="A64" s="62">
        <f>IF(D64&gt;0,Master!C65,0)</f>
        <v>0</v>
      </c>
      <c r="B64" s="33">
        <f>'GA-92 (Old)'!B69</f>
        <v>0</v>
      </c>
      <c r="C64" s="27">
        <f>'GA-92 (Old)'!C69</f>
        <v>0</v>
      </c>
      <c r="D64" s="45">
        <f>Master!F65</f>
        <v>0</v>
      </c>
      <c r="E64" s="28">
        <f>'GA-92 (Old)'!G69</f>
        <v>0</v>
      </c>
      <c r="F64" s="44">
        <f>IF(E64=0,0,Master!$H$3)</f>
        <v>0</v>
      </c>
      <c r="G64" s="28" t="str">
        <f t="shared" si="0"/>
        <v>0 (0)</v>
      </c>
      <c r="H64" s="63">
        <f t="shared" si="5"/>
        <v>0</v>
      </c>
      <c r="I64" s="119"/>
      <c r="M64" s="19">
        <f t="shared" si="2"/>
        <v>0</v>
      </c>
    </row>
    <row r="65" spans="1:13" ht="35.25" customHeight="1">
      <c r="A65" s="62">
        <f>IF(D65&gt;0,Master!C66,0)</f>
        <v>0</v>
      </c>
      <c r="B65" s="33">
        <f>'GA-92 (Old)'!B70</f>
        <v>0</v>
      </c>
      <c r="C65" s="27">
        <f>'GA-92 (Old)'!C70</f>
        <v>0</v>
      </c>
      <c r="D65" s="45">
        <f>Master!F66</f>
        <v>0</v>
      </c>
      <c r="E65" s="28">
        <f>'GA-92 (Old)'!G70</f>
        <v>0</v>
      </c>
      <c r="F65" s="44">
        <f>IF(E65=0,0,Master!$H$3)</f>
        <v>0</v>
      </c>
      <c r="G65" s="28" t="str">
        <f t="shared" si="0"/>
        <v>0 (0)</v>
      </c>
      <c r="H65" s="63">
        <f t="shared" si="5"/>
        <v>0</v>
      </c>
      <c r="I65" s="119"/>
      <c r="M65" s="19">
        <f t="shared" si="2"/>
        <v>0</v>
      </c>
    </row>
    <row r="66" spans="1:13" ht="35.25" customHeight="1">
      <c r="A66" s="62">
        <f>IF(D66&gt;0,Master!C67,0)</f>
        <v>0</v>
      </c>
      <c r="B66" s="33">
        <f>'GA-92 (Old)'!B71</f>
        <v>0</v>
      </c>
      <c r="C66" s="27">
        <f>'GA-92 (Old)'!C71</f>
        <v>0</v>
      </c>
      <c r="D66" s="45">
        <f>Master!F67</f>
        <v>0</v>
      </c>
      <c r="E66" s="28">
        <f>'GA-92 (Old)'!G71</f>
        <v>0</v>
      </c>
      <c r="F66" s="44">
        <f>IF(E66=0,0,Master!$H$3)</f>
        <v>0</v>
      </c>
      <c r="G66" s="28" t="str">
        <f t="shared" si="0"/>
        <v>0 (0)</v>
      </c>
      <c r="H66" s="63">
        <f t="shared" si="5"/>
        <v>0</v>
      </c>
      <c r="I66" s="119"/>
      <c r="M66" s="19">
        <f t="shared" si="2"/>
        <v>0</v>
      </c>
    </row>
    <row r="67" spans="1:13" ht="35.25" customHeight="1">
      <c r="A67" s="62">
        <f>IF(D67&gt;0,Master!C68,0)</f>
        <v>0</v>
      </c>
      <c r="B67" s="33">
        <f>'GA-92 (Old)'!B72</f>
        <v>0</v>
      </c>
      <c r="C67" s="27">
        <f>'GA-92 (Old)'!C72</f>
        <v>0</v>
      </c>
      <c r="D67" s="45">
        <f>Master!F68</f>
        <v>0</v>
      </c>
      <c r="E67" s="28">
        <f>'GA-92 (Old)'!G72</f>
        <v>0</v>
      </c>
      <c r="F67" s="44">
        <f>IF(E67=0,0,Master!$H$3)</f>
        <v>0</v>
      </c>
      <c r="G67" s="28" t="str">
        <f t="shared" si="0"/>
        <v>0 (0)</v>
      </c>
      <c r="H67" s="63">
        <f t="shared" si="5"/>
        <v>0</v>
      </c>
      <c r="I67" s="119"/>
      <c r="M67" s="19">
        <f t="shared" si="2"/>
        <v>0</v>
      </c>
    </row>
    <row r="68" spans="1:13" ht="35.25" customHeight="1">
      <c r="A68" s="62">
        <f>IF(D68&gt;0,Master!C69,0)</f>
        <v>0</v>
      </c>
      <c r="B68" s="33">
        <f>'GA-92 (Old)'!B73</f>
        <v>0</v>
      </c>
      <c r="C68" s="27">
        <f>'GA-92 (Old)'!C73</f>
        <v>0</v>
      </c>
      <c r="D68" s="45">
        <f>Master!F69</f>
        <v>0</v>
      </c>
      <c r="E68" s="28">
        <f>'GA-92 (Old)'!G73</f>
        <v>0</v>
      </c>
      <c r="F68" s="44">
        <f>IF(E68=0,0,Master!$H$3)</f>
        <v>0</v>
      </c>
      <c r="G68" s="28" t="str">
        <f t="shared" si="0"/>
        <v>0 (0)</v>
      </c>
      <c r="H68" s="63">
        <f t="shared" si="5"/>
        <v>0</v>
      </c>
      <c r="I68" s="119"/>
      <c r="M68" s="19">
        <f t="shared" si="2"/>
        <v>0</v>
      </c>
    </row>
    <row r="69" spans="1:13" ht="35.25" customHeight="1">
      <c r="A69" s="62">
        <f>IF(D69&gt;0,Master!C70,0)</f>
        <v>0</v>
      </c>
      <c r="B69" s="33">
        <f>'GA-92 (Old)'!B74</f>
        <v>0</v>
      </c>
      <c r="C69" s="27">
        <f>'GA-92 (Old)'!C74</f>
        <v>0</v>
      </c>
      <c r="D69" s="45">
        <f>Master!F70</f>
        <v>0</v>
      </c>
      <c r="E69" s="28">
        <f>'GA-92 (Old)'!G74</f>
        <v>0</v>
      </c>
      <c r="F69" s="44">
        <f>IF(E69=0,0,Master!$H$3)</f>
        <v>0</v>
      </c>
      <c r="G69" s="28" t="str">
        <f t="shared" si="0"/>
        <v>0 (0)</v>
      </c>
      <c r="H69" s="63">
        <f t="shared" si="5"/>
        <v>0</v>
      </c>
      <c r="I69" s="119"/>
      <c r="M69" s="19">
        <f t="shared" si="2"/>
        <v>0</v>
      </c>
    </row>
    <row r="70" spans="1:13" ht="35.25" customHeight="1">
      <c r="A70" s="62">
        <f>IF(D70&gt;0,Master!C71,0)</f>
        <v>0</v>
      </c>
      <c r="B70" s="33">
        <f>'GA-92 (Old)'!B75</f>
        <v>0</v>
      </c>
      <c r="C70" s="27">
        <f>'GA-92 (Old)'!C75</f>
        <v>0</v>
      </c>
      <c r="D70" s="45">
        <f>Master!F71</f>
        <v>0</v>
      </c>
      <c r="E70" s="28">
        <f>'GA-92 (Old)'!G75</f>
        <v>0</v>
      </c>
      <c r="F70" s="44">
        <f>IF(E70=0,0,Master!$H$3)</f>
        <v>0</v>
      </c>
      <c r="G70" s="28" t="str">
        <f t="shared" ref="G70:G104" si="6">CONCATENATE(M70," ","(",D70,")")</f>
        <v>0 (0)</v>
      </c>
      <c r="H70" s="63">
        <f t="shared" si="5"/>
        <v>0</v>
      </c>
      <c r="I70" s="119"/>
      <c r="M70" s="19">
        <f t="shared" ref="M70:M104" si="7">ROUND(E70*103%,-2)</f>
        <v>0</v>
      </c>
    </row>
    <row r="71" spans="1:13" ht="35.25" customHeight="1">
      <c r="A71" s="62">
        <f>IF(D71&gt;0,Master!C72,0)</f>
        <v>0</v>
      </c>
      <c r="B71" s="33">
        <f>'GA-92 (Old)'!B76</f>
        <v>0</v>
      </c>
      <c r="C71" s="27">
        <f>'GA-92 (Old)'!C76</f>
        <v>0</v>
      </c>
      <c r="D71" s="45">
        <f>Master!F72</f>
        <v>0</v>
      </c>
      <c r="E71" s="28">
        <f>'GA-92 (Old)'!G76</f>
        <v>0</v>
      </c>
      <c r="F71" s="44">
        <f>IF(E71=0,0,Master!$H$3)</f>
        <v>0</v>
      </c>
      <c r="G71" s="28" t="str">
        <f t="shared" si="6"/>
        <v>0 (0)</v>
      </c>
      <c r="H71" s="63">
        <f t="shared" si="5"/>
        <v>0</v>
      </c>
      <c r="I71" s="119"/>
      <c r="M71" s="19">
        <f t="shared" si="7"/>
        <v>0</v>
      </c>
    </row>
    <row r="72" spans="1:13" ht="35.25" customHeight="1">
      <c r="A72" s="62">
        <f>IF(D72&gt;0,Master!C73,0)</f>
        <v>0</v>
      </c>
      <c r="B72" s="33">
        <f>'GA-92 (Old)'!B77</f>
        <v>0</v>
      </c>
      <c r="C72" s="27">
        <f>'GA-92 (Old)'!C77</f>
        <v>0</v>
      </c>
      <c r="D72" s="45">
        <f>Master!F73</f>
        <v>0</v>
      </c>
      <c r="E72" s="28">
        <f>'GA-92 (Old)'!G77</f>
        <v>0</v>
      </c>
      <c r="F72" s="44">
        <f>IF(E72=0,0,Master!$H$3)</f>
        <v>0</v>
      </c>
      <c r="G72" s="28" t="str">
        <f t="shared" si="6"/>
        <v>0 (0)</v>
      </c>
      <c r="H72" s="63">
        <f t="shared" si="5"/>
        <v>0</v>
      </c>
      <c r="I72" s="119"/>
      <c r="M72" s="19">
        <f t="shared" si="7"/>
        <v>0</v>
      </c>
    </row>
    <row r="73" spans="1:13" ht="35.25" customHeight="1">
      <c r="A73" s="62">
        <f>IF(D73&gt;0,Master!C74,0)</f>
        <v>0</v>
      </c>
      <c r="B73" s="33">
        <f>'GA-92 (Old)'!B78</f>
        <v>0</v>
      </c>
      <c r="C73" s="27">
        <f>'GA-92 (Old)'!C78</f>
        <v>0</v>
      </c>
      <c r="D73" s="45">
        <f>Master!F74</f>
        <v>0</v>
      </c>
      <c r="E73" s="28">
        <f>'GA-92 (Old)'!G78</f>
        <v>0</v>
      </c>
      <c r="F73" s="44">
        <f>IF(E73=0,0,Master!$H$3)</f>
        <v>0</v>
      </c>
      <c r="G73" s="28" t="str">
        <f t="shared" si="6"/>
        <v>0 (0)</v>
      </c>
      <c r="H73" s="63">
        <f t="shared" si="5"/>
        <v>0</v>
      </c>
      <c r="I73" s="119"/>
      <c r="M73" s="19">
        <f t="shared" si="7"/>
        <v>0</v>
      </c>
    </row>
    <row r="74" spans="1:13" ht="35.25" customHeight="1">
      <c r="A74" s="62">
        <f>IF(D74&gt;0,Master!C75,0)</f>
        <v>0</v>
      </c>
      <c r="B74" s="33">
        <f>'GA-92 (Old)'!B79</f>
        <v>0</v>
      </c>
      <c r="C74" s="27">
        <f>'GA-92 (Old)'!C79</f>
        <v>0</v>
      </c>
      <c r="D74" s="45">
        <f>Master!F75</f>
        <v>0</v>
      </c>
      <c r="E74" s="28">
        <f>'GA-92 (Old)'!G79</f>
        <v>0</v>
      </c>
      <c r="F74" s="44">
        <f>IF(E74=0,0,Master!$H$3)</f>
        <v>0</v>
      </c>
      <c r="G74" s="28" t="str">
        <f t="shared" si="6"/>
        <v>0 (0)</v>
      </c>
      <c r="H74" s="63">
        <f t="shared" si="5"/>
        <v>0</v>
      </c>
      <c r="I74" s="119"/>
      <c r="M74" s="19">
        <f t="shared" si="7"/>
        <v>0</v>
      </c>
    </row>
    <row r="75" spans="1:13" ht="35.25" customHeight="1">
      <c r="A75" s="62">
        <f>IF(D75&gt;0,Master!C76,0)</f>
        <v>0</v>
      </c>
      <c r="B75" s="33">
        <f>'GA-92 (Old)'!B80</f>
        <v>0</v>
      </c>
      <c r="C75" s="27">
        <f>'GA-92 (Old)'!C80</f>
        <v>0</v>
      </c>
      <c r="D75" s="45">
        <f>Master!F76</f>
        <v>0</v>
      </c>
      <c r="E75" s="28">
        <f>'GA-92 (Old)'!G80</f>
        <v>0</v>
      </c>
      <c r="F75" s="44">
        <f>IF(E75=0,0,Master!$H$3)</f>
        <v>0</v>
      </c>
      <c r="G75" s="28" t="str">
        <f t="shared" si="6"/>
        <v>0 (0)</v>
      </c>
      <c r="H75" s="63">
        <f t="shared" si="5"/>
        <v>0</v>
      </c>
      <c r="I75" s="119"/>
      <c r="M75" s="19">
        <f t="shared" si="7"/>
        <v>0</v>
      </c>
    </row>
    <row r="76" spans="1:13" ht="35.25" customHeight="1">
      <c r="A76" s="62">
        <f>IF(D76&gt;0,Master!C77,0)</f>
        <v>0</v>
      </c>
      <c r="B76" s="33">
        <f>'GA-92 (Old)'!B81</f>
        <v>0</v>
      </c>
      <c r="C76" s="27">
        <f>'GA-92 (Old)'!C81</f>
        <v>0</v>
      </c>
      <c r="D76" s="45">
        <f>Master!F77</f>
        <v>0</v>
      </c>
      <c r="E76" s="28">
        <f>'GA-92 (Old)'!G81</f>
        <v>0</v>
      </c>
      <c r="F76" s="44">
        <f>IF(E76=0,0,Master!$H$3)</f>
        <v>0</v>
      </c>
      <c r="G76" s="28" t="str">
        <f t="shared" si="6"/>
        <v>0 (0)</v>
      </c>
      <c r="H76" s="63">
        <f t="shared" si="5"/>
        <v>0</v>
      </c>
      <c r="I76" s="119"/>
      <c r="M76" s="19">
        <f t="shared" si="7"/>
        <v>0</v>
      </c>
    </row>
    <row r="77" spans="1:13" ht="35.25" customHeight="1">
      <c r="A77" s="62">
        <f>IF(D77&gt;0,Master!C78,0)</f>
        <v>0</v>
      </c>
      <c r="B77" s="33">
        <f>'GA-92 (Old)'!B82</f>
        <v>0</v>
      </c>
      <c r="C77" s="27">
        <f>'GA-92 (Old)'!C82</f>
        <v>0</v>
      </c>
      <c r="D77" s="45">
        <f>Master!F78</f>
        <v>0</v>
      </c>
      <c r="E77" s="28">
        <f>'GA-92 (Old)'!G82</f>
        <v>0</v>
      </c>
      <c r="F77" s="44">
        <f>IF(E77=0,0,Master!$H$3)</f>
        <v>0</v>
      </c>
      <c r="G77" s="28" t="str">
        <f t="shared" si="6"/>
        <v>0 (0)</v>
      </c>
      <c r="H77" s="63">
        <f t="shared" si="5"/>
        <v>0</v>
      </c>
      <c r="I77" s="119"/>
      <c r="M77" s="19">
        <f t="shared" si="7"/>
        <v>0</v>
      </c>
    </row>
    <row r="78" spans="1:13" ht="35.25" customHeight="1">
      <c r="A78" s="62">
        <f>IF(D78&gt;0,Master!C79,0)</f>
        <v>0</v>
      </c>
      <c r="B78" s="33">
        <f>'GA-92 (Old)'!B83</f>
        <v>0</v>
      </c>
      <c r="C78" s="27">
        <f>'GA-92 (Old)'!C83</f>
        <v>0</v>
      </c>
      <c r="D78" s="45">
        <f>Master!F79</f>
        <v>0</v>
      </c>
      <c r="E78" s="28">
        <f>'GA-92 (Old)'!G83</f>
        <v>0</v>
      </c>
      <c r="F78" s="44">
        <f>IF(E78=0,0,Master!$H$3)</f>
        <v>0</v>
      </c>
      <c r="G78" s="28" t="str">
        <f t="shared" si="6"/>
        <v>0 (0)</v>
      </c>
      <c r="H78" s="63">
        <f t="shared" si="5"/>
        <v>0</v>
      </c>
      <c r="I78" s="119"/>
      <c r="M78" s="19">
        <f t="shared" si="7"/>
        <v>0</v>
      </c>
    </row>
    <row r="79" spans="1:13" ht="35.25" customHeight="1">
      <c r="A79" s="62">
        <f>IF(D79&gt;0,Master!C80,0)</f>
        <v>0</v>
      </c>
      <c r="B79" s="33">
        <f>'GA-92 (Old)'!B84</f>
        <v>0</v>
      </c>
      <c r="C79" s="27">
        <f>'GA-92 (Old)'!C84</f>
        <v>0</v>
      </c>
      <c r="D79" s="45">
        <f>Master!F80</f>
        <v>0</v>
      </c>
      <c r="E79" s="28">
        <f>'GA-92 (Old)'!G84</f>
        <v>0</v>
      </c>
      <c r="F79" s="44">
        <f>IF(E79=0,0,Master!$H$3)</f>
        <v>0</v>
      </c>
      <c r="G79" s="28" t="str">
        <f t="shared" si="6"/>
        <v>0 (0)</v>
      </c>
      <c r="H79" s="63">
        <f t="shared" si="5"/>
        <v>0</v>
      </c>
      <c r="I79" s="119"/>
      <c r="M79" s="19">
        <f t="shared" si="7"/>
        <v>0</v>
      </c>
    </row>
    <row r="80" spans="1:13" ht="35.25" customHeight="1">
      <c r="A80" s="62">
        <f>IF(D80&gt;0,Master!C81,0)</f>
        <v>0</v>
      </c>
      <c r="B80" s="33">
        <f>'GA-92 (Old)'!B85</f>
        <v>0</v>
      </c>
      <c r="C80" s="27">
        <f>'GA-92 (Old)'!C85</f>
        <v>0</v>
      </c>
      <c r="D80" s="45">
        <f>Master!F81</f>
        <v>0</v>
      </c>
      <c r="E80" s="28">
        <f>'GA-92 (Old)'!G85</f>
        <v>0</v>
      </c>
      <c r="F80" s="44">
        <f>IF(E80=0,0,Master!$H$3)</f>
        <v>0</v>
      </c>
      <c r="G80" s="28" t="str">
        <f t="shared" si="6"/>
        <v>0 (0)</v>
      </c>
      <c r="H80" s="63">
        <f t="shared" si="5"/>
        <v>0</v>
      </c>
      <c r="I80" s="119"/>
      <c r="M80" s="19">
        <f t="shared" si="7"/>
        <v>0</v>
      </c>
    </row>
    <row r="81" spans="1:13" ht="35.25" customHeight="1">
      <c r="A81" s="62">
        <f>IF(D81&gt;0,Master!C82,0)</f>
        <v>0</v>
      </c>
      <c r="B81" s="33">
        <f>'GA-92 (Old)'!B86</f>
        <v>0</v>
      </c>
      <c r="C81" s="27">
        <f>'GA-92 (Old)'!C86</f>
        <v>0</v>
      </c>
      <c r="D81" s="45">
        <f>Master!F82</f>
        <v>0</v>
      </c>
      <c r="E81" s="28">
        <f>'GA-92 (Old)'!G86</f>
        <v>0</v>
      </c>
      <c r="F81" s="44">
        <f>IF(E81=0,0,Master!$H$3)</f>
        <v>0</v>
      </c>
      <c r="G81" s="28" t="str">
        <f t="shared" si="6"/>
        <v>0 (0)</v>
      </c>
      <c r="H81" s="63">
        <f t="shared" si="5"/>
        <v>0</v>
      </c>
      <c r="I81" s="119"/>
      <c r="M81" s="19">
        <f t="shared" si="7"/>
        <v>0</v>
      </c>
    </row>
    <row r="82" spans="1:13" ht="35.25" customHeight="1">
      <c r="A82" s="62">
        <f>IF(D82&gt;0,Master!C83,0)</f>
        <v>0</v>
      </c>
      <c r="B82" s="33">
        <f>'GA-92 (Old)'!B87</f>
        <v>0</v>
      </c>
      <c r="C82" s="27">
        <f>'GA-92 (Old)'!C87</f>
        <v>0</v>
      </c>
      <c r="D82" s="45">
        <f>Master!F83</f>
        <v>0</v>
      </c>
      <c r="E82" s="28">
        <f>'GA-92 (Old)'!G87</f>
        <v>0</v>
      </c>
      <c r="F82" s="44">
        <f>IF(E82=0,0,Master!$H$3)</f>
        <v>0</v>
      </c>
      <c r="G82" s="28" t="str">
        <f t="shared" si="6"/>
        <v>0 (0)</v>
      </c>
      <c r="H82" s="63">
        <f t="shared" si="5"/>
        <v>0</v>
      </c>
      <c r="I82" s="119"/>
      <c r="M82" s="19">
        <f t="shared" si="7"/>
        <v>0</v>
      </c>
    </row>
    <row r="83" spans="1:13" ht="35.25" customHeight="1">
      <c r="A83" s="62">
        <f>IF(D83&gt;0,Master!C84,0)</f>
        <v>0</v>
      </c>
      <c r="B83" s="33">
        <f>'GA-92 (Old)'!B88</f>
        <v>0</v>
      </c>
      <c r="C83" s="27">
        <f>'GA-92 (Old)'!C88</f>
        <v>0</v>
      </c>
      <c r="D83" s="45">
        <f>Master!F84</f>
        <v>0</v>
      </c>
      <c r="E83" s="28">
        <f>'GA-92 (Old)'!G88</f>
        <v>0</v>
      </c>
      <c r="F83" s="44">
        <f>IF(E83=0,0,Master!$H$3)</f>
        <v>0</v>
      </c>
      <c r="G83" s="28" t="str">
        <f t="shared" si="6"/>
        <v>0 (0)</v>
      </c>
      <c r="H83" s="63">
        <f t="shared" si="5"/>
        <v>0</v>
      </c>
      <c r="I83" s="119"/>
      <c r="M83" s="19">
        <f t="shared" si="7"/>
        <v>0</v>
      </c>
    </row>
    <row r="84" spans="1:13" ht="35.25" customHeight="1">
      <c r="A84" s="62">
        <f>IF(D84&gt;0,Master!C85,0)</f>
        <v>0</v>
      </c>
      <c r="B84" s="33">
        <f>'GA-92 (Old)'!B89</f>
        <v>0</v>
      </c>
      <c r="C84" s="27">
        <f>'GA-92 (Old)'!C89</f>
        <v>0</v>
      </c>
      <c r="D84" s="45">
        <f>Master!F85</f>
        <v>0</v>
      </c>
      <c r="E84" s="28">
        <f>'GA-92 (Old)'!G89</f>
        <v>0</v>
      </c>
      <c r="F84" s="44">
        <f>IF(E84=0,0,Master!$H$3)</f>
        <v>0</v>
      </c>
      <c r="G84" s="28" t="str">
        <f t="shared" si="6"/>
        <v>0 (0)</v>
      </c>
      <c r="H84" s="63">
        <f t="shared" si="5"/>
        <v>0</v>
      </c>
      <c r="I84" s="119"/>
      <c r="M84" s="19">
        <f t="shared" si="7"/>
        <v>0</v>
      </c>
    </row>
    <row r="85" spans="1:13" ht="35.25" customHeight="1">
      <c r="A85" s="62">
        <f>IF(D85&gt;0,Master!C86,0)</f>
        <v>0</v>
      </c>
      <c r="B85" s="33">
        <f>'GA-92 (Old)'!B90</f>
        <v>0</v>
      </c>
      <c r="C85" s="27">
        <f>'GA-92 (Old)'!C90</f>
        <v>0</v>
      </c>
      <c r="D85" s="45">
        <f>Master!F86</f>
        <v>0</v>
      </c>
      <c r="E85" s="28">
        <f>'GA-92 (Old)'!G90</f>
        <v>0</v>
      </c>
      <c r="F85" s="44">
        <f>IF(E85=0,0,Master!$H$3)</f>
        <v>0</v>
      </c>
      <c r="G85" s="28" t="str">
        <f t="shared" si="6"/>
        <v>0 (0)</v>
      </c>
      <c r="H85" s="63">
        <f t="shared" si="5"/>
        <v>0</v>
      </c>
      <c r="I85" s="119"/>
      <c r="M85" s="19">
        <f t="shared" si="7"/>
        <v>0</v>
      </c>
    </row>
    <row r="86" spans="1:13" ht="35.25" customHeight="1">
      <c r="A86" s="62">
        <f>IF(D86&gt;0,Master!C87,0)</f>
        <v>0</v>
      </c>
      <c r="B86" s="33">
        <f>'GA-92 (Old)'!B91</f>
        <v>0</v>
      </c>
      <c r="C86" s="27">
        <f>'GA-92 (Old)'!C91</f>
        <v>0</v>
      </c>
      <c r="D86" s="45">
        <f>Master!F87</f>
        <v>0</v>
      </c>
      <c r="E86" s="28">
        <f>'GA-92 (Old)'!G91</f>
        <v>0</v>
      </c>
      <c r="F86" s="44">
        <f>IF(E86=0,0,Master!$H$3)</f>
        <v>0</v>
      </c>
      <c r="G86" s="28" t="str">
        <f t="shared" si="6"/>
        <v>0 (0)</v>
      </c>
      <c r="H86" s="63">
        <f t="shared" si="5"/>
        <v>0</v>
      </c>
      <c r="I86" s="119"/>
      <c r="M86" s="19">
        <f t="shared" si="7"/>
        <v>0</v>
      </c>
    </row>
    <row r="87" spans="1:13" ht="35.25" customHeight="1">
      <c r="A87" s="62">
        <f>IF(D87&gt;0,Master!C88,0)</f>
        <v>0</v>
      </c>
      <c r="B87" s="33">
        <f>'GA-92 (Old)'!B92</f>
        <v>0</v>
      </c>
      <c r="C87" s="27">
        <f>'GA-92 (Old)'!C92</f>
        <v>0</v>
      </c>
      <c r="D87" s="45">
        <f>Master!F88</f>
        <v>0</v>
      </c>
      <c r="E87" s="28">
        <f>'GA-92 (Old)'!G92</f>
        <v>0</v>
      </c>
      <c r="F87" s="44">
        <f>IF(E87=0,0,Master!$H$3)</f>
        <v>0</v>
      </c>
      <c r="G87" s="28" t="str">
        <f t="shared" si="6"/>
        <v>0 (0)</v>
      </c>
      <c r="H87" s="63">
        <f t="shared" si="5"/>
        <v>0</v>
      </c>
      <c r="I87" s="119"/>
      <c r="M87" s="19">
        <f t="shared" si="7"/>
        <v>0</v>
      </c>
    </row>
    <row r="88" spans="1:13" ht="35.25" customHeight="1">
      <c r="A88" s="62">
        <f>IF(D88&gt;0,Master!C89,0)</f>
        <v>0</v>
      </c>
      <c r="B88" s="33">
        <f>'GA-92 (Old)'!B93</f>
        <v>0</v>
      </c>
      <c r="C88" s="27">
        <f>'GA-92 (Old)'!C93</f>
        <v>0</v>
      </c>
      <c r="D88" s="45">
        <f>Master!F89</f>
        <v>0</v>
      </c>
      <c r="E88" s="28">
        <f>'GA-92 (Old)'!G93</f>
        <v>0</v>
      </c>
      <c r="F88" s="44">
        <f>IF(E88=0,0,Master!$H$3)</f>
        <v>0</v>
      </c>
      <c r="G88" s="28" t="str">
        <f t="shared" si="6"/>
        <v>0 (0)</v>
      </c>
      <c r="H88" s="63">
        <f t="shared" si="5"/>
        <v>0</v>
      </c>
      <c r="I88" s="119"/>
      <c r="M88" s="19">
        <f t="shared" si="7"/>
        <v>0</v>
      </c>
    </row>
    <row r="89" spans="1:13" ht="35.25" customHeight="1">
      <c r="A89" s="62">
        <f>IF(D89&gt;0,Master!C90,0)</f>
        <v>0</v>
      </c>
      <c r="B89" s="33">
        <f>'GA-92 (Old)'!B94</f>
        <v>0</v>
      </c>
      <c r="C89" s="27">
        <f>'GA-92 (Old)'!C94</f>
        <v>0</v>
      </c>
      <c r="D89" s="45">
        <f>Master!F90</f>
        <v>0</v>
      </c>
      <c r="E89" s="28">
        <f>'GA-92 (Old)'!G94</f>
        <v>0</v>
      </c>
      <c r="F89" s="44">
        <f>IF(E89=0,0,Master!$H$3)</f>
        <v>0</v>
      </c>
      <c r="G89" s="28" t="str">
        <f t="shared" si="6"/>
        <v>0 (0)</v>
      </c>
      <c r="H89" s="63">
        <f t="shared" si="5"/>
        <v>0</v>
      </c>
      <c r="I89" s="119"/>
      <c r="M89" s="19">
        <f t="shared" si="7"/>
        <v>0</v>
      </c>
    </row>
    <row r="90" spans="1:13" ht="35.25" customHeight="1">
      <c r="A90" s="62">
        <f>IF(D90&gt;0,Master!C91,0)</f>
        <v>0</v>
      </c>
      <c r="B90" s="33">
        <f>'GA-92 (Old)'!B95</f>
        <v>0</v>
      </c>
      <c r="C90" s="27">
        <f>'GA-92 (Old)'!C95</f>
        <v>0</v>
      </c>
      <c r="D90" s="45">
        <f>Master!F91</f>
        <v>0</v>
      </c>
      <c r="E90" s="28">
        <f>'GA-92 (Old)'!G95</f>
        <v>0</v>
      </c>
      <c r="F90" s="44">
        <f>IF(E90=0,0,Master!$H$3)</f>
        <v>0</v>
      </c>
      <c r="G90" s="28" t="str">
        <f t="shared" si="6"/>
        <v>0 (0)</v>
      </c>
      <c r="H90" s="63">
        <f t="shared" si="5"/>
        <v>0</v>
      </c>
      <c r="I90" s="119"/>
      <c r="M90" s="19">
        <f t="shared" si="7"/>
        <v>0</v>
      </c>
    </row>
    <row r="91" spans="1:13" ht="35.25" customHeight="1">
      <c r="A91" s="62">
        <f>IF(D91&gt;0,Master!C92,0)</f>
        <v>0</v>
      </c>
      <c r="B91" s="33">
        <f>'GA-92 (Old)'!B96</f>
        <v>0</v>
      </c>
      <c r="C91" s="27">
        <f>'GA-92 (Old)'!C96</f>
        <v>0</v>
      </c>
      <c r="D91" s="45">
        <f>Master!F92</f>
        <v>0</v>
      </c>
      <c r="E91" s="28">
        <f>'GA-92 (Old)'!G96</f>
        <v>0</v>
      </c>
      <c r="F91" s="44">
        <f>IF(E91=0,0,Master!$H$3)</f>
        <v>0</v>
      </c>
      <c r="G91" s="28" t="str">
        <f t="shared" si="6"/>
        <v>0 (0)</v>
      </c>
      <c r="H91" s="63">
        <f t="shared" ref="H91:H104" si="8">IF(E91=0,0,F91+366)</f>
        <v>0</v>
      </c>
      <c r="I91" s="119"/>
      <c r="M91" s="19">
        <f t="shared" si="7"/>
        <v>0</v>
      </c>
    </row>
    <row r="92" spans="1:13" ht="35.25" customHeight="1">
      <c r="A92" s="62">
        <f>IF(D92&gt;0,Master!C93,0)</f>
        <v>0</v>
      </c>
      <c r="B92" s="33">
        <f>'GA-92 (Old)'!B97</f>
        <v>0</v>
      </c>
      <c r="C92" s="27">
        <f>'GA-92 (Old)'!C97</f>
        <v>0</v>
      </c>
      <c r="D92" s="45">
        <f>Master!F93</f>
        <v>0</v>
      </c>
      <c r="E92" s="28">
        <f>'GA-92 (Old)'!G97</f>
        <v>0</v>
      </c>
      <c r="F92" s="44">
        <f>IF(E92=0,0,Master!$H$3)</f>
        <v>0</v>
      </c>
      <c r="G92" s="28" t="str">
        <f t="shared" si="6"/>
        <v>0 (0)</v>
      </c>
      <c r="H92" s="63">
        <f t="shared" si="8"/>
        <v>0</v>
      </c>
      <c r="I92" s="119"/>
      <c r="M92" s="19">
        <f t="shared" si="7"/>
        <v>0</v>
      </c>
    </row>
    <row r="93" spans="1:13" ht="35.25" customHeight="1">
      <c r="A93" s="62">
        <f>IF(D93&gt;0,Master!C94,0)</f>
        <v>0</v>
      </c>
      <c r="B93" s="33">
        <f>'GA-92 (Old)'!B98</f>
        <v>0</v>
      </c>
      <c r="C93" s="27">
        <f>'GA-92 (Old)'!C98</f>
        <v>0</v>
      </c>
      <c r="D93" s="45">
        <f>Master!F94</f>
        <v>0</v>
      </c>
      <c r="E93" s="28">
        <f>'GA-92 (Old)'!G98</f>
        <v>0</v>
      </c>
      <c r="F93" s="44">
        <f>IF(E93=0,0,Master!$H$3)</f>
        <v>0</v>
      </c>
      <c r="G93" s="28" t="str">
        <f t="shared" si="6"/>
        <v>0 (0)</v>
      </c>
      <c r="H93" s="63">
        <f t="shared" si="8"/>
        <v>0</v>
      </c>
      <c r="I93" s="119"/>
      <c r="M93" s="19">
        <f t="shared" si="7"/>
        <v>0</v>
      </c>
    </row>
    <row r="94" spans="1:13" ht="35.25" customHeight="1">
      <c r="A94" s="62">
        <f>IF(D94&gt;0,Master!C95,0)</f>
        <v>0</v>
      </c>
      <c r="B94" s="33">
        <f>'GA-92 (Old)'!B99</f>
        <v>0</v>
      </c>
      <c r="C94" s="27">
        <f>'GA-92 (Old)'!C99</f>
        <v>0</v>
      </c>
      <c r="D94" s="45">
        <f>Master!F95</f>
        <v>0</v>
      </c>
      <c r="E94" s="28">
        <f>'GA-92 (Old)'!G99</f>
        <v>0</v>
      </c>
      <c r="F94" s="44">
        <f>IF(E94=0,0,Master!$H$3)</f>
        <v>0</v>
      </c>
      <c r="G94" s="28" t="str">
        <f t="shared" si="6"/>
        <v>0 (0)</v>
      </c>
      <c r="H94" s="63">
        <f t="shared" si="8"/>
        <v>0</v>
      </c>
      <c r="I94" s="119"/>
      <c r="M94" s="19">
        <f t="shared" si="7"/>
        <v>0</v>
      </c>
    </row>
    <row r="95" spans="1:13" ht="35.25" customHeight="1">
      <c r="A95" s="62">
        <f>IF(D95&gt;0,Master!C96,0)</f>
        <v>0</v>
      </c>
      <c r="B95" s="33">
        <f>'GA-92 (Old)'!B100</f>
        <v>0</v>
      </c>
      <c r="C95" s="27">
        <f>'GA-92 (Old)'!C100</f>
        <v>0</v>
      </c>
      <c r="D95" s="45">
        <f>Master!F96</f>
        <v>0</v>
      </c>
      <c r="E95" s="28">
        <f>'GA-92 (Old)'!G100</f>
        <v>0</v>
      </c>
      <c r="F95" s="44">
        <f>IF(E95=0,0,Master!$H$3)</f>
        <v>0</v>
      </c>
      <c r="G95" s="28" t="str">
        <f t="shared" si="6"/>
        <v>0 (0)</v>
      </c>
      <c r="H95" s="63">
        <f t="shared" si="8"/>
        <v>0</v>
      </c>
      <c r="I95" s="119"/>
      <c r="M95" s="19">
        <f t="shared" si="7"/>
        <v>0</v>
      </c>
    </row>
    <row r="96" spans="1:13" ht="35.25" customHeight="1">
      <c r="A96" s="62">
        <f>IF(D96&gt;0,Master!C97,0)</f>
        <v>0</v>
      </c>
      <c r="B96" s="33">
        <f>'GA-92 (Old)'!B101</f>
        <v>0</v>
      </c>
      <c r="C96" s="27">
        <f>'GA-92 (Old)'!C101</f>
        <v>0</v>
      </c>
      <c r="D96" s="45">
        <f>Master!F97</f>
        <v>0</v>
      </c>
      <c r="E96" s="28">
        <f>'GA-92 (Old)'!G101</f>
        <v>0</v>
      </c>
      <c r="F96" s="44">
        <f>IF(E96=0,0,Master!$H$3)</f>
        <v>0</v>
      </c>
      <c r="G96" s="28" t="str">
        <f t="shared" si="6"/>
        <v>0 (0)</v>
      </c>
      <c r="H96" s="63">
        <f t="shared" si="8"/>
        <v>0</v>
      </c>
      <c r="I96" s="119"/>
      <c r="M96" s="19">
        <f t="shared" si="7"/>
        <v>0</v>
      </c>
    </row>
    <row r="97" spans="1:13" ht="35.25" customHeight="1">
      <c r="A97" s="62">
        <f>IF(D97&gt;0,Master!C98,0)</f>
        <v>0</v>
      </c>
      <c r="B97" s="33">
        <f>'GA-92 (Old)'!B102</f>
        <v>0</v>
      </c>
      <c r="C97" s="27">
        <f>'GA-92 (Old)'!C102</f>
        <v>0</v>
      </c>
      <c r="D97" s="45">
        <f>Master!F98</f>
        <v>0</v>
      </c>
      <c r="E97" s="28">
        <f>'GA-92 (Old)'!G102</f>
        <v>0</v>
      </c>
      <c r="F97" s="44">
        <f>IF(E97=0,0,Master!$H$3)</f>
        <v>0</v>
      </c>
      <c r="G97" s="28" t="str">
        <f t="shared" si="6"/>
        <v>0 (0)</v>
      </c>
      <c r="H97" s="63">
        <f t="shared" si="8"/>
        <v>0</v>
      </c>
      <c r="I97" s="119"/>
      <c r="M97" s="19">
        <f t="shared" si="7"/>
        <v>0</v>
      </c>
    </row>
    <row r="98" spans="1:13" ht="35.25" customHeight="1">
      <c r="A98" s="62">
        <f>IF(D98&gt;0,Master!C99,0)</f>
        <v>0</v>
      </c>
      <c r="B98" s="33">
        <f>'GA-92 (Old)'!B103</f>
        <v>0</v>
      </c>
      <c r="C98" s="27">
        <f>'GA-92 (Old)'!C103</f>
        <v>0</v>
      </c>
      <c r="D98" s="45">
        <f>Master!F99</f>
        <v>0</v>
      </c>
      <c r="E98" s="28">
        <f>'GA-92 (Old)'!G103</f>
        <v>0</v>
      </c>
      <c r="F98" s="44">
        <f>IF(E98=0,0,Master!$H$3)</f>
        <v>0</v>
      </c>
      <c r="G98" s="28" t="str">
        <f t="shared" si="6"/>
        <v>0 (0)</v>
      </c>
      <c r="H98" s="63">
        <f t="shared" si="8"/>
        <v>0</v>
      </c>
      <c r="I98" s="119"/>
      <c r="M98" s="19">
        <f t="shared" si="7"/>
        <v>0</v>
      </c>
    </row>
    <row r="99" spans="1:13" ht="35.25" customHeight="1">
      <c r="A99" s="62">
        <f>IF(D99&gt;0,Master!C100,0)</f>
        <v>0</v>
      </c>
      <c r="B99" s="33">
        <f>'GA-92 (Old)'!B104</f>
        <v>0</v>
      </c>
      <c r="C99" s="27">
        <f>'GA-92 (Old)'!C104</f>
        <v>0</v>
      </c>
      <c r="D99" s="45">
        <f>Master!F100</f>
        <v>0</v>
      </c>
      <c r="E99" s="28">
        <f>'GA-92 (Old)'!G104</f>
        <v>0</v>
      </c>
      <c r="F99" s="44">
        <f>IF(E99=0,0,Master!$H$3)</f>
        <v>0</v>
      </c>
      <c r="G99" s="28" t="str">
        <f t="shared" si="6"/>
        <v>0 (0)</v>
      </c>
      <c r="H99" s="63">
        <f t="shared" si="8"/>
        <v>0</v>
      </c>
      <c r="I99" s="119"/>
      <c r="M99" s="19">
        <f t="shared" si="7"/>
        <v>0</v>
      </c>
    </row>
    <row r="100" spans="1:13" ht="35.25" customHeight="1">
      <c r="A100" s="62">
        <f>IF(D100&gt;0,Master!C101,0)</f>
        <v>0</v>
      </c>
      <c r="B100" s="33">
        <f>'GA-92 (Old)'!B105</f>
        <v>0</v>
      </c>
      <c r="C100" s="27">
        <f>'GA-92 (Old)'!C105</f>
        <v>0</v>
      </c>
      <c r="D100" s="45">
        <f>Master!F101</f>
        <v>0</v>
      </c>
      <c r="E100" s="28">
        <f>'GA-92 (Old)'!G105</f>
        <v>0</v>
      </c>
      <c r="F100" s="44">
        <f>IF(E100=0,0,Master!$H$3)</f>
        <v>0</v>
      </c>
      <c r="G100" s="28" t="str">
        <f t="shared" si="6"/>
        <v>0 (0)</v>
      </c>
      <c r="H100" s="63">
        <f t="shared" si="8"/>
        <v>0</v>
      </c>
      <c r="I100" s="119"/>
      <c r="M100" s="19">
        <f t="shared" si="7"/>
        <v>0</v>
      </c>
    </row>
    <row r="101" spans="1:13" ht="35.25" customHeight="1">
      <c r="A101" s="62">
        <f>IF(D101&gt;0,Master!C102,0)</f>
        <v>0</v>
      </c>
      <c r="B101" s="33">
        <f>'GA-92 (Old)'!B106</f>
        <v>0</v>
      </c>
      <c r="C101" s="27">
        <f>'GA-92 (Old)'!C106</f>
        <v>0</v>
      </c>
      <c r="D101" s="45">
        <f>Master!F102</f>
        <v>0</v>
      </c>
      <c r="E101" s="28">
        <f>'GA-92 (Old)'!G106</f>
        <v>0</v>
      </c>
      <c r="F101" s="44">
        <f>IF(E101=0,0,Master!$H$3)</f>
        <v>0</v>
      </c>
      <c r="G101" s="28" t="str">
        <f t="shared" si="6"/>
        <v>0 (0)</v>
      </c>
      <c r="H101" s="63">
        <f t="shared" si="8"/>
        <v>0</v>
      </c>
      <c r="I101" s="119"/>
      <c r="M101" s="19">
        <f t="shared" si="7"/>
        <v>0</v>
      </c>
    </row>
    <row r="102" spans="1:13" ht="35.25" customHeight="1">
      <c r="A102" s="62">
        <f>IF(D102&gt;0,Master!C103,0)</f>
        <v>0</v>
      </c>
      <c r="B102" s="33">
        <f>'GA-92 (Old)'!B107</f>
        <v>0</v>
      </c>
      <c r="C102" s="27">
        <f>'GA-92 (Old)'!C107</f>
        <v>0</v>
      </c>
      <c r="D102" s="45">
        <f>Master!F103</f>
        <v>0</v>
      </c>
      <c r="E102" s="28">
        <f>'GA-92 (Old)'!G107</f>
        <v>0</v>
      </c>
      <c r="F102" s="44">
        <f>IF(E102=0,0,Master!$H$3)</f>
        <v>0</v>
      </c>
      <c r="G102" s="28" t="str">
        <f t="shared" si="6"/>
        <v>0 (0)</v>
      </c>
      <c r="H102" s="63">
        <f t="shared" si="8"/>
        <v>0</v>
      </c>
      <c r="I102" s="119"/>
      <c r="M102" s="19">
        <f t="shared" si="7"/>
        <v>0</v>
      </c>
    </row>
    <row r="103" spans="1:13" ht="35.25" customHeight="1">
      <c r="A103" s="62">
        <f>IF(D103&gt;0,Master!C104,0)</f>
        <v>0</v>
      </c>
      <c r="B103" s="33">
        <f>'GA-92 (Old)'!B108</f>
        <v>0</v>
      </c>
      <c r="C103" s="27">
        <f>'GA-92 (Old)'!C108</f>
        <v>0</v>
      </c>
      <c r="D103" s="45">
        <f>Master!F104</f>
        <v>0</v>
      </c>
      <c r="E103" s="28">
        <f>'GA-92 (Old)'!G108</f>
        <v>0</v>
      </c>
      <c r="F103" s="44">
        <f>IF(E103=0,0,Master!$H$3)</f>
        <v>0</v>
      </c>
      <c r="G103" s="28" t="str">
        <f t="shared" si="6"/>
        <v>0 (0)</v>
      </c>
      <c r="H103" s="63">
        <f t="shared" si="8"/>
        <v>0</v>
      </c>
      <c r="I103" s="119"/>
      <c r="M103" s="19">
        <f t="shared" si="7"/>
        <v>0</v>
      </c>
    </row>
    <row r="104" spans="1:13" ht="35.25" customHeight="1" thickBot="1">
      <c r="A104" s="65">
        <f>IF(D104&gt;0,Master!C105,0)</f>
        <v>0</v>
      </c>
      <c r="B104" s="66">
        <f>'GA-92 (Old)'!B109</f>
        <v>0</v>
      </c>
      <c r="C104" s="67">
        <f>'GA-92 (Old)'!C109</f>
        <v>0</v>
      </c>
      <c r="D104" s="68">
        <f>Master!F105</f>
        <v>0</v>
      </c>
      <c r="E104" s="69">
        <f>'GA-92 (Old)'!G109</f>
        <v>0</v>
      </c>
      <c r="F104" s="70">
        <f>IF(E104=0,0,Master!$H$3)</f>
        <v>0</v>
      </c>
      <c r="G104" s="69" t="str">
        <f t="shared" si="6"/>
        <v>0 (0)</v>
      </c>
      <c r="H104" s="71">
        <f t="shared" si="8"/>
        <v>0</v>
      </c>
      <c r="I104" s="119"/>
      <c r="M104" s="19">
        <f t="shared" si="7"/>
        <v>0</v>
      </c>
    </row>
    <row r="105" spans="1:13">
      <c r="A105" s="20"/>
      <c r="B105" s="20"/>
      <c r="C105" s="20"/>
      <c r="D105" s="20"/>
      <c r="E105" s="20"/>
      <c r="F105" s="20"/>
      <c r="G105" s="20"/>
      <c r="H105" s="20"/>
      <c r="I105" s="119"/>
    </row>
    <row r="106" spans="1:13">
      <c r="A106" s="20"/>
      <c r="B106" s="20"/>
      <c r="C106" s="21"/>
      <c r="D106" s="21"/>
      <c r="E106" s="21"/>
      <c r="F106" s="22"/>
      <c r="G106" s="121" t="str">
        <f>Master!E4</f>
        <v>प्रधानाचार्य, राजकीय उच्च माध्यमिक विद्यालय रायमलवाड़ा, जोधपुर</v>
      </c>
      <c r="H106" s="121"/>
      <c r="I106" s="119"/>
    </row>
    <row r="107" spans="1:13" ht="76.5" customHeight="1">
      <c r="A107" s="132" t="s">
        <v>42</v>
      </c>
      <c r="B107" s="132"/>
      <c r="C107" s="23"/>
      <c r="D107" s="23"/>
      <c r="E107" s="23"/>
      <c r="F107" s="23"/>
      <c r="G107" s="121"/>
      <c r="H107" s="121"/>
      <c r="I107" s="119"/>
    </row>
    <row r="108" spans="1:13" ht="24" customHeight="1">
      <c r="A108" s="133" t="s">
        <v>43</v>
      </c>
      <c r="B108" s="133"/>
      <c r="C108" s="25"/>
      <c r="D108" s="25"/>
      <c r="E108" s="25"/>
      <c r="F108" s="25"/>
      <c r="G108" s="25"/>
      <c r="H108" s="25"/>
      <c r="I108" s="119"/>
    </row>
    <row r="109" spans="1:13" ht="24" customHeight="1">
      <c r="A109" s="120" t="s">
        <v>44</v>
      </c>
      <c r="B109" s="120"/>
      <c r="C109" s="120"/>
      <c r="D109" s="120"/>
      <c r="E109" s="24"/>
      <c r="F109" s="25"/>
      <c r="G109" s="25"/>
      <c r="H109" s="25"/>
      <c r="I109" s="119"/>
    </row>
    <row r="110" spans="1:13" ht="24" customHeight="1">
      <c r="A110" s="120" t="s">
        <v>45</v>
      </c>
      <c r="B110" s="120"/>
      <c r="C110" s="120"/>
      <c r="D110" s="26"/>
      <c r="E110" s="24"/>
      <c r="F110" s="25"/>
      <c r="G110" s="25"/>
      <c r="H110" s="25"/>
      <c r="I110" s="119"/>
    </row>
    <row r="111" spans="1:13" ht="24" customHeight="1">
      <c r="A111" s="120" t="s">
        <v>46</v>
      </c>
      <c r="B111" s="120"/>
      <c r="C111" s="120"/>
      <c r="D111" s="26"/>
      <c r="E111" s="24"/>
      <c r="F111" s="25"/>
      <c r="G111" s="121" t="str">
        <f>G106</f>
        <v>प्रधानाचार्य, राजकीय उच्च माध्यमिक विद्यालय रायमलवाड़ा, जोधपुर</v>
      </c>
      <c r="H111" s="121"/>
      <c r="I111" s="119"/>
    </row>
    <row r="112" spans="1:13" ht="62.25" customHeight="1">
      <c r="A112" s="18"/>
      <c r="B112" s="18"/>
      <c r="C112" s="18"/>
      <c r="D112" s="18"/>
      <c r="E112" s="18"/>
      <c r="F112" s="18"/>
      <c r="G112" s="121"/>
      <c r="H112" s="121"/>
      <c r="I112" s="119"/>
    </row>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sheetData>
  <sheetProtection password="F73A" sheet="1" objects="1" scenarios="1" formatCells="0" formatColumns="0" formatRows="0"/>
  <mergeCells count="11">
    <mergeCell ref="I1:I112"/>
    <mergeCell ref="A110:C110"/>
    <mergeCell ref="A111:C111"/>
    <mergeCell ref="G106:H107"/>
    <mergeCell ref="G111:H112"/>
    <mergeCell ref="A109:D109"/>
    <mergeCell ref="A1:H1"/>
    <mergeCell ref="A2:H2"/>
    <mergeCell ref="A3:H3"/>
    <mergeCell ref="A107:B107"/>
    <mergeCell ref="A108:B108"/>
  </mergeCells>
  <conditionalFormatting sqref="B5:H104">
    <cfRule type="cellIs" dxfId="5" priority="2" operator="equal">
      <formula>0</formula>
    </cfRule>
  </conditionalFormatting>
  <conditionalFormatting sqref="A5:H104">
    <cfRule type="expression" dxfId="4" priority="1">
      <formula>$A5=0</formula>
    </cfRule>
  </conditionalFormatting>
  <pageMargins left="0.47244094488188981" right="0.19685039370078741" top="0.23622047244094491" bottom="0.23622047244094491" header="0.19685039370078741" footer="0.19685039370078741"/>
  <pageSetup paperSize="9" scale="65" orientation="portrait" r:id="rId1"/>
  <legacyDrawing r:id="rId2"/>
</worksheet>
</file>

<file path=xl/worksheets/sheet3.xml><?xml version="1.0" encoding="utf-8"?>
<worksheet xmlns="http://schemas.openxmlformats.org/spreadsheetml/2006/main" xmlns:r="http://schemas.openxmlformats.org/officeDocument/2006/relationships">
  <sheetPr>
    <tabColor rgb="FF92D050"/>
  </sheetPr>
  <dimension ref="A1:XFD288"/>
  <sheetViews>
    <sheetView showGridLines="0" topLeftCell="A5" zoomScale="55" zoomScaleNormal="55" workbookViewId="0">
      <selection activeCell="A10" sqref="A10:Q109"/>
    </sheetView>
  </sheetViews>
  <sheetFormatPr defaultColWidth="0" defaultRowHeight="15" zeroHeight="1"/>
  <cols>
    <col min="1" max="1" width="6.85546875" style="19" customWidth="1"/>
    <col min="2" max="2" width="26.28515625" style="19" customWidth="1"/>
    <col min="3" max="3" width="14.85546875" style="19" customWidth="1"/>
    <col min="4" max="4" width="9.140625" style="19" customWidth="1"/>
    <col min="5" max="5" width="7.42578125" style="19" customWidth="1"/>
    <col min="6" max="6" width="7.85546875" style="19" customWidth="1"/>
    <col min="7" max="7" width="17.28515625" style="19" customWidth="1"/>
    <col min="8" max="8" width="14.42578125" style="19" customWidth="1"/>
    <col min="9" max="9" width="14.28515625" style="19" customWidth="1"/>
    <col min="10" max="10" width="16.42578125" style="19" customWidth="1"/>
    <col min="11" max="11" width="21" style="19" customWidth="1"/>
    <col min="12" max="13" width="8.28515625" style="19" customWidth="1"/>
    <col min="14" max="14" width="9" style="19" customWidth="1"/>
    <col min="15" max="15" width="8.28515625" style="19" customWidth="1"/>
    <col min="16" max="16" width="8.85546875" style="19" customWidth="1"/>
    <col min="17" max="17" width="5.7109375" style="19" customWidth="1"/>
    <col min="18" max="18" width="3.85546875" style="19" customWidth="1"/>
    <col min="19" max="16383" width="18.140625" style="19" hidden="1"/>
    <col min="16384" max="16384" width="17.7109375" style="19" hidden="1"/>
  </cols>
  <sheetData>
    <row r="1" spans="1:23" ht="20.25">
      <c r="A1" s="169" t="s">
        <v>10</v>
      </c>
      <c r="B1" s="170"/>
      <c r="C1" s="170"/>
      <c r="D1" s="170"/>
      <c r="E1" s="170" t="s">
        <v>11</v>
      </c>
      <c r="F1" s="170"/>
      <c r="G1" s="170"/>
      <c r="H1" s="171" t="s">
        <v>12</v>
      </c>
      <c r="I1" s="172"/>
      <c r="J1" s="172"/>
      <c r="K1" s="172"/>
      <c r="L1" s="173"/>
      <c r="M1" s="173"/>
      <c r="N1" s="173"/>
      <c r="O1" s="173"/>
      <c r="P1" s="173"/>
      <c r="Q1" s="174"/>
      <c r="R1" s="134"/>
    </row>
    <row r="2" spans="1:23" ht="20.25">
      <c r="A2" s="175" t="s">
        <v>13</v>
      </c>
      <c r="B2" s="176"/>
      <c r="C2" s="176"/>
      <c r="D2" s="176"/>
      <c r="E2" s="176" t="s">
        <v>14</v>
      </c>
      <c r="F2" s="176"/>
      <c r="G2" s="176"/>
      <c r="H2" s="177"/>
      <c r="I2" s="178"/>
      <c r="J2" s="178"/>
      <c r="K2" s="178"/>
      <c r="L2" s="178"/>
      <c r="M2" s="178"/>
      <c r="N2" s="178"/>
      <c r="O2" s="178"/>
      <c r="P2" s="178"/>
      <c r="Q2" s="179"/>
      <c r="R2" s="134"/>
    </row>
    <row r="3" spans="1:23" ht="25.5">
      <c r="A3" s="151" t="s">
        <v>15</v>
      </c>
      <c r="B3" s="152"/>
      <c r="C3" s="152"/>
      <c r="D3" s="152"/>
      <c r="E3" s="152"/>
      <c r="F3" s="152"/>
      <c r="G3" s="152"/>
      <c r="H3" s="152"/>
      <c r="I3" s="152"/>
      <c r="J3" s="152"/>
      <c r="K3" s="152"/>
      <c r="L3" s="152"/>
      <c r="M3" s="152"/>
      <c r="N3" s="152"/>
      <c r="O3" s="152"/>
      <c r="P3" s="152"/>
      <c r="Q3" s="153"/>
      <c r="R3" s="134"/>
    </row>
    <row r="4" spans="1:23" ht="60" customHeight="1">
      <c r="A4" s="154" t="s">
        <v>16</v>
      </c>
      <c r="B4" s="155"/>
      <c r="C4" s="155"/>
      <c r="D4" s="155"/>
      <c r="E4" s="155"/>
      <c r="F4" s="155"/>
      <c r="G4" s="155"/>
      <c r="H4" s="155"/>
      <c r="I4" s="155"/>
      <c r="J4" s="155"/>
      <c r="K4" s="155"/>
      <c r="L4" s="155"/>
      <c r="M4" s="155"/>
      <c r="N4" s="155"/>
      <c r="O4" s="155"/>
      <c r="P4" s="155"/>
      <c r="Q4" s="156"/>
      <c r="R4" s="134"/>
    </row>
    <row r="5" spans="1:23" ht="41.25" customHeight="1" thickBot="1">
      <c r="A5" s="157" t="s">
        <v>17</v>
      </c>
      <c r="B5" s="158"/>
      <c r="C5" s="158"/>
      <c r="D5" s="158"/>
      <c r="E5" s="158"/>
      <c r="F5" s="158"/>
      <c r="G5" s="158"/>
      <c r="H5" s="158"/>
      <c r="I5" s="158"/>
      <c r="J5" s="158"/>
      <c r="K5" s="158"/>
      <c r="L5" s="158"/>
      <c r="M5" s="158"/>
      <c r="N5" s="158"/>
      <c r="O5" s="158"/>
      <c r="P5" s="158"/>
      <c r="Q5" s="159"/>
      <c r="R5" s="134"/>
    </row>
    <row r="6" spans="1:23" ht="33.75" thickBot="1">
      <c r="A6" s="160" t="str">
        <f>CONCATENATE(Master!C4,Master!E4)</f>
        <v>कार्यालय:प्रधानाचार्य, राजकीय उच्च माध्यमिक विद्यालय रायमलवाड़ा, जोधपुर</v>
      </c>
      <c r="B6" s="161"/>
      <c r="C6" s="161"/>
      <c r="D6" s="161"/>
      <c r="E6" s="161"/>
      <c r="F6" s="161"/>
      <c r="G6" s="161"/>
      <c r="H6" s="161"/>
      <c r="I6" s="161"/>
      <c r="J6" s="161"/>
      <c r="K6" s="161"/>
      <c r="L6" s="161"/>
      <c r="M6" s="161"/>
      <c r="N6" s="161"/>
      <c r="O6" s="161"/>
      <c r="P6" s="161"/>
      <c r="Q6" s="162"/>
      <c r="R6" s="134"/>
    </row>
    <row r="7" spans="1:23" ht="37.5" customHeight="1">
      <c r="A7" s="163" t="s">
        <v>4</v>
      </c>
      <c r="B7" s="149" t="s">
        <v>5</v>
      </c>
      <c r="C7" s="165" t="s">
        <v>6</v>
      </c>
      <c r="D7" s="167" t="s">
        <v>18</v>
      </c>
      <c r="E7" s="149" t="s">
        <v>19</v>
      </c>
      <c r="F7" s="167" t="s">
        <v>7</v>
      </c>
      <c r="G7" s="149" t="s">
        <v>8</v>
      </c>
      <c r="H7" s="149" t="s">
        <v>9</v>
      </c>
      <c r="I7" s="149" t="s">
        <v>20</v>
      </c>
      <c r="J7" s="149" t="s">
        <v>21</v>
      </c>
      <c r="K7" s="149" t="s">
        <v>33</v>
      </c>
      <c r="L7" s="138" t="s">
        <v>22</v>
      </c>
      <c r="M7" s="138"/>
      <c r="N7" s="138"/>
      <c r="O7" s="138" t="s">
        <v>23</v>
      </c>
      <c r="P7" s="138"/>
      <c r="Q7" s="139" t="s">
        <v>24</v>
      </c>
      <c r="R7" s="134"/>
    </row>
    <row r="8" spans="1:23" ht="15.75">
      <c r="A8" s="164"/>
      <c r="B8" s="150"/>
      <c r="C8" s="166"/>
      <c r="D8" s="168"/>
      <c r="E8" s="150"/>
      <c r="F8" s="168"/>
      <c r="G8" s="150"/>
      <c r="H8" s="150"/>
      <c r="I8" s="150"/>
      <c r="J8" s="150"/>
      <c r="K8" s="150"/>
      <c r="L8" s="3" t="s">
        <v>25</v>
      </c>
      <c r="M8" s="3" t="s">
        <v>26</v>
      </c>
      <c r="N8" s="3" t="s">
        <v>27</v>
      </c>
      <c r="O8" s="3" t="s">
        <v>26</v>
      </c>
      <c r="P8" s="3" t="s">
        <v>27</v>
      </c>
      <c r="Q8" s="140"/>
      <c r="R8" s="134"/>
    </row>
    <row r="9" spans="1:23" ht="42" customHeight="1" thickBot="1">
      <c r="A9" s="4">
        <v>1</v>
      </c>
      <c r="B9" s="5">
        <v>2</v>
      </c>
      <c r="C9" s="5">
        <v>3</v>
      </c>
      <c r="D9" s="5">
        <v>4</v>
      </c>
      <c r="E9" s="5">
        <v>5</v>
      </c>
      <c r="F9" s="5">
        <v>6</v>
      </c>
      <c r="G9" s="5">
        <v>7</v>
      </c>
      <c r="H9" s="5">
        <v>8</v>
      </c>
      <c r="I9" s="5">
        <v>9</v>
      </c>
      <c r="J9" s="5">
        <v>10</v>
      </c>
      <c r="K9" s="5">
        <v>11</v>
      </c>
      <c r="L9" s="5">
        <v>12</v>
      </c>
      <c r="M9" s="5">
        <v>13</v>
      </c>
      <c r="N9" s="5">
        <v>14</v>
      </c>
      <c r="O9" s="5">
        <v>15</v>
      </c>
      <c r="P9" s="5">
        <v>16</v>
      </c>
      <c r="Q9" s="6">
        <v>17</v>
      </c>
      <c r="R9" s="134"/>
    </row>
    <row r="10" spans="1:23" ht="60" customHeight="1">
      <c r="A10" s="7">
        <v>1</v>
      </c>
      <c r="B10" s="35" t="str">
        <f>Master!D6</f>
        <v>KALYAN RAM</v>
      </c>
      <c r="C10" s="8" t="str">
        <f>Master!E6</f>
        <v>LEC.</v>
      </c>
      <c r="D10" s="8"/>
      <c r="E10" s="8"/>
      <c r="F10" s="72" t="str">
        <f>Master!F6</f>
        <v>L-12</v>
      </c>
      <c r="G10" s="9">
        <f>Master!G6</f>
        <v>67000</v>
      </c>
      <c r="H10" s="10">
        <f>Master!H6</f>
        <v>44743</v>
      </c>
      <c r="I10" s="10">
        <f>IF(G10=0,0,Master!$H$3)</f>
        <v>45108</v>
      </c>
      <c r="J10" s="9">
        <f>W10-G10</f>
        <v>2000</v>
      </c>
      <c r="K10" s="11" t="str">
        <f>'Increament Order'!G5</f>
        <v>69000 (L-12)</v>
      </c>
      <c r="L10" s="8"/>
      <c r="M10" s="8"/>
      <c r="N10" s="8"/>
      <c r="O10" s="8"/>
      <c r="P10" s="8"/>
      <c r="Q10" s="12"/>
      <c r="R10" s="134"/>
      <c r="S10" s="18" t="s">
        <v>34</v>
      </c>
      <c r="T10" s="18" t="s">
        <v>51</v>
      </c>
      <c r="U10" s="18" t="str">
        <f>F10</f>
        <v>L-12</v>
      </c>
      <c r="V10" s="18" t="s">
        <v>35</v>
      </c>
      <c r="W10" s="19">
        <f>ROUND(G10*103%,-2)</f>
        <v>69000</v>
      </c>
    </row>
    <row r="11" spans="1:23" ht="60" customHeight="1">
      <c r="A11" s="13">
        <f>IF(F11&gt;0,Master!C7,0)</f>
        <v>2</v>
      </c>
      <c r="B11" s="35" t="str">
        <f>Master!D7</f>
        <v>GORDHAN RAM</v>
      </c>
      <c r="C11" s="8" t="str">
        <f>Master!E7</f>
        <v>LEC.</v>
      </c>
      <c r="D11" s="8"/>
      <c r="E11" s="8"/>
      <c r="F11" s="72" t="str">
        <f>Master!F7</f>
        <v>L-12</v>
      </c>
      <c r="G11" s="9">
        <f>Master!G7</f>
        <v>49900</v>
      </c>
      <c r="H11" s="10">
        <f>Master!H7</f>
        <v>44743</v>
      </c>
      <c r="I11" s="10">
        <f>IF(G11=0,0,Master!$H$3)</f>
        <v>45108</v>
      </c>
      <c r="J11" s="9">
        <f t="shared" ref="J11:J18" si="0">W11-G11</f>
        <v>1500</v>
      </c>
      <c r="K11" s="11" t="str">
        <f>'Increament Order'!G6</f>
        <v>51400 (L-12)</v>
      </c>
      <c r="L11" s="14"/>
      <c r="M11" s="14"/>
      <c r="N11" s="14"/>
      <c r="O11" s="14"/>
      <c r="P11" s="14"/>
      <c r="Q11" s="15"/>
      <c r="R11" s="134"/>
      <c r="S11" s="18" t="s">
        <v>34</v>
      </c>
      <c r="T11" s="18" t="s">
        <v>51</v>
      </c>
      <c r="U11" s="97" t="str">
        <f>F11</f>
        <v>L-12</v>
      </c>
      <c r="V11" s="18" t="s">
        <v>35</v>
      </c>
      <c r="W11" s="19">
        <f t="shared" ref="W11:W18" si="1">ROUND(G11*103%,-2)</f>
        <v>51400</v>
      </c>
    </row>
    <row r="12" spans="1:23" ht="60" customHeight="1">
      <c r="A12" s="13">
        <f>IF(F12&gt;0,Master!C8,0)</f>
        <v>3</v>
      </c>
      <c r="B12" s="35" t="str">
        <f>Master!D8</f>
        <v>MENA</v>
      </c>
      <c r="C12" s="8" t="str">
        <f>Master!E8</f>
        <v>LEC.</v>
      </c>
      <c r="D12" s="8"/>
      <c r="E12" s="8"/>
      <c r="F12" s="72" t="str">
        <f>Master!F8</f>
        <v>L-10</v>
      </c>
      <c r="G12" s="9">
        <f>Master!G8</f>
        <v>35800</v>
      </c>
      <c r="H12" s="10">
        <f>Master!H8</f>
        <v>44743</v>
      </c>
      <c r="I12" s="10">
        <f>IF(G12=0,0,Master!$H$3)</f>
        <v>45108</v>
      </c>
      <c r="J12" s="9">
        <f t="shared" si="0"/>
        <v>1100</v>
      </c>
      <c r="K12" s="11" t="str">
        <f>'Increament Order'!G7</f>
        <v>36900 (L-10)</v>
      </c>
      <c r="L12" s="14"/>
      <c r="M12" s="14"/>
      <c r="N12" s="14"/>
      <c r="O12" s="14"/>
      <c r="P12" s="14"/>
      <c r="Q12" s="15"/>
      <c r="R12" s="134"/>
      <c r="S12" s="18" t="s">
        <v>34</v>
      </c>
      <c r="T12" s="18" t="s">
        <v>51</v>
      </c>
      <c r="U12" s="18" t="str">
        <f t="shared" ref="U12:U18" si="2">F12</f>
        <v>L-10</v>
      </c>
      <c r="V12" s="18" t="s">
        <v>35</v>
      </c>
      <c r="W12" s="19">
        <f t="shared" si="1"/>
        <v>36900</v>
      </c>
    </row>
    <row r="13" spans="1:23" ht="60" customHeight="1">
      <c r="A13" s="13">
        <f>IF(F13&gt;0,Master!C9,0)</f>
        <v>4</v>
      </c>
      <c r="B13" s="35" t="str">
        <f>Master!D9</f>
        <v>JAGDISH RAM BISHNOI</v>
      </c>
      <c r="C13" s="8" t="str">
        <f>Master!E9</f>
        <v>Sr. Teacher</v>
      </c>
      <c r="D13" s="8"/>
      <c r="E13" s="8"/>
      <c r="F13" s="72" t="str">
        <f>Master!F9</f>
        <v>L-12</v>
      </c>
      <c r="G13" s="9">
        <f>Master!G9</f>
        <v>65000</v>
      </c>
      <c r="H13" s="10">
        <f>Master!H9</f>
        <v>44743</v>
      </c>
      <c r="I13" s="10">
        <f>IF(G13=0,0,Master!$H$3)</f>
        <v>45108</v>
      </c>
      <c r="J13" s="9">
        <f t="shared" si="0"/>
        <v>2000</v>
      </c>
      <c r="K13" s="11" t="str">
        <f>'Increament Order'!G8</f>
        <v>67000 (L-12)</v>
      </c>
      <c r="L13" s="14"/>
      <c r="M13" s="14"/>
      <c r="N13" s="14"/>
      <c r="O13" s="14"/>
      <c r="P13" s="14"/>
      <c r="Q13" s="15"/>
      <c r="R13" s="134"/>
      <c r="S13" s="18" t="s">
        <v>34</v>
      </c>
      <c r="T13" s="18" t="s">
        <v>51</v>
      </c>
      <c r="U13" s="18" t="str">
        <f t="shared" si="2"/>
        <v>L-12</v>
      </c>
      <c r="V13" s="18" t="s">
        <v>35</v>
      </c>
      <c r="W13" s="19">
        <f t="shared" si="1"/>
        <v>67000</v>
      </c>
    </row>
    <row r="14" spans="1:23" ht="60" customHeight="1">
      <c r="A14" s="13">
        <f>IF(F14&gt;0,Master!C10,0)</f>
        <v>5</v>
      </c>
      <c r="B14" s="35" t="str">
        <f>Master!D10</f>
        <v>HANUMANA RAM SIYAG</v>
      </c>
      <c r="C14" s="98" t="str">
        <f>Master!E10</f>
        <v>Sr. Teacher</v>
      </c>
      <c r="D14" s="8"/>
      <c r="E14" s="8"/>
      <c r="F14" s="72" t="str">
        <f>Master!F10</f>
        <v>L-13</v>
      </c>
      <c r="G14" s="9">
        <f>Master!G10</f>
        <v>69200</v>
      </c>
      <c r="H14" s="10">
        <f>Master!H10</f>
        <v>44743</v>
      </c>
      <c r="I14" s="10">
        <f>IF(G14=0,0,Master!$H$3)</f>
        <v>45108</v>
      </c>
      <c r="J14" s="9">
        <f t="shared" si="0"/>
        <v>2100</v>
      </c>
      <c r="K14" s="11" t="str">
        <f>'Increament Order'!G9</f>
        <v>71300 (L-13)</v>
      </c>
      <c r="L14" s="14"/>
      <c r="M14" s="14"/>
      <c r="N14" s="14"/>
      <c r="O14" s="14"/>
      <c r="P14" s="14"/>
      <c r="Q14" s="15"/>
      <c r="R14" s="134"/>
      <c r="S14" s="18" t="s">
        <v>34</v>
      </c>
      <c r="T14" s="18" t="s">
        <v>51</v>
      </c>
      <c r="U14" s="18" t="str">
        <f t="shared" si="2"/>
        <v>L-13</v>
      </c>
      <c r="V14" s="18" t="s">
        <v>35</v>
      </c>
      <c r="W14" s="19">
        <f t="shared" si="1"/>
        <v>71300</v>
      </c>
    </row>
    <row r="15" spans="1:23" ht="24.75" customHeight="1">
      <c r="A15" s="13">
        <f>IF(F15&gt;0,Master!C11,0)</f>
        <v>6</v>
      </c>
      <c r="B15" s="35" t="str">
        <f>Master!D11</f>
        <v>KAMLA CHHAPER</v>
      </c>
      <c r="C15" s="8" t="str">
        <f>Master!E11</f>
        <v>Teacher L-2</v>
      </c>
      <c r="D15" s="8"/>
      <c r="E15" s="8"/>
      <c r="F15" s="72" t="str">
        <f>Master!F11</f>
        <v>L-12</v>
      </c>
      <c r="G15" s="9">
        <f>Master!G11</f>
        <v>65000</v>
      </c>
      <c r="H15" s="10">
        <f>Master!H11</f>
        <v>44743</v>
      </c>
      <c r="I15" s="10">
        <f>IF(G15=0,0,Master!$H$3)</f>
        <v>45108</v>
      </c>
      <c r="J15" s="9">
        <f t="shared" si="0"/>
        <v>2000</v>
      </c>
      <c r="K15" s="11" t="str">
        <f>'Increament Order'!G10</f>
        <v>67000 (L-12)</v>
      </c>
      <c r="L15" s="14"/>
      <c r="M15" s="14"/>
      <c r="N15" s="14"/>
      <c r="O15" s="14"/>
      <c r="P15" s="14"/>
      <c r="Q15" s="15"/>
      <c r="R15" s="134"/>
      <c r="S15" s="18" t="s">
        <v>34</v>
      </c>
      <c r="T15" s="18" t="s">
        <v>51</v>
      </c>
      <c r="U15" s="18" t="str">
        <f t="shared" si="2"/>
        <v>L-12</v>
      </c>
      <c r="V15" s="18" t="s">
        <v>35</v>
      </c>
      <c r="W15" s="19">
        <f t="shared" si="1"/>
        <v>67000</v>
      </c>
    </row>
    <row r="16" spans="1:23" ht="24.75" customHeight="1">
      <c r="A16" s="13">
        <f>IF(F16&gt;0,Master!C12,0)</f>
        <v>7</v>
      </c>
      <c r="B16" s="35" t="str">
        <f>Master!D12</f>
        <v>DAMMA RAM GODARA</v>
      </c>
      <c r="C16" s="8" t="str">
        <f>Master!E12</f>
        <v>TEACHER L-1</v>
      </c>
      <c r="D16" s="8"/>
      <c r="E16" s="8"/>
      <c r="F16" s="72" t="str">
        <f>Master!F12</f>
        <v>L-13</v>
      </c>
      <c r="G16" s="9">
        <f>Master!G12</f>
        <v>69200</v>
      </c>
      <c r="H16" s="10">
        <f>Master!H12</f>
        <v>44743</v>
      </c>
      <c r="I16" s="10">
        <f>IF(G16=0,0,Master!$H$3)</f>
        <v>45108</v>
      </c>
      <c r="J16" s="9">
        <f t="shared" si="0"/>
        <v>2100</v>
      </c>
      <c r="K16" s="11" t="str">
        <f>'Increament Order'!G11</f>
        <v>71300 (L-13)</v>
      </c>
      <c r="L16" s="14"/>
      <c r="M16" s="14"/>
      <c r="N16" s="14"/>
      <c r="O16" s="14"/>
      <c r="P16" s="14"/>
      <c r="Q16" s="15"/>
      <c r="R16" s="134"/>
      <c r="S16" s="18" t="s">
        <v>34</v>
      </c>
      <c r="T16" s="18" t="s">
        <v>51</v>
      </c>
      <c r="U16" s="18" t="str">
        <f t="shared" si="2"/>
        <v>L-13</v>
      </c>
      <c r="V16" s="18" t="s">
        <v>35</v>
      </c>
      <c r="W16" s="19">
        <f t="shared" si="1"/>
        <v>71300</v>
      </c>
    </row>
    <row r="17" spans="1:23" ht="24.75" customHeight="1">
      <c r="A17" s="13">
        <f>IF(F17&gt;0,Master!C13,0)</f>
        <v>8</v>
      </c>
      <c r="B17" s="35" t="str">
        <f>Master!D13</f>
        <v>MOHNI CHOUDHARY</v>
      </c>
      <c r="C17" s="8" t="str">
        <f>Master!E13</f>
        <v>Teacher L-1</v>
      </c>
      <c r="D17" s="8"/>
      <c r="E17" s="8"/>
      <c r="F17" s="72" t="str">
        <f>Master!F13</f>
        <v>L-11</v>
      </c>
      <c r="G17" s="9">
        <f>Master!G13</f>
        <v>55500</v>
      </c>
      <c r="H17" s="10">
        <f>Master!H13</f>
        <v>44743</v>
      </c>
      <c r="I17" s="10">
        <f>IF(G17=0,0,Master!$H$3)</f>
        <v>45108</v>
      </c>
      <c r="J17" s="9">
        <f t="shared" si="0"/>
        <v>1700</v>
      </c>
      <c r="K17" s="11" t="str">
        <f>'Increament Order'!G12</f>
        <v>57200 (L-11)</v>
      </c>
      <c r="L17" s="14"/>
      <c r="M17" s="14"/>
      <c r="N17" s="14"/>
      <c r="O17" s="14"/>
      <c r="P17" s="14"/>
      <c r="Q17" s="15"/>
      <c r="R17" s="134"/>
      <c r="S17" s="18" t="s">
        <v>34</v>
      </c>
      <c r="T17" s="18" t="s">
        <v>51</v>
      </c>
      <c r="U17" s="18" t="str">
        <f t="shared" si="2"/>
        <v>L-11</v>
      </c>
      <c r="V17" s="18" t="s">
        <v>35</v>
      </c>
      <c r="W17" s="19">
        <f t="shared" si="1"/>
        <v>57200</v>
      </c>
    </row>
    <row r="18" spans="1:23" ht="24.75" customHeight="1">
      <c r="A18" s="13">
        <f>IF(F18&gt;0,Master!C14,0)</f>
        <v>9</v>
      </c>
      <c r="B18" s="35" t="str">
        <f>Master!D14</f>
        <v>UMMEDA RAM</v>
      </c>
      <c r="C18" s="8" t="str">
        <f>Master!E14</f>
        <v>Teacher L-2</v>
      </c>
      <c r="D18" s="8"/>
      <c r="E18" s="8"/>
      <c r="F18" s="72" t="str">
        <f>Master!F14</f>
        <v>L-11</v>
      </c>
      <c r="G18" s="9">
        <f>Master!G14</f>
        <v>45100</v>
      </c>
      <c r="H18" s="10">
        <f>Master!H14</f>
        <v>44743</v>
      </c>
      <c r="I18" s="10">
        <f>IF(G18=0,0,Master!$H$3)</f>
        <v>45108</v>
      </c>
      <c r="J18" s="9">
        <f t="shared" si="0"/>
        <v>1400</v>
      </c>
      <c r="K18" s="11" t="str">
        <f>'Increament Order'!G13</f>
        <v>46500 (L-11)</v>
      </c>
      <c r="L18" s="14"/>
      <c r="M18" s="14"/>
      <c r="N18" s="14"/>
      <c r="O18" s="14"/>
      <c r="P18" s="14"/>
      <c r="Q18" s="15"/>
      <c r="R18" s="134"/>
      <c r="S18" s="18" t="s">
        <v>34</v>
      </c>
      <c r="T18" s="18" t="s">
        <v>51</v>
      </c>
      <c r="U18" s="18" t="str">
        <f t="shared" si="2"/>
        <v>L-11</v>
      </c>
      <c r="V18" s="18" t="s">
        <v>35</v>
      </c>
      <c r="W18" s="19">
        <f t="shared" si="1"/>
        <v>46500</v>
      </c>
    </row>
    <row r="19" spans="1:23" ht="24.75" customHeight="1">
      <c r="A19" s="13">
        <f>IF(F19&gt;0,Master!C15,0)</f>
        <v>10</v>
      </c>
      <c r="B19" s="35" t="str">
        <f>Master!D15</f>
        <v>NARENDRA SINGH</v>
      </c>
      <c r="C19" s="8" t="str">
        <f>Master!E15</f>
        <v>Teacher L-2</v>
      </c>
      <c r="D19" s="8"/>
      <c r="E19" s="8"/>
      <c r="F19" s="72" t="str">
        <f>Master!F15</f>
        <v>L-10</v>
      </c>
      <c r="G19" s="9">
        <f>Master!G15</f>
        <v>36900</v>
      </c>
      <c r="H19" s="10">
        <f>Master!H15</f>
        <v>44743</v>
      </c>
      <c r="I19" s="10">
        <f>IF(G19=0,0,Master!$H$3)</f>
        <v>45108</v>
      </c>
      <c r="J19" s="9">
        <f t="shared" ref="J19:J82" si="3">W19-G19</f>
        <v>1100</v>
      </c>
      <c r="K19" s="11" t="str">
        <f>'Increament Order'!G14</f>
        <v>38000 (L-10)</v>
      </c>
      <c r="L19" s="14"/>
      <c r="M19" s="14"/>
      <c r="N19" s="14"/>
      <c r="O19" s="14"/>
      <c r="P19" s="14"/>
      <c r="Q19" s="15"/>
      <c r="R19" s="134"/>
      <c r="S19" s="18" t="s">
        <v>34</v>
      </c>
      <c r="T19" s="18" t="s">
        <v>51</v>
      </c>
      <c r="U19" s="18" t="str">
        <f t="shared" ref="U19:U82" si="4">F19</f>
        <v>L-10</v>
      </c>
      <c r="V19" s="18" t="s">
        <v>35</v>
      </c>
      <c r="W19" s="19">
        <f t="shared" ref="W19:W82" si="5">ROUND(G19*103%,-2)</f>
        <v>38000</v>
      </c>
    </row>
    <row r="20" spans="1:23" ht="24.75" customHeight="1">
      <c r="A20" s="13">
        <f>IF(F20&gt;0,Master!C16,0)</f>
        <v>11</v>
      </c>
      <c r="B20" s="35" t="str">
        <f>Master!D16</f>
        <v>SATAYANARAYAN JOSHI</v>
      </c>
      <c r="C20" s="8" t="str">
        <f>Master!E16</f>
        <v>PEON</v>
      </c>
      <c r="D20" s="8"/>
      <c r="E20" s="8"/>
      <c r="F20" s="72" t="str">
        <f>Master!F16</f>
        <v>L-3</v>
      </c>
      <c r="G20" s="9">
        <f>Master!G16</f>
        <v>35000</v>
      </c>
      <c r="H20" s="10">
        <f>Master!H16</f>
        <v>44743</v>
      </c>
      <c r="I20" s="10">
        <f>IF(G20=0,0,Master!$H$3)</f>
        <v>45108</v>
      </c>
      <c r="J20" s="9">
        <f t="shared" si="3"/>
        <v>1100</v>
      </c>
      <c r="K20" s="11" t="str">
        <f>'Increament Order'!G15</f>
        <v>36100 (L-3)</v>
      </c>
      <c r="L20" s="14"/>
      <c r="M20" s="14"/>
      <c r="N20" s="14"/>
      <c r="O20" s="14"/>
      <c r="P20" s="14"/>
      <c r="Q20" s="15"/>
      <c r="R20" s="134"/>
      <c r="S20" s="18" t="s">
        <v>34</v>
      </c>
      <c r="T20" s="18" t="s">
        <v>51</v>
      </c>
      <c r="U20" s="18" t="str">
        <f t="shared" si="4"/>
        <v>L-3</v>
      </c>
      <c r="V20" s="18" t="s">
        <v>35</v>
      </c>
      <c r="W20" s="19">
        <f t="shared" si="5"/>
        <v>36100</v>
      </c>
    </row>
    <row r="21" spans="1:23" ht="24.75" customHeight="1">
      <c r="A21" s="13">
        <f>IF(F21&gt;0,Master!C17,0)</f>
        <v>12</v>
      </c>
      <c r="B21" s="35" t="str">
        <f>Master!D17</f>
        <v>BHANWARI</v>
      </c>
      <c r="C21" s="8" t="str">
        <f>Master!E17</f>
        <v>PEON</v>
      </c>
      <c r="D21" s="8"/>
      <c r="E21" s="8"/>
      <c r="F21" s="72" t="str">
        <f>Master!F17</f>
        <v>L-2</v>
      </c>
      <c r="G21" s="9">
        <f>Master!G17</f>
        <v>24800</v>
      </c>
      <c r="H21" s="10">
        <f>Master!H17</f>
        <v>44743</v>
      </c>
      <c r="I21" s="10">
        <f>IF(G21=0,0,Master!$H$3)</f>
        <v>45108</v>
      </c>
      <c r="J21" s="9">
        <f t="shared" si="3"/>
        <v>700</v>
      </c>
      <c r="K21" s="11" t="str">
        <f>'Increament Order'!G16</f>
        <v>25500 (L-2)</v>
      </c>
      <c r="L21" s="14"/>
      <c r="M21" s="14"/>
      <c r="N21" s="14"/>
      <c r="O21" s="14"/>
      <c r="P21" s="14"/>
      <c r="Q21" s="15"/>
      <c r="R21" s="134"/>
      <c r="S21" s="18" t="s">
        <v>34</v>
      </c>
      <c r="T21" s="18" t="s">
        <v>51</v>
      </c>
      <c r="U21" s="18" t="str">
        <f t="shared" si="4"/>
        <v>L-2</v>
      </c>
      <c r="V21" s="18" t="s">
        <v>35</v>
      </c>
      <c r="W21" s="19">
        <f t="shared" si="5"/>
        <v>25500</v>
      </c>
    </row>
    <row r="22" spans="1:23" ht="24.75" customHeight="1">
      <c r="A22" s="13">
        <f>IF(F22&gt;0,Master!C18,0)</f>
        <v>0</v>
      </c>
      <c r="B22" s="35">
        <f>Master!D18</f>
        <v>0</v>
      </c>
      <c r="C22" s="8">
        <f>Master!E18</f>
        <v>0</v>
      </c>
      <c r="D22" s="8"/>
      <c r="E22" s="8"/>
      <c r="F22" s="72">
        <f>Master!F18</f>
        <v>0</v>
      </c>
      <c r="G22" s="9">
        <f>Master!G18</f>
        <v>0</v>
      </c>
      <c r="H22" s="10">
        <f>Master!H18</f>
        <v>0</v>
      </c>
      <c r="I22" s="10">
        <f>IF(G22=0,0,Master!$H$3)</f>
        <v>0</v>
      </c>
      <c r="J22" s="9">
        <f t="shared" si="3"/>
        <v>0</v>
      </c>
      <c r="K22" s="11" t="str">
        <f>'Increament Order'!G17</f>
        <v>0 (0)</v>
      </c>
      <c r="L22" s="14"/>
      <c r="M22" s="14"/>
      <c r="N22" s="14"/>
      <c r="O22" s="14"/>
      <c r="P22" s="14"/>
      <c r="Q22" s="15"/>
      <c r="R22" s="134"/>
      <c r="S22" s="18" t="s">
        <v>34</v>
      </c>
      <c r="T22" s="18" t="s">
        <v>51</v>
      </c>
      <c r="U22" s="18">
        <f t="shared" si="4"/>
        <v>0</v>
      </c>
      <c r="V22" s="18" t="s">
        <v>35</v>
      </c>
      <c r="W22" s="19">
        <f t="shared" si="5"/>
        <v>0</v>
      </c>
    </row>
    <row r="23" spans="1:23" ht="24.75" customHeight="1">
      <c r="A23" s="13">
        <f>IF(F23&gt;0,Master!C19,0)</f>
        <v>0</v>
      </c>
      <c r="B23" s="35">
        <f>Master!D19</f>
        <v>0</v>
      </c>
      <c r="C23" s="8">
        <f>Master!E19</f>
        <v>0</v>
      </c>
      <c r="D23" s="8"/>
      <c r="E23" s="8"/>
      <c r="F23" s="72">
        <f>Master!F19</f>
        <v>0</v>
      </c>
      <c r="G23" s="9">
        <f>Master!G19</f>
        <v>0</v>
      </c>
      <c r="H23" s="10">
        <f>Master!H19</f>
        <v>0</v>
      </c>
      <c r="I23" s="10">
        <f>IF(G23=0,0,Master!$H$3)</f>
        <v>0</v>
      </c>
      <c r="J23" s="9">
        <f t="shared" si="3"/>
        <v>0</v>
      </c>
      <c r="K23" s="11" t="str">
        <f>'Increament Order'!G18</f>
        <v>0 (0)</v>
      </c>
      <c r="L23" s="14"/>
      <c r="M23" s="14"/>
      <c r="N23" s="14"/>
      <c r="O23" s="14"/>
      <c r="P23" s="14"/>
      <c r="Q23" s="15"/>
      <c r="R23" s="134"/>
      <c r="S23" s="18" t="s">
        <v>34</v>
      </c>
      <c r="T23" s="18" t="s">
        <v>51</v>
      </c>
      <c r="U23" s="18">
        <f t="shared" si="4"/>
        <v>0</v>
      </c>
      <c r="V23" s="18" t="s">
        <v>35</v>
      </c>
      <c r="W23" s="19">
        <f t="shared" si="5"/>
        <v>0</v>
      </c>
    </row>
    <row r="24" spans="1:23" ht="24.75" customHeight="1">
      <c r="A24" s="13">
        <f>IF(F24&gt;0,Master!C20,0)</f>
        <v>0</v>
      </c>
      <c r="B24" s="35">
        <f>Master!D20</f>
        <v>0</v>
      </c>
      <c r="C24" s="8">
        <f>Master!E20</f>
        <v>0</v>
      </c>
      <c r="D24" s="8"/>
      <c r="E24" s="8"/>
      <c r="F24" s="72">
        <f>Master!F20</f>
        <v>0</v>
      </c>
      <c r="G24" s="9">
        <f>Master!G20</f>
        <v>0</v>
      </c>
      <c r="H24" s="10">
        <f>Master!H20</f>
        <v>0</v>
      </c>
      <c r="I24" s="10">
        <f>IF(G24=0,0,Master!$H$3)</f>
        <v>0</v>
      </c>
      <c r="J24" s="9">
        <f t="shared" si="3"/>
        <v>0</v>
      </c>
      <c r="K24" s="11" t="str">
        <f>'Increament Order'!G19</f>
        <v>0 (0)</v>
      </c>
      <c r="L24" s="14"/>
      <c r="M24" s="14"/>
      <c r="N24" s="14"/>
      <c r="O24" s="14"/>
      <c r="P24" s="14"/>
      <c r="Q24" s="15"/>
      <c r="R24" s="134"/>
      <c r="S24" s="18" t="s">
        <v>34</v>
      </c>
      <c r="T24" s="18" t="s">
        <v>51</v>
      </c>
      <c r="U24" s="18">
        <f t="shared" si="4"/>
        <v>0</v>
      </c>
      <c r="V24" s="18" t="s">
        <v>35</v>
      </c>
      <c r="W24" s="19">
        <f t="shared" si="5"/>
        <v>0</v>
      </c>
    </row>
    <row r="25" spans="1:23" ht="24.75" customHeight="1">
      <c r="A25" s="13">
        <f>IF(F25&gt;0,Master!C21,0)</f>
        <v>0</v>
      </c>
      <c r="B25" s="35">
        <f>Master!D21</f>
        <v>0</v>
      </c>
      <c r="C25" s="8">
        <f>Master!E21</f>
        <v>0</v>
      </c>
      <c r="D25" s="8"/>
      <c r="E25" s="8"/>
      <c r="F25" s="72">
        <f>Master!F21</f>
        <v>0</v>
      </c>
      <c r="G25" s="9">
        <f>Master!G21</f>
        <v>0</v>
      </c>
      <c r="H25" s="10">
        <f>Master!H21</f>
        <v>0</v>
      </c>
      <c r="I25" s="10">
        <f>IF(G25=0,0,Master!$H$3)</f>
        <v>0</v>
      </c>
      <c r="J25" s="9">
        <f t="shared" si="3"/>
        <v>0</v>
      </c>
      <c r="K25" s="11" t="str">
        <f>'Increament Order'!G20</f>
        <v>0 (0)</v>
      </c>
      <c r="L25" s="14"/>
      <c r="M25" s="14"/>
      <c r="N25" s="14"/>
      <c r="O25" s="14"/>
      <c r="P25" s="14"/>
      <c r="Q25" s="15"/>
      <c r="R25" s="134"/>
      <c r="S25" s="18" t="s">
        <v>34</v>
      </c>
      <c r="T25" s="18" t="s">
        <v>51</v>
      </c>
      <c r="U25" s="18">
        <f t="shared" si="4"/>
        <v>0</v>
      </c>
      <c r="V25" s="18" t="s">
        <v>35</v>
      </c>
      <c r="W25" s="19">
        <f t="shared" si="5"/>
        <v>0</v>
      </c>
    </row>
    <row r="26" spans="1:23" ht="24.75" customHeight="1">
      <c r="A26" s="13">
        <f>IF(F26&gt;0,Master!C22,0)</f>
        <v>0</v>
      </c>
      <c r="B26" s="35">
        <f>Master!D22</f>
        <v>0</v>
      </c>
      <c r="C26" s="8">
        <f>Master!E22</f>
        <v>0</v>
      </c>
      <c r="D26" s="8"/>
      <c r="E26" s="8"/>
      <c r="F26" s="72">
        <f>Master!F22</f>
        <v>0</v>
      </c>
      <c r="G26" s="9">
        <f>Master!G22</f>
        <v>0</v>
      </c>
      <c r="H26" s="10">
        <f>Master!H22</f>
        <v>0</v>
      </c>
      <c r="I26" s="10">
        <f>IF(G26=0,0,Master!$H$3)</f>
        <v>0</v>
      </c>
      <c r="J26" s="9">
        <f t="shared" si="3"/>
        <v>0</v>
      </c>
      <c r="K26" s="11" t="str">
        <f>'Increament Order'!G21</f>
        <v>0 (0)</v>
      </c>
      <c r="L26" s="14"/>
      <c r="M26" s="14"/>
      <c r="N26" s="14"/>
      <c r="O26" s="14"/>
      <c r="P26" s="14"/>
      <c r="Q26" s="15"/>
      <c r="R26" s="134"/>
      <c r="S26" s="18" t="s">
        <v>34</v>
      </c>
      <c r="T26" s="18" t="s">
        <v>51</v>
      </c>
      <c r="U26" s="18">
        <f t="shared" si="4"/>
        <v>0</v>
      </c>
      <c r="V26" s="18" t="s">
        <v>35</v>
      </c>
      <c r="W26" s="19">
        <f t="shared" si="5"/>
        <v>0</v>
      </c>
    </row>
    <row r="27" spans="1:23" ht="24.75" customHeight="1">
      <c r="A27" s="13">
        <f>IF(F27&gt;0,Master!C23,0)</f>
        <v>0</v>
      </c>
      <c r="B27" s="35">
        <f>Master!D23</f>
        <v>0</v>
      </c>
      <c r="C27" s="8">
        <f>Master!E23</f>
        <v>0</v>
      </c>
      <c r="D27" s="8"/>
      <c r="E27" s="8"/>
      <c r="F27" s="72">
        <f>Master!F23</f>
        <v>0</v>
      </c>
      <c r="G27" s="9">
        <f>Master!G23</f>
        <v>0</v>
      </c>
      <c r="H27" s="10">
        <f>Master!H23</f>
        <v>0</v>
      </c>
      <c r="I27" s="10">
        <f>IF(G27=0,0,Master!$H$3)</f>
        <v>0</v>
      </c>
      <c r="J27" s="9">
        <f t="shared" si="3"/>
        <v>0</v>
      </c>
      <c r="K27" s="11" t="str">
        <f>'Increament Order'!G22</f>
        <v>0 (0)</v>
      </c>
      <c r="L27" s="14"/>
      <c r="M27" s="14"/>
      <c r="N27" s="14"/>
      <c r="O27" s="14"/>
      <c r="P27" s="14"/>
      <c r="Q27" s="15"/>
      <c r="R27" s="134"/>
      <c r="S27" s="18" t="s">
        <v>34</v>
      </c>
      <c r="T27" s="18" t="s">
        <v>51</v>
      </c>
      <c r="U27" s="18">
        <f t="shared" si="4"/>
        <v>0</v>
      </c>
      <c r="V27" s="18" t="s">
        <v>35</v>
      </c>
      <c r="W27" s="19">
        <f t="shared" si="5"/>
        <v>0</v>
      </c>
    </row>
    <row r="28" spans="1:23" ht="24.75" customHeight="1">
      <c r="A28" s="13">
        <f>IF(F28&gt;0,Master!C24,0)</f>
        <v>0</v>
      </c>
      <c r="B28" s="35">
        <f>Master!D24</f>
        <v>0</v>
      </c>
      <c r="C28" s="8">
        <f>Master!E24</f>
        <v>0</v>
      </c>
      <c r="D28" s="8"/>
      <c r="E28" s="8"/>
      <c r="F28" s="72">
        <f>Master!F24</f>
        <v>0</v>
      </c>
      <c r="G28" s="9">
        <f>Master!G24</f>
        <v>0</v>
      </c>
      <c r="H28" s="10">
        <f>Master!H24</f>
        <v>0</v>
      </c>
      <c r="I28" s="10">
        <f>IF(G28=0,0,Master!$H$3)</f>
        <v>0</v>
      </c>
      <c r="J28" s="9">
        <f t="shared" si="3"/>
        <v>0</v>
      </c>
      <c r="K28" s="11" t="str">
        <f>'Increament Order'!G23</f>
        <v>0 (0)</v>
      </c>
      <c r="L28" s="14"/>
      <c r="M28" s="14"/>
      <c r="N28" s="14"/>
      <c r="O28" s="14"/>
      <c r="P28" s="14"/>
      <c r="Q28" s="15"/>
      <c r="R28" s="134"/>
      <c r="S28" s="18" t="s">
        <v>34</v>
      </c>
      <c r="T28" s="18" t="s">
        <v>51</v>
      </c>
      <c r="U28" s="18">
        <f t="shared" si="4"/>
        <v>0</v>
      </c>
      <c r="V28" s="18" t="s">
        <v>35</v>
      </c>
      <c r="W28" s="19">
        <f t="shared" si="5"/>
        <v>0</v>
      </c>
    </row>
    <row r="29" spans="1:23" ht="24.75" customHeight="1">
      <c r="A29" s="13">
        <f>IF(F29&gt;0,Master!C25,0)</f>
        <v>0</v>
      </c>
      <c r="B29" s="35">
        <f>Master!D25</f>
        <v>0</v>
      </c>
      <c r="C29" s="8">
        <f>Master!E25</f>
        <v>0</v>
      </c>
      <c r="D29" s="8"/>
      <c r="E29" s="8"/>
      <c r="F29" s="72">
        <f>Master!F25</f>
        <v>0</v>
      </c>
      <c r="G29" s="9">
        <f>Master!G25</f>
        <v>0</v>
      </c>
      <c r="H29" s="10">
        <f>Master!H25</f>
        <v>0</v>
      </c>
      <c r="I29" s="10">
        <f>IF(G29=0,0,Master!$H$3)</f>
        <v>0</v>
      </c>
      <c r="J29" s="9">
        <f t="shared" si="3"/>
        <v>0</v>
      </c>
      <c r="K29" s="11" t="str">
        <f>'Increament Order'!G24</f>
        <v>0 (0)</v>
      </c>
      <c r="L29" s="14"/>
      <c r="M29" s="14"/>
      <c r="N29" s="14"/>
      <c r="O29" s="14"/>
      <c r="P29" s="14"/>
      <c r="Q29" s="15"/>
      <c r="R29" s="134"/>
      <c r="S29" s="18" t="s">
        <v>34</v>
      </c>
      <c r="T29" s="18" t="s">
        <v>51</v>
      </c>
      <c r="U29" s="18">
        <f t="shared" si="4"/>
        <v>0</v>
      </c>
      <c r="V29" s="18" t="s">
        <v>35</v>
      </c>
      <c r="W29" s="19">
        <f t="shared" si="5"/>
        <v>0</v>
      </c>
    </row>
    <row r="30" spans="1:23" ht="24.75" customHeight="1">
      <c r="A30" s="13">
        <f>IF(F30&gt;0,Master!C26,0)</f>
        <v>0</v>
      </c>
      <c r="B30" s="35">
        <f>Master!D26</f>
        <v>0</v>
      </c>
      <c r="C30" s="8">
        <f>Master!E26</f>
        <v>0</v>
      </c>
      <c r="D30" s="8"/>
      <c r="E30" s="8"/>
      <c r="F30" s="72">
        <f>Master!F26</f>
        <v>0</v>
      </c>
      <c r="G30" s="9">
        <f>Master!G26</f>
        <v>0</v>
      </c>
      <c r="H30" s="10">
        <f>Master!H26</f>
        <v>0</v>
      </c>
      <c r="I30" s="10">
        <f>IF(G30=0,0,Master!$H$3)</f>
        <v>0</v>
      </c>
      <c r="J30" s="9">
        <f t="shared" si="3"/>
        <v>0</v>
      </c>
      <c r="K30" s="11" t="str">
        <f>'Increament Order'!G25</f>
        <v>0 (0)</v>
      </c>
      <c r="L30" s="14"/>
      <c r="M30" s="14"/>
      <c r="N30" s="14"/>
      <c r="O30" s="14"/>
      <c r="P30" s="14"/>
      <c r="Q30" s="15"/>
      <c r="R30" s="134"/>
      <c r="S30" s="18" t="s">
        <v>34</v>
      </c>
      <c r="T30" s="18" t="s">
        <v>51</v>
      </c>
      <c r="U30" s="18">
        <f t="shared" si="4"/>
        <v>0</v>
      </c>
      <c r="V30" s="18" t="s">
        <v>35</v>
      </c>
      <c r="W30" s="19">
        <f t="shared" si="5"/>
        <v>0</v>
      </c>
    </row>
    <row r="31" spans="1:23" ht="24.75" customHeight="1">
      <c r="A31" s="13">
        <f>IF(F31&gt;0,Master!C27,0)</f>
        <v>0</v>
      </c>
      <c r="B31" s="35">
        <f>Master!D27</f>
        <v>0</v>
      </c>
      <c r="C31" s="8">
        <f>Master!E27</f>
        <v>0</v>
      </c>
      <c r="D31" s="8"/>
      <c r="E31" s="8"/>
      <c r="F31" s="72">
        <f>Master!F27</f>
        <v>0</v>
      </c>
      <c r="G31" s="9">
        <f>Master!G27</f>
        <v>0</v>
      </c>
      <c r="H31" s="10">
        <f>Master!H27</f>
        <v>0</v>
      </c>
      <c r="I31" s="10">
        <f>IF(G31=0,0,Master!$H$3)</f>
        <v>0</v>
      </c>
      <c r="J31" s="9">
        <f t="shared" si="3"/>
        <v>0</v>
      </c>
      <c r="K31" s="11" t="str">
        <f>'Increament Order'!G26</f>
        <v>0 (0)</v>
      </c>
      <c r="L31" s="14"/>
      <c r="M31" s="14"/>
      <c r="N31" s="14"/>
      <c r="O31" s="14"/>
      <c r="P31" s="14"/>
      <c r="Q31" s="15"/>
      <c r="R31" s="134"/>
      <c r="S31" s="18" t="s">
        <v>34</v>
      </c>
      <c r="T31" s="18" t="s">
        <v>51</v>
      </c>
      <c r="U31" s="18">
        <f t="shared" si="4"/>
        <v>0</v>
      </c>
      <c r="V31" s="18" t="s">
        <v>35</v>
      </c>
      <c r="W31" s="19">
        <f t="shared" si="5"/>
        <v>0</v>
      </c>
    </row>
    <row r="32" spans="1:23" ht="24.75" customHeight="1">
      <c r="A32" s="13">
        <f>IF(F32&gt;0,Master!C28,0)</f>
        <v>0</v>
      </c>
      <c r="B32" s="35">
        <f>Master!D28</f>
        <v>0</v>
      </c>
      <c r="C32" s="8">
        <f>Master!E28</f>
        <v>0</v>
      </c>
      <c r="D32" s="8"/>
      <c r="E32" s="8"/>
      <c r="F32" s="72">
        <f>Master!F28</f>
        <v>0</v>
      </c>
      <c r="G32" s="9">
        <f>Master!G28</f>
        <v>0</v>
      </c>
      <c r="H32" s="10">
        <f>Master!H28</f>
        <v>0</v>
      </c>
      <c r="I32" s="10">
        <f>IF(G32=0,0,Master!$H$3)</f>
        <v>0</v>
      </c>
      <c r="J32" s="9">
        <f t="shared" si="3"/>
        <v>0</v>
      </c>
      <c r="K32" s="11" t="str">
        <f>'Increament Order'!G27</f>
        <v>0 (0)</v>
      </c>
      <c r="L32" s="14"/>
      <c r="M32" s="14"/>
      <c r="N32" s="14"/>
      <c r="O32" s="14"/>
      <c r="P32" s="14"/>
      <c r="Q32" s="15"/>
      <c r="R32" s="134"/>
      <c r="S32" s="18" t="s">
        <v>34</v>
      </c>
      <c r="T32" s="18" t="s">
        <v>51</v>
      </c>
      <c r="U32" s="18">
        <f t="shared" si="4"/>
        <v>0</v>
      </c>
      <c r="V32" s="18" t="s">
        <v>35</v>
      </c>
      <c r="W32" s="19">
        <f t="shared" si="5"/>
        <v>0</v>
      </c>
    </row>
    <row r="33" spans="1:23" ht="24.75" customHeight="1">
      <c r="A33" s="13">
        <f>IF(F33&gt;0,Master!C29,0)</f>
        <v>0</v>
      </c>
      <c r="B33" s="35">
        <f>Master!D29</f>
        <v>0</v>
      </c>
      <c r="C33" s="8">
        <f>Master!E29</f>
        <v>0</v>
      </c>
      <c r="D33" s="8"/>
      <c r="E33" s="8"/>
      <c r="F33" s="72">
        <f>Master!F29</f>
        <v>0</v>
      </c>
      <c r="G33" s="9">
        <f>Master!G29</f>
        <v>0</v>
      </c>
      <c r="H33" s="10">
        <f>Master!H29</f>
        <v>0</v>
      </c>
      <c r="I33" s="10">
        <f>IF(G33=0,0,Master!$H$3)</f>
        <v>0</v>
      </c>
      <c r="J33" s="9">
        <f t="shared" si="3"/>
        <v>0</v>
      </c>
      <c r="K33" s="11" t="str">
        <f>'Increament Order'!G28</f>
        <v>0 (0)</v>
      </c>
      <c r="L33" s="14"/>
      <c r="M33" s="14"/>
      <c r="N33" s="14"/>
      <c r="O33" s="14"/>
      <c r="P33" s="14"/>
      <c r="Q33" s="15"/>
      <c r="R33" s="134"/>
      <c r="S33" s="18" t="s">
        <v>34</v>
      </c>
      <c r="T33" s="18" t="s">
        <v>51</v>
      </c>
      <c r="U33" s="18">
        <f t="shared" si="4"/>
        <v>0</v>
      </c>
      <c r="V33" s="18" t="s">
        <v>35</v>
      </c>
      <c r="W33" s="19">
        <f t="shared" si="5"/>
        <v>0</v>
      </c>
    </row>
    <row r="34" spans="1:23" ht="24.75" customHeight="1">
      <c r="A34" s="13">
        <f>IF(F34&gt;0,Master!C30,0)</f>
        <v>0</v>
      </c>
      <c r="B34" s="35">
        <f>Master!D30</f>
        <v>0</v>
      </c>
      <c r="C34" s="8">
        <f>Master!E30</f>
        <v>0</v>
      </c>
      <c r="D34" s="8"/>
      <c r="E34" s="8"/>
      <c r="F34" s="72">
        <f>Master!F30</f>
        <v>0</v>
      </c>
      <c r="G34" s="9">
        <f>Master!G30</f>
        <v>0</v>
      </c>
      <c r="H34" s="10">
        <f>Master!H30</f>
        <v>0</v>
      </c>
      <c r="I34" s="10">
        <f>IF(G34=0,0,Master!$H$3)</f>
        <v>0</v>
      </c>
      <c r="J34" s="9">
        <f t="shared" si="3"/>
        <v>0</v>
      </c>
      <c r="K34" s="11" t="str">
        <f>'Increament Order'!G29</f>
        <v>0 (0)</v>
      </c>
      <c r="L34" s="14"/>
      <c r="M34" s="14"/>
      <c r="N34" s="14"/>
      <c r="O34" s="14"/>
      <c r="P34" s="14"/>
      <c r="Q34" s="15"/>
      <c r="R34" s="134"/>
      <c r="S34" s="18" t="s">
        <v>34</v>
      </c>
      <c r="T34" s="18" t="s">
        <v>51</v>
      </c>
      <c r="U34" s="18">
        <f t="shared" si="4"/>
        <v>0</v>
      </c>
      <c r="V34" s="18" t="s">
        <v>35</v>
      </c>
      <c r="W34" s="19">
        <f t="shared" si="5"/>
        <v>0</v>
      </c>
    </row>
    <row r="35" spans="1:23" ht="24.75" customHeight="1">
      <c r="A35" s="13">
        <f>IF(F35&gt;0,Master!C31,0)</f>
        <v>0</v>
      </c>
      <c r="B35" s="35">
        <f>Master!D31</f>
        <v>0</v>
      </c>
      <c r="C35" s="8">
        <f>Master!E31</f>
        <v>0</v>
      </c>
      <c r="D35" s="8"/>
      <c r="E35" s="8"/>
      <c r="F35" s="72">
        <f>Master!F31</f>
        <v>0</v>
      </c>
      <c r="G35" s="9">
        <f>Master!G31</f>
        <v>0</v>
      </c>
      <c r="H35" s="10">
        <f>Master!H31</f>
        <v>0</v>
      </c>
      <c r="I35" s="10">
        <f>IF(G35=0,0,Master!$H$3)</f>
        <v>0</v>
      </c>
      <c r="J35" s="9">
        <f t="shared" si="3"/>
        <v>0</v>
      </c>
      <c r="K35" s="11" t="str">
        <f>'Increament Order'!G30</f>
        <v>0 (0)</v>
      </c>
      <c r="L35" s="14"/>
      <c r="M35" s="14"/>
      <c r="N35" s="14"/>
      <c r="O35" s="14"/>
      <c r="P35" s="14"/>
      <c r="Q35" s="15"/>
      <c r="R35" s="134"/>
      <c r="S35" s="18" t="s">
        <v>34</v>
      </c>
      <c r="T35" s="18" t="s">
        <v>51</v>
      </c>
      <c r="U35" s="18">
        <f t="shared" si="4"/>
        <v>0</v>
      </c>
      <c r="V35" s="18" t="s">
        <v>35</v>
      </c>
      <c r="W35" s="19">
        <f t="shared" si="5"/>
        <v>0</v>
      </c>
    </row>
    <row r="36" spans="1:23" ht="24.75" customHeight="1">
      <c r="A36" s="13">
        <f>IF(F36&gt;0,Master!C32,0)</f>
        <v>0</v>
      </c>
      <c r="B36" s="35">
        <f>Master!D32</f>
        <v>0</v>
      </c>
      <c r="C36" s="8">
        <f>Master!E32</f>
        <v>0</v>
      </c>
      <c r="D36" s="8"/>
      <c r="E36" s="8"/>
      <c r="F36" s="72">
        <f>Master!F32</f>
        <v>0</v>
      </c>
      <c r="G36" s="9">
        <f>Master!G32</f>
        <v>0</v>
      </c>
      <c r="H36" s="10">
        <f>Master!H32</f>
        <v>0</v>
      </c>
      <c r="I36" s="10">
        <f>IF(G36=0,0,Master!$H$3)</f>
        <v>0</v>
      </c>
      <c r="J36" s="9">
        <f t="shared" si="3"/>
        <v>0</v>
      </c>
      <c r="K36" s="11" t="str">
        <f>'Increament Order'!G31</f>
        <v>0 (0)</v>
      </c>
      <c r="L36" s="14"/>
      <c r="M36" s="14"/>
      <c r="N36" s="14"/>
      <c r="O36" s="14"/>
      <c r="P36" s="14"/>
      <c r="Q36" s="15"/>
      <c r="R36" s="134"/>
      <c r="S36" s="18" t="s">
        <v>34</v>
      </c>
      <c r="T36" s="18" t="s">
        <v>51</v>
      </c>
      <c r="U36" s="18">
        <f t="shared" si="4"/>
        <v>0</v>
      </c>
      <c r="V36" s="18" t="s">
        <v>35</v>
      </c>
      <c r="W36" s="19">
        <f t="shared" si="5"/>
        <v>0</v>
      </c>
    </row>
    <row r="37" spans="1:23" ht="24.75" customHeight="1">
      <c r="A37" s="13">
        <f>IF(F37&gt;0,Master!C33,0)</f>
        <v>0</v>
      </c>
      <c r="B37" s="35">
        <f>Master!D33</f>
        <v>0</v>
      </c>
      <c r="C37" s="8">
        <f>Master!E33</f>
        <v>0</v>
      </c>
      <c r="D37" s="8"/>
      <c r="E37" s="8"/>
      <c r="F37" s="72">
        <f>Master!F33</f>
        <v>0</v>
      </c>
      <c r="G37" s="9">
        <f>Master!G33</f>
        <v>0</v>
      </c>
      <c r="H37" s="10">
        <f>Master!H33</f>
        <v>0</v>
      </c>
      <c r="I37" s="10">
        <f>IF(G37=0,0,Master!$H$3)</f>
        <v>0</v>
      </c>
      <c r="J37" s="9">
        <f t="shared" si="3"/>
        <v>0</v>
      </c>
      <c r="K37" s="11" t="str">
        <f>'Increament Order'!G32</f>
        <v>0 (0)</v>
      </c>
      <c r="L37" s="14"/>
      <c r="M37" s="14"/>
      <c r="N37" s="14"/>
      <c r="O37" s="14"/>
      <c r="P37" s="14"/>
      <c r="Q37" s="15"/>
      <c r="R37" s="134"/>
      <c r="S37" s="18" t="s">
        <v>34</v>
      </c>
      <c r="T37" s="18" t="s">
        <v>51</v>
      </c>
      <c r="U37" s="18">
        <f t="shared" si="4"/>
        <v>0</v>
      </c>
      <c r="V37" s="18" t="s">
        <v>35</v>
      </c>
      <c r="W37" s="19">
        <f t="shared" si="5"/>
        <v>0</v>
      </c>
    </row>
    <row r="38" spans="1:23" ht="24.75" customHeight="1">
      <c r="A38" s="13">
        <f>IF(F38&gt;0,Master!C34,0)</f>
        <v>0</v>
      </c>
      <c r="B38" s="35">
        <f>Master!D34</f>
        <v>0</v>
      </c>
      <c r="C38" s="8">
        <f>Master!E34</f>
        <v>0</v>
      </c>
      <c r="D38" s="8"/>
      <c r="E38" s="8"/>
      <c r="F38" s="72">
        <f>Master!F34</f>
        <v>0</v>
      </c>
      <c r="G38" s="9">
        <f>Master!G34</f>
        <v>0</v>
      </c>
      <c r="H38" s="10">
        <f>Master!H34</f>
        <v>0</v>
      </c>
      <c r="I38" s="10">
        <f>IF(G38=0,0,Master!$H$3)</f>
        <v>0</v>
      </c>
      <c r="J38" s="9">
        <f t="shared" si="3"/>
        <v>0</v>
      </c>
      <c r="K38" s="11" t="str">
        <f>'Increament Order'!G33</f>
        <v>0 (0)</v>
      </c>
      <c r="L38" s="14"/>
      <c r="M38" s="14"/>
      <c r="N38" s="14"/>
      <c r="O38" s="14"/>
      <c r="P38" s="14"/>
      <c r="Q38" s="15"/>
      <c r="R38" s="134"/>
      <c r="S38" s="18" t="s">
        <v>34</v>
      </c>
      <c r="T38" s="18" t="s">
        <v>51</v>
      </c>
      <c r="U38" s="18">
        <f t="shared" si="4"/>
        <v>0</v>
      </c>
      <c r="V38" s="18" t="s">
        <v>35</v>
      </c>
      <c r="W38" s="19">
        <f t="shared" si="5"/>
        <v>0</v>
      </c>
    </row>
    <row r="39" spans="1:23" ht="24.75" customHeight="1">
      <c r="A39" s="13">
        <f>IF(F39&gt;0,Master!C35,0)</f>
        <v>0</v>
      </c>
      <c r="B39" s="35">
        <f>Master!D35</f>
        <v>0</v>
      </c>
      <c r="C39" s="8">
        <f>Master!E35</f>
        <v>0</v>
      </c>
      <c r="D39" s="8"/>
      <c r="E39" s="8"/>
      <c r="F39" s="72">
        <f>Master!F35</f>
        <v>0</v>
      </c>
      <c r="G39" s="9">
        <f>Master!G35</f>
        <v>0</v>
      </c>
      <c r="H39" s="10">
        <f>Master!H35</f>
        <v>0</v>
      </c>
      <c r="I39" s="10">
        <f>IF(G39=0,0,Master!$H$3)</f>
        <v>0</v>
      </c>
      <c r="J39" s="9">
        <f t="shared" si="3"/>
        <v>0</v>
      </c>
      <c r="K39" s="11" t="str">
        <f>'Increament Order'!G34</f>
        <v>0 (0)</v>
      </c>
      <c r="L39" s="14"/>
      <c r="M39" s="14"/>
      <c r="N39" s="14"/>
      <c r="O39" s="14"/>
      <c r="P39" s="14"/>
      <c r="Q39" s="15"/>
      <c r="R39" s="134"/>
      <c r="S39" s="18" t="s">
        <v>34</v>
      </c>
      <c r="T39" s="18" t="s">
        <v>51</v>
      </c>
      <c r="U39" s="18">
        <f t="shared" si="4"/>
        <v>0</v>
      </c>
      <c r="V39" s="18" t="s">
        <v>35</v>
      </c>
      <c r="W39" s="19">
        <f t="shared" si="5"/>
        <v>0</v>
      </c>
    </row>
    <row r="40" spans="1:23" ht="24.75" customHeight="1">
      <c r="A40" s="13">
        <f>IF(F40&gt;0,Master!C36,0)</f>
        <v>0</v>
      </c>
      <c r="B40" s="35">
        <f>Master!D36</f>
        <v>0</v>
      </c>
      <c r="C40" s="8">
        <f>Master!E36</f>
        <v>0</v>
      </c>
      <c r="D40" s="8"/>
      <c r="E40" s="8"/>
      <c r="F40" s="72">
        <f>Master!F36</f>
        <v>0</v>
      </c>
      <c r="G40" s="9">
        <f>Master!G36</f>
        <v>0</v>
      </c>
      <c r="H40" s="10">
        <f>Master!H36</f>
        <v>0</v>
      </c>
      <c r="I40" s="10">
        <f>IF(G40=0,0,Master!$H$3)</f>
        <v>0</v>
      </c>
      <c r="J40" s="9">
        <f t="shared" si="3"/>
        <v>0</v>
      </c>
      <c r="K40" s="11" t="str">
        <f>'Increament Order'!G35</f>
        <v>0 (0)</v>
      </c>
      <c r="L40" s="14"/>
      <c r="M40" s="14"/>
      <c r="N40" s="14"/>
      <c r="O40" s="14"/>
      <c r="P40" s="14"/>
      <c r="Q40" s="15"/>
      <c r="R40" s="134"/>
      <c r="S40" s="18" t="s">
        <v>34</v>
      </c>
      <c r="T40" s="18" t="s">
        <v>51</v>
      </c>
      <c r="U40" s="18">
        <f t="shared" si="4"/>
        <v>0</v>
      </c>
      <c r="V40" s="18" t="s">
        <v>35</v>
      </c>
      <c r="W40" s="19">
        <f t="shared" si="5"/>
        <v>0</v>
      </c>
    </row>
    <row r="41" spans="1:23" ht="24.75" customHeight="1">
      <c r="A41" s="13">
        <f>IF(F41&gt;0,Master!C37,0)</f>
        <v>0</v>
      </c>
      <c r="B41" s="35">
        <f>Master!D37</f>
        <v>0</v>
      </c>
      <c r="C41" s="8">
        <f>Master!E37</f>
        <v>0</v>
      </c>
      <c r="D41" s="8"/>
      <c r="E41" s="8"/>
      <c r="F41" s="72">
        <f>Master!F37</f>
        <v>0</v>
      </c>
      <c r="G41" s="9">
        <f>Master!G37</f>
        <v>0</v>
      </c>
      <c r="H41" s="10">
        <f>Master!H37</f>
        <v>0</v>
      </c>
      <c r="I41" s="10">
        <f>IF(G41=0,0,Master!$H$3)</f>
        <v>0</v>
      </c>
      <c r="J41" s="9">
        <f t="shared" si="3"/>
        <v>0</v>
      </c>
      <c r="K41" s="11" t="str">
        <f>'Increament Order'!G36</f>
        <v>0 (0)</v>
      </c>
      <c r="L41" s="14"/>
      <c r="M41" s="14"/>
      <c r="N41" s="14"/>
      <c r="O41" s="14"/>
      <c r="P41" s="14"/>
      <c r="Q41" s="15"/>
      <c r="R41" s="134"/>
      <c r="S41" s="18" t="s">
        <v>34</v>
      </c>
      <c r="T41" s="18" t="s">
        <v>51</v>
      </c>
      <c r="U41" s="18">
        <f t="shared" si="4"/>
        <v>0</v>
      </c>
      <c r="V41" s="18" t="s">
        <v>35</v>
      </c>
      <c r="W41" s="19">
        <f t="shared" si="5"/>
        <v>0</v>
      </c>
    </row>
    <row r="42" spans="1:23" ht="24.75" customHeight="1">
      <c r="A42" s="13">
        <f>IF(F42&gt;0,Master!C38,0)</f>
        <v>0</v>
      </c>
      <c r="B42" s="35">
        <f>Master!D38</f>
        <v>0</v>
      </c>
      <c r="C42" s="8">
        <f>Master!E38</f>
        <v>0</v>
      </c>
      <c r="D42" s="8"/>
      <c r="E42" s="8"/>
      <c r="F42" s="72">
        <f>Master!F38</f>
        <v>0</v>
      </c>
      <c r="G42" s="9">
        <f>Master!G38</f>
        <v>0</v>
      </c>
      <c r="H42" s="10">
        <f>Master!H38</f>
        <v>0</v>
      </c>
      <c r="I42" s="10">
        <f>IF(G42=0,0,Master!$H$3)</f>
        <v>0</v>
      </c>
      <c r="J42" s="9">
        <f t="shared" si="3"/>
        <v>0</v>
      </c>
      <c r="K42" s="11" t="str">
        <f>'Increament Order'!G37</f>
        <v>0 (0)</v>
      </c>
      <c r="L42" s="14"/>
      <c r="M42" s="14"/>
      <c r="N42" s="14"/>
      <c r="O42" s="14"/>
      <c r="P42" s="14"/>
      <c r="Q42" s="15"/>
      <c r="R42" s="134"/>
      <c r="S42" s="18" t="s">
        <v>34</v>
      </c>
      <c r="T42" s="18" t="s">
        <v>51</v>
      </c>
      <c r="U42" s="18">
        <f t="shared" si="4"/>
        <v>0</v>
      </c>
      <c r="V42" s="18" t="s">
        <v>35</v>
      </c>
      <c r="W42" s="19">
        <f t="shared" si="5"/>
        <v>0</v>
      </c>
    </row>
    <row r="43" spans="1:23" ht="24.75" customHeight="1">
      <c r="A43" s="13">
        <f>IF(F43&gt;0,Master!C39,0)</f>
        <v>0</v>
      </c>
      <c r="B43" s="35">
        <f>Master!D39</f>
        <v>0</v>
      </c>
      <c r="C43" s="8">
        <f>Master!E39</f>
        <v>0</v>
      </c>
      <c r="D43" s="8"/>
      <c r="E43" s="8"/>
      <c r="F43" s="72">
        <f>Master!F39</f>
        <v>0</v>
      </c>
      <c r="G43" s="9">
        <f>Master!G39</f>
        <v>0</v>
      </c>
      <c r="H43" s="10">
        <f>Master!H39</f>
        <v>0</v>
      </c>
      <c r="I43" s="10">
        <f>IF(G43=0,0,Master!$H$3)</f>
        <v>0</v>
      </c>
      <c r="J43" s="9">
        <f t="shared" si="3"/>
        <v>0</v>
      </c>
      <c r="K43" s="11" t="str">
        <f>'Increament Order'!G38</f>
        <v>0 (0)</v>
      </c>
      <c r="L43" s="14"/>
      <c r="M43" s="14"/>
      <c r="N43" s="14"/>
      <c r="O43" s="14"/>
      <c r="P43" s="14"/>
      <c r="Q43" s="15"/>
      <c r="R43" s="134"/>
      <c r="S43" s="18" t="s">
        <v>34</v>
      </c>
      <c r="T43" s="18" t="s">
        <v>51</v>
      </c>
      <c r="U43" s="18">
        <f t="shared" si="4"/>
        <v>0</v>
      </c>
      <c r="V43" s="18" t="s">
        <v>35</v>
      </c>
      <c r="W43" s="19">
        <f t="shared" si="5"/>
        <v>0</v>
      </c>
    </row>
    <row r="44" spans="1:23" ht="24.75" customHeight="1">
      <c r="A44" s="13">
        <f>IF(F44&gt;0,Master!C40,0)</f>
        <v>0</v>
      </c>
      <c r="B44" s="35">
        <f>Master!D40</f>
        <v>0</v>
      </c>
      <c r="C44" s="8">
        <f>Master!E40</f>
        <v>0</v>
      </c>
      <c r="D44" s="8"/>
      <c r="E44" s="8"/>
      <c r="F44" s="72">
        <f>Master!F40</f>
        <v>0</v>
      </c>
      <c r="G44" s="9">
        <f>Master!G40</f>
        <v>0</v>
      </c>
      <c r="H44" s="10">
        <f>Master!H40</f>
        <v>0</v>
      </c>
      <c r="I44" s="10">
        <f>IF(G44=0,0,Master!$H$3)</f>
        <v>0</v>
      </c>
      <c r="J44" s="9">
        <f t="shared" si="3"/>
        <v>0</v>
      </c>
      <c r="K44" s="11" t="str">
        <f>'Increament Order'!G39</f>
        <v>0 (0)</v>
      </c>
      <c r="L44" s="14"/>
      <c r="M44" s="14"/>
      <c r="N44" s="14"/>
      <c r="O44" s="14"/>
      <c r="P44" s="14"/>
      <c r="Q44" s="15"/>
      <c r="R44" s="134"/>
      <c r="S44" s="18" t="s">
        <v>34</v>
      </c>
      <c r="T44" s="18" t="s">
        <v>51</v>
      </c>
      <c r="U44" s="18">
        <f t="shared" si="4"/>
        <v>0</v>
      </c>
      <c r="V44" s="18" t="s">
        <v>35</v>
      </c>
      <c r="W44" s="19">
        <f t="shared" si="5"/>
        <v>0</v>
      </c>
    </row>
    <row r="45" spans="1:23" ht="24.75" customHeight="1">
      <c r="A45" s="13">
        <f>IF(F45&gt;0,Master!C41,0)</f>
        <v>0</v>
      </c>
      <c r="B45" s="35">
        <f>Master!D41</f>
        <v>0</v>
      </c>
      <c r="C45" s="8">
        <f>Master!E41</f>
        <v>0</v>
      </c>
      <c r="D45" s="8"/>
      <c r="E45" s="8"/>
      <c r="F45" s="72">
        <f>Master!F41</f>
        <v>0</v>
      </c>
      <c r="G45" s="9">
        <f>Master!G41</f>
        <v>0</v>
      </c>
      <c r="H45" s="10">
        <f>Master!H41</f>
        <v>0</v>
      </c>
      <c r="I45" s="10">
        <f>IF(G45=0,0,Master!$H$3)</f>
        <v>0</v>
      </c>
      <c r="J45" s="9">
        <f t="shared" si="3"/>
        <v>0</v>
      </c>
      <c r="K45" s="11" t="str">
        <f>'Increament Order'!G40</f>
        <v>0 (0)</v>
      </c>
      <c r="L45" s="14"/>
      <c r="M45" s="14"/>
      <c r="N45" s="14"/>
      <c r="O45" s="14"/>
      <c r="P45" s="14"/>
      <c r="Q45" s="15"/>
      <c r="R45" s="134"/>
      <c r="S45" s="18" t="s">
        <v>34</v>
      </c>
      <c r="T45" s="18" t="s">
        <v>51</v>
      </c>
      <c r="U45" s="18">
        <f t="shared" si="4"/>
        <v>0</v>
      </c>
      <c r="V45" s="18" t="s">
        <v>35</v>
      </c>
      <c r="W45" s="19">
        <f t="shared" si="5"/>
        <v>0</v>
      </c>
    </row>
    <row r="46" spans="1:23" ht="24.75" customHeight="1">
      <c r="A46" s="13">
        <f>IF(F46&gt;0,Master!C42,0)</f>
        <v>0</v>
      </c>
      <c r="B46" s="35">
        <f>Master!D42</f>
        <v>0</v>
      </c>
      <c r="C46" s="8">
        <f>Master!E42</f>
        <v>0</v>
      </c>
      <c r="D46" s="8"/>
      <c r="E46" s="8"/>
      <c r="F46" s="72">
        <f>Master!F42</f>
        <v>0</v>
      </c>
      <c r="G46" s="9">
        <f>Master!G42</f>
        <v>0</v>
      </c>
      <c r="H46" s="10">
        <f>Master!H42</f>
        <v>0</v>
      </c>
      <c r="I46" s="10">
        <f>IF(G46=0,0,Master!$H$3)</f>
        <v>0</v>
      </c>
      <c r="J46" s="9">
        <f t="shared" si="3"/>
        <v>0</v>
      </c>
      <c r="K46" s="11" t="str">
        <f>'Increament Order'!G41</f>
        <v>0 (0)</v>
      </c>
      <c r="L46" s="14"/>
      <c r="M46" s="14"/>
      <c r="N46" s="14"/>
      <c r="O46" s="14"/>
      <c r="P46" s="14"/>
      <c r="Q46" s="15"/>
      <c r="R46" s="134"/>
      <c r="S46" s="18" t="s">
        <v>34</v>
      </c>
      <c r="T46" s="18" t="s">
        <v>51</v>
      </c>
      <c r="U46" s="18">
        <f t="shared" si="4"/>
        <v>0</v>
      </c>
      <c r="V46" s="18" t="s">
        <v>35</v>
      </c>
      <c r="W46" s="19">
        <f t="shared" si="5"/>
        <v>0</v>
      </c>
    </row>
    <row r="47" spans="1:23" ht="24.75" customHeight="1">
      <c r="A47" s="13">
        <f>IF(F47&gt;0,Master!C43,0)</f>
        <v>0</v>
      </c>
      <c r="B47" s="35">
        <f>Master!D43</f>
        <v>0</v>
      </c>
      <c r="C47" s="8">
        <f>Master!E43</f>
        <v>0</v>
      </c>
      <c r="D47" s="8"/>
      <c r="E47" s="8"/>
      <c r="F47" s="72">
        <f>Master!F43</f>
        <v>0</v>
      </c>
      <c r="G47" s="9">
        <f>Master!G43</f>
        <v>0</v>
      </c>
      <c r="H47" s="10">
        <f>Master!H43</f>
        <v>0</v>
      </c>
      <c r="I47" s="10">
        <f>IF(G47=0,0,Master!$H$3)</f>
        <v>0</v>
      </c>
      <c r="J47" s="9">
        <f t="shared" si="3"/>
        <v>0</v>
      </c>
      <c r="K47" s="11" t="str">
        <f>'Increament Order'!G42</f>
        <v>0 (0)</v>
      </c>
      <c r="L47" s="14"/>
      <c r="M47" s="14"/>
      <c r="N47" s="14"/>
      <c r="O47" s="14"/>
      <c r="P47" s="14"/>
      <c r="Q47" s="15"/>
      <c r="R47" s="134"/>
      <c r="S47" s="18" t="s">
        <v>34</v>
      </c>
      <c r="T47" s="18" t="s">
        <v>51</v>
      </c>
      <c r="U47" s="18">
        <f t="shared" si="4"/>
        <v>0</v>
      </c>
      <c r="V47" s="18" t="s">
        <v>35</v>
      </c>
      <c r="W47" s="19">
        <f t="shared" si="5"/>
        <v>0</v>
      </c>
    </row>
    <row r="48" spans="1:23" ht="24.75" customHeight="1">
      <c r="A48" s="13">
        <f>IF(F48&gt;0,Master!C44,0)</f>
        <v>0</v>
      </c>
      <c r="B48" s="35">
        <f>Master!D44</f>
        <v>0</v>
      </c>
      <c r="C48" s="8">
        <f>Master!E44</f>
        <v>0</v>
      </c>
      <c r="D48" s="8"/>
      <c r="E48" s="8"/>
      <c r="F48" s="72">
        <f>Master!F44</f>
        <v>0</v>
      </c>
      <c r="G48" s="9">
        <f>Master!G44</f>
        <v>0</v>
      </c>
      <c r="H48" s="10">
        <f>Master!H44</f>
        <v>0</v>
      </c>
      <c r="I48" s="10">
        <f>IF(G48=0,0,Master!$H$3)</f>
        <v>0</v>
      </c>
      <c r="J48" s="9">
        <f t="shared" si="3"/>
        <v>0</v>
      </c>
      <c r="K48" s="11" t="str">
        <f>'Increament Order'!G43</f>
        <v>0 (0)</v>
      </c>
      <c r="L48" s="14"/>
      <c r="M48" s="14"/>
      <c r="N48" s="14"/>
      <c r="O48" s="14"/>
      <c r="P48" s="14"/>
      <c r="Q48" s="15"/>
      <c r="R48" s="134"/>
      <c r="S48" s="18" t="s">
        <v>34</v>
      </c>
      <c r="T48" s="18" t="s">
        <v>51</v>
      </c>
      <c r="U48" s="18">
        <f t="shared" si="4"/>
        <v>0</v>
      </c>
      <c r="V48" s="18" t="s">
        <v>35</v>
      </c>
      <c r="W48" s="19">
        <f t="shared" si="5"/>
        <v>0</v>
      </c>
    </row>
    <row r="49" spans="1:23" ht="24.75" customHeight="1">
      <c r="A49" s="13">
        <f>IF(F49&gt;0,Master!C45,0)</f>
        <v>0</v>
      </c>
      <c r="B49" s="35">
        <f>Master!D45</f>
        <v>0</v>
      </c>
      <c r="C49" s="8">
        <f>Master!E45</f>
        <v>0</v>
      </c>
      <c r="D49" s="8"/>
      <c r="E49" s="8"/>
      <c r="F49" s="72">
        <f>Master!F45</f>
        <v>0</v>
      </c>
      <c r="G49" s="9">
        <f>Master!G45</f>
        <v>0</v>
      </c>
      <c r="H49" s="10">
        <f>Master!H45</f>
        <v>0</v>
      </c>
      <c r="I49" s="10">
        <f>IF(G49=0,0,Master!$H$3)</f>
        <v>0</v>
      </c>
      <c r="J49" s="9">
        <f t="shared" si="3"/>
        <v>0</v>
      </c>
      <c r="K49" s="11" t="str">
        <f>'Increament Order'!G44</f>
        <v>0 (0)</v>
      </c>
      <c r="L49" s="14"/>
      <c r="M49" s="14"/>
      <c r="N49" s="14"/>
      <c r="O49" s="14"/>
      <c r="P49" s="14"/>
      <c r="Q49" s="15"/>
      <c r="R49" s="134"/>
      <c r="S49" s="18" t="s">
        <v>34</v>
      </c>
      <c r="T49" s="18" t="s">
        <v>51</v>
      </c>
      <c r="U49" s="18">
        <f t="shared" si="4"/>
        <v>0</v>
      </c>
      <c r="V49" s="18" t="s">
        <v>35</v>
      </c>
      <c r="W49" s="19">
        <f t="shared" si="5"/>
        <v>0</v>
      </c>
    </row>
    <row r="50" spans="1:23" ht="24.75" customHeight="1">
      <c r="A50" s="13">
        <f>IF(F50&gt;0,Master!C46,0)</f>
        <v>0</v>
      </c>
      <c r="B50" s="35">
        <f>Master!D46</f>
        <v>0</v>
      </c>
      <c r="C50" s="8">
        <f>Master!E46</f>
        <v>0</v>
      </c>
      <c r="D50" s="8"/>
      <c r="E50" s="8"/>
      <c r="F50" s="72">
        <f>Master!F46</f>
        <v>0</v>
      </c>
      <c r="G50" s="9">
        <f>Master!G46</f>
        <v>0</v>
      </c>
      <c r="H50" s="10">
        <f>Master!H46</f>
        <v>0</v>
      </c>
      <c r="I50" s="10">
        <f>IF(G50=0,0,Master!$H$3)</f>
        <v>0</v>
      </c>
      <c r="J50" s="9">
        <f t="shared" si="3"/>
        <v>0</v>
      </c>
      <c r="K50" s="11" t="str">
        <f>'Increament Order'!G45</f>
        <v>0 (0)</v>
      </c>
      <c r="L50" s="14"/>
      <c r="M50" s="14"/>
      <c r="N50" s="14"/>
      <c r="O50" s="14"/>
      <c r="P50" s="14"/>
      <c r="Q50" s="15"/>
      <c r="R50" s="134"/>
      <c r="S50" s="18" t="s">
        <v>34</v>
      </c>
      <c r="T50" s="18" t="s">
        <v>51</v>
      </c>
      <c r="U50" s="18">
        <f t="shared" si="4"/>
        <v>0</v>
      </c>
      <c r="V50" s="18" t="s">
        <v>35</v>
      </c>
      <c r="W50" s="19">
        <f t="shared" si="5"/>
        <v>0</v>
      </c>
    </row>
    <row r="51" spans="1:23" ht="24.75" customHeight="1">
      <c r="A51" s="13">
        <f>IF(F51&gt;0,Master!C47,0)</f>
        <v>0</v>
      </c>
      <c r="B51" s="35">
        <f>Master!D47</f>
        <v>0</v>
      </c>
      <c r="C51" s="8">
        <f>Master!E47</f>
        <v>0</v>
      </c>
      <c r="D51" s="8"/>
      <c r="E51" s="8"/>
      <c r="F51" s="72">
        <f>Master!F47</f>
        <v>0</v>
      </c>
      <c r="G51" s="9">
        <f>Master!G47</f>
        <v>0</v>
      </c>
      <c r="H51" s="10">
        <f>Master!H47</f>
        <v>0</v>
      </c>
      <c r="I51" s="10">
        <f>IF(G51=0,0,Master!$H$3)</f>
        <v>0</v>
      </c>
      <c r="J51" s="9">
        <f t="shared" si="3"/>
        <v>0</v>
      </c>
      <c r="K51" s="11" t="str">
        <f>'Increament Order'!G46</f>
        <v>0 (0)</v>
      </c>
      <c r="L51" s="14"/>
      <c r="M51" s="14"/>
      <c r="N51" s="14"/>
      <c r="O51" s="14"/>
      <c r="P51" s="14"/>
      <c r="Q51" s="15"/>
      <c r="R51" s="134"/>
      <c r="S51" s="18" t="s">
        <v>34</v>
      </c>
      <c r="T51" s="18" t="s">
        <v>51</v>
      </c>
      <c r="U51" s="18">
        <f t="shared" si="4"/>
        <v>0</v>
      </c>
      <c r="V51" s="18" t="s">
        <v>35</v>
      </c>
      <c r="W51" s="19">
        <f t="shared" si="5"/>
        <v>0</v>
      </c>
    </row>
    <row r="52" spans="1:23" ht="24.75" customHeight="1">
      <c r="A52" s="13">
        <f>IF(F52&gt;0,Master!C48,0)</f>
        <v>0</v>
      </c>
      <c r="B52" s="35">
        <f>Master!D48</f>
        <v>0</v>
      </c>
      <c r="C52" s="8">
        <f>Master!E48</f>
        <v>0</v>
      </c>
      <c r="D52" s="8"/>
      <c r="E52" s="8"/>
      <c r="F52" s="72">
        <f>Master!F48</f>
        <v>0</v>
      </c>
      <c r="G52" s="9">
        <f>Master!G48</f>
        <v>0</v>
      </c>
      <c r="H52" s="10">
        <f>Master!H48</f>
        <v>0</v>
      </c>
      <c r="I52" s="10">
        <f>IF(G52=0,0,Master!$H$3)</f>
        <v>0</v>
      </c>
      <c r="J52" s="9">
        <f t="shared" si="3"/>
        <v>0</v>
      </c>
      <c r="K52" s="11" t="str">
        <f>'Increament Order'!G47</f>
        <v>0 (0)</v>
      </c>
      <c r="L52" s="14"/>
      <c r="M52" s="14"/>
      <c r="N52" s="14"/>
      <c r="O52" s="14"/>
      <c r="P52" s="14"/>
      <c r="Q52" s="15"/>
      <c r="R52" s="134"/>
      <c r="S52" s="18" t="s">
        <v>34</v>
      </c>
      <c r="T52" s="18" t="s">
        <v>51</v>
      </c>
      <c r="U52" s="18">
        <f t="shared" si="4"/>
        <v>0</v>
      </c>
      <c r="V52" s="18" t="s">
        <v>35</v>
      </c>
      <c r="W52" s="19">
        <f t="shared" si="5"/>
        <v>0</v>
      </c>
    </row>
    <row r="53" spans="1:23" ht="24.75" customHeight="1">
      <c r="A53" s="13">
        <f>IF(F53&gt;0,Master!C49,0)</f>
        <v>0</v>
      </c>
      <c r="B53" s="35">
        <f>Master!D49</f>
        <v>0</v>
      </c>
      <c r="C53" s="8">
        <f>Master!E49</f>
        <v>0</v>
      </c>
      <c r="D53" s="8"/>
      <c r="E53" s="8"/>
      <c r="F53" s="72">
        <f>Master!F49</f>
        <v>0</v>
      </c>
      <c r="G53" s="9">
        <f>Master!G49</f>
        <v>0</v>
      </c>
      <c r="H53" s="10">
        <f>Master!H49</f>
        <v>0</v>
      </c>
      <c r="I53" s="10">
        <f>IF(G53=0,0,Master!$H$3)</f>
        <v>0</v>
      </c>
      <c r="J53" s="9">
        <f t="shared" si="3"/>
        <v>0</v>
      </c>
      <c r="K53" s="11" t="str">
        <f>'Increament Order'!G48</f>
        <v>0 (0)</v>
      </c>
      <c r="L53" s="14"/>
      <c r="M53" s="14"/>
      <c r="N53" s="14"/>
      <c r="O53" s="14"/>
      <c r="P53" s="14"/>
      <c r="Q53" s="15"/>
      <c r="R53" s="134"/>
      <c r="S53" s="18" t="s">
        <v>34</v>
      </c>
      <c r="T53" s="18" t="s">
        <v>51</v>
      </c>
      <c r="U53" s="18">
        <f t="shared" si="4"/>
        <v>0</v>
      </c>
      <c r="V53" s="18" t="s">
        <v>35</v>
      </c>
      <c r="W53" s="19">
        <f t="shared" si="5"/>
        <v>0</v>
      </c>
    </row>
    <row r="54" spans="1:23" ht="24.75" customHeight="1">
      <c r="A54" s="13">
        <f>IF(F54&gt;0,Master!C50,0)</f>
        <v>0</v>
      </c>
      <c r="B54" s="35">
        <f>Master!D50</f>
        <v>0</v>
      </c>
      <c r="C54" s="8">
        <f>Master!E50</f>
        <v>0</v>
      </c>
      <c r="D54" s="8"/>
      <c r="E54" s="8"/>
      <c r="F54" s="72">
        <f>Master!F50</f>
        <v>0</v>
      </c>
      <c r="G54" s="9">
        <f>Master!G50</f>
        <v>0</v>
      </c>
      <c r="H54" s="10">
        <f>Master!H50</f>
        <v>0</v>
      </c>
      <c r="I54" s="10">
        <f>IF(G54=0,0,Master!$H$3)</f>
        <v>0</v>
      </c>
      <c r="J54" s="9">
        <f t="shared" si="3"/>
        <v>0</v>
      </c>
      <c r="K54" s="11" t="str">
        <f>'Increament Order'!G49</f>
        <v>0 (0)</v>
      </c>
      <c r="L54" s="14"/>
      <c r="M54" s="14"/>
      <c r="N54" s="14"/>
      <c r="O54" s="14"/>
      <c r="P54" s="14"/>
      <c r="Q54" s="15"/>
      <c r="R54" s="134"/>
      <c r="S54" s="18" t="s">
        <v>34</v>
      </c>
      <c r="T54" s="18" t="s">
        <v>51</v>
      </c>
      <c r="U54" s="18">
        <f t="shared" si="4"/>
        <v>0</v>
      </c>
      <c r="V54" s="18" t="s">
        <v>35</v>
      </c>
      <c r="W54" s="19">
        <f t="shared" si="5"/>
        <v>0</v>
      </c>
    </row>
    <row r="55" spans="1:23" ht="24.75" customHeight="1">
      <c r="A55" s="13">
        <f>IF(F55&gt;0,Master!C51,0)</f>
        <v>0</v>
      </c>
      <c r="B55" s="35">
        <f>Master!D51</f>
        <v>0</v>
      </c>
      <c r="C55" s="8">
        <f>Master!E51</f>
        <v>0</v>
      </c>
      <c r="D55" s="8"/>
      <c r="E55" s="8"/>
      <c r="F55" s="72">
        <f>Master!F51</f>
        <v>0</v>
      </c>
      <c r="G55" s="9">
        <f>Master!G51</f>
        <v>0</v>
      </c>
      <c r="H55" s="10">
        <f>Master!H51</f>
        <v>0</v>
      </c>
      <c r="I55" s="10">
        <f>IF(G55=0,0,Master!$H$3)</f>
        <v>0</v>
      </c>
      <c r="J55" s="9">
        <f t="shared" si="3"/>
        <v>0</v>
      </c>
      <c r="K55" s="11" t="str">
        <f>'Increament Order'!G50</f>
        <v>0 (0)</v>
      </c>
      <c r="L55" s="14"/>
      <c r="M55" s="14"/>
      <c r="N55" s="14"/>
      <c r="O55" s="14"/>
      <c r="P55" s="14"/>
      <c r="Q55" s="15"/>
      <c r="R55" s="134"/>
      <c r="S55" s="18" t="s">
        <v>34</v>
      </c>
      <c r="T55" s="18" t="s">
        <v>51</v>
      </c>
      <c r="U55" s="18">
        <f t="shared" si="4"/>
        <v>0</v>
      </c>
      <c r="V55" s="18" t="s">
        <v>35</v>
      </c>
      <c r="W55" s="19">
        <f t="shared" si="5"/>
        <v>0</v>
      </c>
    </row>
    <row r="56" spans="1:23" ht="24.75" customHeight="1">
      <c r="A56" s="13">
        <f>IF(F56&gt;0,Master!C52,0)</f>
        <v>0</v>
      </c>
      <c r="B56" s="35">
        <f>Master!D52</f>
        <v>0</v>
      </c>
      <c r="C56" s="8">
        <f>Master!E52</f>
        <v>0</v>
      </c>
      <c r="D56" s="8"/>
      <c r="E56" s="8"/>
      <c r="F56" s="72">
        <f>Master!F52</f>
        <v>0</v>
      </c>
      <c r="G56" s="9">
        <f>Master!G52</f>
        <v>0</v>
      </c>
      <c r="H56" s="10">
        <f>Master!H52</f>
        <v>0</v>
      </c>
      <c r="I56" s="10">
        <f>IF(G56=0,0,Master!$H$3)</f>
        <v>0</v>
      </c>
      <c r="J56" s="9">
        <f t="shared" si="3"/>
        <v>0</v>
      </c>
      <c r="K56" s="11" t="str">
        <f>'Increament Order'!G51</f>
        <v>0 (0)</v>
      </c>
      <c r="L56" s="14"/>
      <c r="M56" s="14"/>
      <c r="N56" s="14"/>
      <c r="O56" s="14"/>
      <c r="P56" s="14"/>
      <c r="Q56" s="15"/>
      <c r="R56" s="134"/>
      <c r="S56" s="18" t="s">
        <v>34</v>
      </c>
      <c r="T56" s="18" t="s">
        <v>51</v>
      </c>
      <c r="U56" s="18">
        <f t="shared" si="4"/>
        <v>0</v>
      </c>
      <c r="V56" s="18" t="s">
        <v>35</v>
      </c>
      <c r="W56" s="19">
        <f t="shared" si="5"/>
        <v>0</v>
      </c>
    </row>
    <row r="57" spans="1:23" ht="24.75" customHeight="1">
      <c r="A57" s="13">
        <f>IF(F57&gt;0,Master!C53,0)</f>
        <v>0</v>
      </c>
      <c r="B57" s="35">
        <f>Master!D53</f>
        <v>0</v>
      </c>
      <c r="C57" s="8">
        <f>Master!E53</f>
        <v>0</v>
      </c>
      <c r="D57" s="8"/>
      <c r="E57" s="8"/>
      <c r="F57" s="72">
        <f>Master!F53</f>
        <v>0</v>
      </c>
      <c r="G57" s="9">
        <f>Master!G53</f>
        <v>0</v>
      </c>
      <c r="H57" s="10">
        <f>Master!H53</f>
        <v>0</v>
      </c>
      <c r="I57" s="10">
        <f>IF(G57=0,0,Master!$H$3)</f>
        <v>0</v>
      </c>
      <c r="J57" s="9">
        <f t="shared" si="3"/>
        <v>0</v>
      </c>
      <c r="K57" s="11" t="str">
        <f>'Increament Order'!G52</f>
        <v>0 (0)</v>
      </c>
      <c r="L57" s="14"/>
      <c r="M57" s="14"/>
      <c r="N57" s="14"/>
      <c r="O57" s="14"/>
      <c r="P57" s="14"/>
      <c r="Q57" s="15"/>
      <c r="R57" s="134"/>
      <c r="S57" s="18" t="s">
        <v>34</v>
      </c>
      <c r="T57" s="18" t="s">
        <v>51</v>
      </c>
      <c r="U57" s="18">
        <f t="shared" si="4"/>
        <v>0</v>
      </c>
      <c r="V57" s="18" t="s">
        <v>35</v>
      </c>
      <c r="W57" s="19">
        <f t="shared" si="5"/>
        <v>0</v>
      </c>
    </row>
    <row r="58" spans="1:23" ht="24.75" customHeight="1">
      <c r="A58" s="13">
        <f>IF(F58&gt;0,Master!C54,0)</f>
        <v>0</v>
      </c>
      <c r="B58" s="35">
        <f>Master!D54</f>
        <v>0</v>
      </c>
      <c r="C58" s="8">
        <f>Master!E54</f>
        <v>0</v>
      </c>
      <c r="D58" s="8"/>
      <c r="E58" s="8"/>
      <c r="F58" s="72">
        <f>Master!F54</f>
        <v>0</v>
      </c>
      <c r="G58" s="9">
        <f>Master!G54</f>
        <v>0</v>
      </c>
      <c r="H58" s="10">
        <f>Master!H54</f>
        <v>0</v>
      </c>
      <c r="I58" s="10">
        <f>IF(G58=0,0,Master!$H$3)</f>
        <v>0</v>
      </c>
      <c r="J58" s="9">
        <f t="shared" si="3"/>
        <v>0</v>
      </c>
      <c r="K58" s="11" t="str">
        <f>'Increament Order'!G53</f>
        <v>0 (0)</v>
      </c>
      <c r="L58" s="14"/>
      <c r="M58" s="14"/>
      <c r="N58" s="14"/>
      <c r="O58" s="14"/>
      <c r="P58" s="14"/>
      <c r="Q58" s="15"/>
      <c r="R58" s="134"/>
      <c r="S58" s="18" t="s">
        <v>34</v>
      </c>
      <c r="T58" s="18" t="s">
        <v>51</v>
      </c>
      <c r="U58" s="18">
        <f t="shared" si="4"/>
        <v>0</v>
      </c>
      <c r="V58" s="18" t="s">
        <v>35</v>
      </c>
      <c r="W58" s="19">
        <f t="shared" si="5"/>
        <v>0</v>
      </c>
    </row>
    <row r="59" spans="1:23" ht="24.75" customHeight="1">
      <c r="A59" s="13">
        <f>IF(F59&gt;0,Master!C55,0)</f>
        <v>0</v>
      </c>
      <c r="B59" s="35">
        <f>Master!D55</f>
        <v>0</v>
      </c>
      <c r="C59" s="8">
        <f>Master!E55</f>
        <v>0</v>
      </c>
      <c r="D59" s="8"/>
      <c r="E59" s="8"/>
      <c r="F59" s="72">
        <f>Master!F55</f>
        <v>0</v>
      </c>
      <c r="G59" s="9">
        <f>Master!G55</f>
        <v>0</v>
      </c>
      <c r="H59" s="10">
        <f>Master!H55</f>
        <v>0</v>
      </c>
      <c r="I59" s="10">
        <f>IF(G59=0,0,Master!$H$3)</f>
        <v>0</v>
      </c>
      <c r="J59" s="9">
        <f t="shared" si="3"/>
        <v>0</v>
      </c>
      <c r="K59" s="11" t="str">
        <f>'Increament Order'!G54</f>
        <v>0 (0)</v>
      </c>
      <c r="L59" s="14"/>
      <c r="M59" s="14"/>
      <c r="N59" s="14"/>
      <c r="O59" s="14"/>
      <c r="P59" s="14"/>
      <c r="Q59" s="15"/>
      <c r="R59" s="134"/>
      <c r="S59" s="18" t="s">
        <v>34</v>
      </c>
      <c r="T59" s="18" t="s">
        <v>51</v>
      </c>
      <c r="U59" s="18">
        <f t="shared" si="4"/>
        <v>0</v>
      </c>
      <c r="V59" s="18" t="s">
        <v>35</v>
      </c>
      <c r="W59" s="19">
        <f t="shared" si="5"/>
        <v>0</v>
      </c>
    </row>
    <row r="60" spans="1:23" ht="24.75" customHeight="1">
      <c r="A60" s="13">
        <f>IF(F60&gt;0,Master!C56,0)</f>
        <v>0</v>
      </c>
      <c r="B60" s="35">
        <f>Master!D56</f>
        <v>0</v>
      </c>
      <c r="C60" s="8">
        <f>Master!E56</f>
        <v>0</v>
      </c>
      <c r="D60" s="8"/>
      <c r="E60" s="8"/>
      <c r="F60" s="72">
        <f>Master!F56</f>
        <v>0</v>
      </c>
      <c r="G60" s="9">
        <f>Master!G56</f>
        <v>0</v>
      </c>
      <c r="H60" s="10">
        <f>Master!H56</f>
        <v>0</v>
      </c>
      <c r="I60" s="10">
        <f>IF(G60=0,0,Master!$H$3)</f>
        <v>0</v>
      </c>
      <c r="J60" s="9">
        <f t="shared" si="3"/>
        <v>0</v>
      </c>
      <c r="K60" s="11" t="str">
        <f>'Increament Order'!G55</f>
        <v>0 (0)</v>
      </c>
      <c r="L60" s="14"/>
      <c r="M60" s="14"/>
      <c r="N60" s="14"/>
      <c r="O60" s="14"/>
      <c r="P60" s="14"/>
      <c r="Q60" s="15"/>
      <c r="R60" s="134"/>
      <c r="S60" s="18" t="s">
        <v>34</v>
      </c>
      <c r="T60" s="18" t="s">
        <v>51</v>
      </c>
      <c r="U60" s="18">
        <f t="shared" si="4"/>
        <v>0</v>
      </c>
      <c r="V60" s="18" t="s">
        <v>35</v>
      </c>
      <c r="W60" s="19">
        <f t="shared" si="5"/>
        <v>0</v>
      </c>
    </row>
    <row r="61" spans="1:23" ht="24.75" customHeight="1">
      <c r="A61" s="13">
        <f>IF(F61&gt;0,Master!C57,0)</f>
        <v>0</v>
      </c>
      <c r="B61" s="35">
        <f>Master!D57</f>
        <v>0</v>
      </c>
      <c r="C61" s="8">
        <f>Master!E57</f>
        <v>0</v>
      </c>
      <c r="D61" s="8"/>
      <c r="E61" s="8"/>
      <c r="F61" s="72">
        <f>Master!F57</f>
        <v>0</v>
      </c>
      <c r="G61" s="9">
        <f>Master!G57</f>
        <v>0</v>
      </c>
      <c r="H61" s="10">
        <f>Master!H57</f>
        <v>0</v>
      </c>
      <c r="I61" s="10">
        <f>IF(G61=0,0,Master!$H$3)</f>
        <v>0</v>
      </c>
      <c r="J61" s="9">
        <f t="shared" si="3"/>
        <v>0</v>
      </c>
      <c r="K61" s="11" t="str">
        <f>'Increament Order'!G56</f>
        <v>0 (0)</v>
      </c>
      <c r="L61" s="14"/>
      <c r="M61" s="14"/>
      <c r="N61" s="14"/>
      <c r="O61" s="14"/>
      <c r="P61" s="14"/>
      <c r="Q61" s="15"/>
      <c r="R61" s="134"/>
      <c r="S61" s="18" t="s">
        <v>34</v>
      </c>
      <c r="T61" s="18" t="s">
        <v>51</v>
      </c>
      <c r="U61" s="18">
        <f t="shared" si="4"/>
        <v>0</v>
      </c>
      <c r="V61" s="18" t="s">
        <v>35</v>
      </c>
      <c r="W61" s="19">
        <f t="shared" si="5"/>
        <v>0</v>
      </c>
    </row>
    <row r="62" spans="1:23" ht="24.75" customHeight="1">
      <c r="A62" s="13">
        <f>IF(F62&gt;0,Master!C58,0)</f>
        <v>0</v>
      </c>
      <c r="B62" s="35">
        <f>Master!D58</f>
        <v>0</v>
      </c>
      <c r="C62" s="8">
        <f>Master!E58</f>
        <v>0</v>
      </c>
      <c r="D62" s="8"/>
      <c r="E62" s="8"/>
      <c r="F62" s="72">
        <f>Master!F58</f>
        <v>0</v>
      </c>
      <c r="G62" s="9">
        <f>Master!G58</f>
        <v>0</v>
      </c>
      <c r="H62" s="10">
        <f>Master!H58</f>
        <v>0</v>
      </c>
      <c r="I62" s="10">
        <f>IF(G62=0,0,Master!$H$3)</f>
        <v>0</v>
      </c>
      <c r="J62" s="9">
        <f t="shared" si="3"/>
        <v>0</v>
      </c>
      <c r="K62" s="11" t="str">
        <f>'Increament Order'!G57</f>
        <v>0 (0)</v>
      </c>
      <c r="L62" s="14"/>
      <c r="M62" s="14"/>
      <c r="N62" s="14"/>
      <c r="O62" s="14"/>
      <c r="P62" s="14"/>
      <c r="Q62" s="15"/>
      <c r="R62" s="134"/>
      <c r="S62" s="18" t="s">
        <v>34</v>
      </c>
      <c r="T62" s="18" t="s">
        <v>51</v>
      </c>
      <c r="U62" s="18">
        <f t="shared" si="4"/>
        <v>0</v>
      </c>
      <c r="V62" s="18" t="s">
        <v>35</v>
      </c>
      <c r="W62" s="19">
        <f t="shared" si="5"/>
        <v>0</v>
      </c>
    </row>
    <row r="63" spans="1:23" ht="24.75" customHeight="1">
      <c r="A63" s="13">
        <f>IF(F63&gt;0,Master!C59,0)</f>
        <v>0</v>
      </c>
      <c r="B63" s="35">
        <f>Master!D59</f>
        <v>0</v>
      </c>
      <c r="C63" s="8">
        <f>Master!E59</f>
        <v>0</v>
      </c>
      <c r="D63" s="8"/>
      <c r="E63" s="8"/>
      <c r="F63" s="72">
        <f>Master!F59</f>
        <v>0</v>
      </c>
      <c r="G63" s="9">
        <f>Master!G59</f>
        <v>0</v>
      </c>
      <c r="H63" s="10">
        <f>Master!H59</f>
        <v>0</v>
      </c>
      <c r="I63" s="10">
        <f>IF(G63=0,0,Master!$H$3)</f>
        <v>0</v>
      </c>
      <c r="J63" s="9">
        <f t="shared" si="3"/>
        <v>0</v>
      </c>
      <c r="K63" s="11" t="str">
        <f>'Increament Order'!G58</f>
        <v>0 (0)</v>
      </c>
      <c r="L63" s="14"/>
      <c r="M63" s="14"/>
      <c r="N63" s="14"/>
      <c r="O63" s="14"/>
      <c r="P63" s="14"/>
      <c r="Q63" s="15"/>
      <c r="R63" s="134"/>
      <c r="S63" s="18" t="s">
        <v>34</v>
      </c>
      <c r="T63" s="18" t="s">
        <v>51</v>
      </c>
      <c r="U63" s="18">
        <f t="shared" si="4"/>
        <v>0</v>
      </c>
      <c r="V63" s="18" t="s">
        <v>35</v>
      </c>
      <c r="W63" s="19">
        <f t="shared" si="5"/>
        <v>0</v>
      </c>
    </row>
    <row r="64" spans="1:23" ht="24.75" customHeight="1">
      <c r="A64" s="13">
        <f>IF(F64&gt;0,Master!C60,0)</f>
        <v>0</v>
      </c>
      <c r="B64" s="35">
        <f>Master!D60</f>
        <v>0</v>
      </c>
      <c r="C64" s="8">
        <f>Master!E60</f>
        <v>0</v>
      </c>
      <c r="D64" s="8"/>
      <c r="E64" s="8"/>
      <c r="F64" s="72">
        <f>Master!F60</f>
        <v>0</v>
      </c>
      <c r="G64" s="9">
        <f>Master!G60</f>
        <v>0</v>
      </c>
      <c r="H64" s="10">
        <f>Master!H60</f>
        <v>0</v>
      </c>
      <c r="I64" s="10">
        <f>IF(G64=0,0,Master!$H$3)</f>
        <v>0</v>
      </c>
      <c r="J64" s="9">
        <f t="shared" si="3"/>
        <v>0</v>
      </c>
      <c r="K64" s="11" t="str">
        <f>'Increament Order'!G59</f>
        <v>0 (0)</v>
      </c>
      <c r="L64" s="14"/>
      <c r="M64" s="14"/>
      <c r="N64" s="14"/>
      <c r="O64" s="14"/>
      <c r="P64" s="14"/>
      <c r="Q64" s="15"/>
      <c r="R64" s="134"/>
      <c r="S64" s="18" t="s">
        <v>34</v>
      </c>
      <c r="T64" s="18" t="s">
        <v>51</v>
      </c>
      <c r="U64" s="18">
        <f t="shared" si="4"/>
        <v>0</v>
      </c>
      <c r="V64" s="18" t="s">
        <v>35</v>
      </c>
      <c r="W64" s="19">
        <f t="shared" si="5"/>
        <v>0</v>
      </c>
    </row>
    <row r="65" spans="1:23" ht="24.75" customHeight="1">
      <c r="A65" s="13">
        <f>IF(F65&gt;0,Master!C61,0)</f>
        <v>0</v>
      </c>
      <c r="B65" s="35">
        <f>Master!D61</f>
        <v>0</v>
      </c>
      <c r="C65" s="8">
        <f>Master!E61</f>
        <v>0</v>
      </c>
      <c r="D65" s="8"/>
      <c r="E65" s="8"/>
      <c r="F65" s="72">
        <f>Master!F61</f>
        <v>0</v>
      </c>
      <c r="G65" s="9">
        <f>Master!G61</f>
        <v>0</v>
      </c>
      <c r="H65" s="10">
        <f>Master!H61</f>
        <v>0</v>
      </c>
      <c r="I65" s="10">
        <f>IF(G65=0,0,Master!$H$3)</f>
        <v>0</v>
      </c>
      <c r="J65" s="9">
        <f t="shared" si="3"/>
        <v>0</v>
      </c>
      <c r="K65" s="11" t="str">
        <f>'Increament Order'!G60</f>
        <v>0 (0)</v>
      </c>
      <c r="L65" s="14"/>
      <c r="M65" s="14"/>
      <c r="N65" s="14"/>
      <c r="O65" s="14"/>
      <c r="P65" s="14"/>
      <c r="Q65" s="15"/>
      <c r="R65" s="134"/>
      <c r="S65" s="18" t="s">
        <v>34</v>
      </c>
      <c r="T65" s="18" t="s">
        <v>51</v>
      </c>
      <c r="U65" s="18">
        <f t="shared" si="4"/>
        <v>0</v>
      </c>
      <c r="V65" s="18" t="s">
        <v>35</v>
      </c>
      <c r="W65" s="19">
        <f t="shared" si="5"/>
        <v>0</v>
      </c>
    </row>
    <row r="66" spans="1:23" ht="24.75" customHeight="1">
      <c r="A66" s="13">
        <f>IF(F66&gt;0,Master!C62,0)</f>
        <v>0</v>
      </c>
      <c r="B66" s="35">
        <f>Master!D62</f>
        <v>0</v>
      </c>
      <c r="C66" s="8">
        <f>Master!E62</f>
        <v>0</v>
      </c>
      <c r="D66" s="8"/>
      <c r="E66" s="8"/>
      <c r="F66" s="72">
        <f>Master!F62</f>
        <v>0</v>
      </c>
      <c r="G66" s="9">
        <f>Master!G62</f>
        <v>0</v>
      </c>
      <c r="H66" s="10">
        <f>Master!H62</f>
        <v>0</v>
      </c>
      <c r="I66" s="10">
        <f>IF(G66=0,0,Master!$H$3)</f>
        <v>0</v>
      </c>
      <c r="J66" s="9">
        <f t="shared" si="3"/>
        <v>0</v>
      </c>
      <c r="K66" s="11" t="str">
        <f>'Increament Order'!G61</f>
        <v>0 (0)</v>
      </c>
      <c r="L66" s="14"/>
      <c r="M66" s="14"/>
      <c r="N66" s="14"/>
      <c r="O66" s="14"/>
      <c r="P66" s="14"/>
      <c r="Q66" s="15"/>
      <c r="R66" s="134"/>
      <c r="S66" s="18" t="s">
        <v>34</v>
      </c>
      <c r="T66" s="18" t="s">
        <v>51</v>
      </c>
      <c r="U66" s="18">
        <f t="shared" si="4"/>
        <v>0</v>
      </c>
      <c r="V66" s="18" t="s">
        <v>35</v>
      </c>
      <c r="W66" s="19">
        <f t="shared" si="5"/>
        <v>0</v>
      </c>
    </row>
    <row r="67" spans="1:23" ht="24.75" customHeight="1">
      <c r="A67" s="13">
        <f>IF(F67&gt;0,Master!C63,0)</f>
        <v>0</v>
      </c>
      <c r="B67" s="35">
        <f>Master!D63</f>
        <v>0</v>
      </c>
      <c r="C67" s="8">
        <f>Master!E63</f>
        <v>0</v>
      </c>
      <c r="D67" s="8"/>
      <c r="E67" s="8"/>
      <c r="F67" s="72">
        <f>Master!F63</f>
        <v>0</v>
      </c>
      <c r="G67" s="9">
        <f>Master!G63</f>
        <v>0</v>
      </c>
      <c r="H67" s="10">
        <f>Master!H63</f>
        <v>0</v>
      </c>
      <c r="I67" s="10">
        <f>IF(G67=0,0,Master!$H$3)</f>
        <v>0</v>
      </c>
      <c r="J67" s="9">
        <f t="shared" si="3"/>
        <v>0</v>
      </c>
      <c r="K67" s="11" t="str">
        <f>'Increament Order'!G62</f>
        <v>0 (0)</v>
      </c>
      <c r="L67" s="14"/>
      <c r="M67" s="14"/>
      <c r="N67" s="14"/>
      <c r="O67" s="14"/>
      <c r="P67" s="14"/>
      <c r="Q67" s="15"/>
      <c r="R67" s="134"/>
      <c r="S67" s="18" t="s">
        <v>34</v>
      </c>
      <c r="T67" s="18" t="s">
        <v>51</v>
      </c>
      <c r="U67" s="18">
        <f t="shared" si="4"/>
        <v>0</v>
      </c>
      <c r="V67" s="18" t="s">
        <v>35</v>
      </c>
      <c r="W67" s="19">
        <f t="shared" si="5"/>
        <v>0</v>
      </c>
    </row>
    <row r="68" spans="1:23" ht="24.75" customHeight="1">
      <c r="A68" s="13">
        <f>IF(F68&gt;0,Master!C64,0)</f>
        <v>0</v>
      </c>
      <c r="B68" s="35">
        <f>Master!D64</f>
        <v>0</v>
      </c>
      <c r="C68" s="8">
        <f>Master!E64</f>
        <v>0</v>
      </c>
      <c r="D68" s="8"/>
      <c r="E68" s="8"/>
      <c r="F68" s="72">
        <f>Master!F64</f>
        <v>0</v>
      </c>
      <c r="G68" s="9">
        <f>Master!G64</f>
        <v>0</v>
      </c>
      <c r="H68" s="10">
        <f>Master!H64</f>
        <v>0</v>
      </c>
      <c r="I68" s="10">
        <f>IF(G68=0,0,Master!$H$3)</f>
        <v>0</v>
      </c>
      <c r="J68" s="9">
        <f t="shared" si="3"/>
        <v>0</v>
      </c>
      <c r="K68" s="11" t="str">
        <f>'Increament Order'!G63</f>
        <v>0 (0)</v>
      </c>
      <c r="L68" s="14"/>
      <c r="M68" s="14"/>
      <c r="N68" s="14"/>
      <c r="O68" s="14"/>
      <c r="P68" s="14"/>
      <c r="Q68" s="15"/>
      <c r="R68" s="134"/>
      <c r="S68" s="18" t="s">
        <v>34</v>
      </c>
      <c r="T68" s="18" t="s">
        <v>51</v>
      </c>
      <c r="U68" s="18">
        <f t="shared" si="4"/>
        <v>0</v>
      </c>
      <c r="V68" s="18" t="s">
        <v>35</v>
      </c>
      <c r="W68" s="19">
        <f t="shared" si="5"/>
        <v>0</v>
      </c>
    </row>
    <row r="69" spans="1:23" ht="24.75" customHeight="1">
      <c r="A69" s="13">
        <f>IF(F69&gt;0,Master!C65,0)</f>
        <v>0</v>
      </c>
      <c r="B69" s="35">
        <f>Master!D65</f>
        <v>0</v>
      </c>
      <c r="C69" s="8">
        <f>Master!E65</f>
        <v>0</v>
      </c>
      <c r="D69" s="8"/>
      <c r="E69" s="8"/>
      <c r="F69" s="72">
        <f>Master!F65</f>
        <v>0</v>
      </c>
      <c r="G69" s="9">
        <f>Master!G65</f>
        <v>0</v>
      </c>
      <c r="H69" s="10">
        <f>Master!H65</f>
        <v>0</v>
      </c>
      <c r="I69" s="10">
        <f>IF(G69=0,0,Master!$H$3)</f>
        <v>0</v>
      </c>
      <c r="J69" s="9">
        <f t="shared" si="3"/>
        <v>0</v>
      </c>
      <c r="K69" s="11" t="str">
        <f>'Increament Order'!G64</f>
        <v>0 (0)</v>
      </c>
      <c r="L69" s="14"/>
      <c r="M69" s="14"/>
      <c r="N69" s="14"/>
      <c r="O69" s="14"/>
      <c r="P69" s="14"/>
      <c r="Q69" s="15"/>
      <c r="R69" s="134"/>
      <c r="S69" s="18" t="s">
        <v>34</v>
      </c>
      <c r="T69" s="18" t="s">
        <v>51</v>
      </c>
      <c r="U69" s="18">
        <f t="shared" si="4"/>
        <v>0</v>
      </c>
      <c r="V69" s="18" t="s">
        <v>35</v>
      </c>
      <c r="W69" s="19">
        <f t="shared" si="5"/>
        <v>0</v>
      </c>
    </row>
    <row r="70" spans="1:23" ht="24.75" customHeight="1">
      <c r="A70" s="13">
        <f>IF(F70&gt;0,Master!C66,0)</f>
        <v>0</v>
      </c>
      <c r="B70" s="35">
        <f>Master!D66</f>
        <v>0</v>
      </c>
      <c r="C70" s="8">
        <f>Master!E66</f>
        <v>0</v>
      </c>
      <c r="D70" s="8"/>
      <c r="E70" s="8"/>
      <c r="F70" s="72">
        <f>Master!F66</f>
        <v>0</v>
      </c>
      <c r="G70" s="9">
        <f>Master!G66</f>
        <v>0</v>
      </c>
      <c r="H70" s="10">
        <f>Master!H66</f>
        <v>0</v>
      </c>
      <c r="I70" s="10">
        <f>IF(G70=0,0,Master!$H$3)</f>
        <v>0</v>
      </c>
      <c r="J70" s="9">
        <f t="shared" si="3"/>
        <v>0</v>
      </c>
      <c r="K70" s="11" t="str">
        <f>'Increament Order'!G65</f>
        <v>0 (0)</v>
      </c>
      <c r="L70" s="14"/>
      <c r="M70" s="14"/>
      <c r="N70" s="14"/>
      <c r="O70" s="14"/>
      <c r="P70" s="14"/>
      <c r="Q70" s="15"/>
      <c r="R70" s="134"/>
      <c r="S70" s="18" t="s">
        <v>34</v>
      </c>
      <c r="T70" s="18" t="s">
        <v>51</v>
      </c>
      <c r="U70" s="18">
        <f t="shared" si="4"/>
        <v>0</v>
      </c>
      <c r="V70" s="18" t="s">
        <v>35</v>
      </c>
      <c r="W70" s="19">
        <f t="shared" si="5"/>
        <v>0</v>
      </c>
    </row>
    <row r="71" spans="1:23" ht="24.75" customHeight="1">
      <c r="A71" s="13">
        <f>IF(F71&gt;0,Master!C67,0)</f>
        <v>0</v>
      </c>
      <c r="B71" s="35">
        <f>Master!D67</f>
        <v>0</v>
      </c>
      <c r="C71" s="8">
        <f>Master!E67</f>
        <v>0</v>
      </c>
      <c r="D71" s="8"/>
      <c r="E71" s="8"/>
      <c r="F71" s="72">
        <f>Master!F67</f>
        <v>0</v>
      </c>
      <c r="G71" s="9">
        <f>Master!G67</f>
        <v>0</v>
      </c>
      <c r="H71" s="10">
        <f>Master!H67</f>
        <v>0</v>
      </c>
      <c r="I71" s="10">
        <f>IF(G71=0,0,Master!$H$3)</f>
        <v>0</v>
      </c>
      <c r="J71" s="9">
        <f t="shared" si="3"/>
        <v>0</v>
      </c>
      <c r="K71" s="11" t="str">
        <f>'Increament Order'!G66</f>
        <v>0 (0)</v>
      </c>
      <c r="L71" s="14"/>
      <c r="M71" s="14"/>
      <c r="N71" s="14"/>
      <c r="O71" s="14"/>
      <c r="P71" s="14"/>
      <c r="Q71" s="15"/>
      <c r="R71" s="134"/>
      <c r="S71" s="18" t="s">
        <v>34</v>
      </c>
      <c r="T71" s="18" t="s">
        <v>51</v>
      </c>
      <c r="U71" s="18">
        <f t="shared" si="4"/>
        <v>0</v>
      </c>
      <c r="V71" s="18" t="s">
        <v>35</v>
      </c>
      <c r="W71" s="19">
        <f t="shared" si="5"/>
        <v>0</v>
      </c>
    </row>
    <row r="72" spans="1:23" ht="24.75" customHeight="1">
      <c r="A72" s="13">
        <f>IF(F72&gt;0,Master!C68,0)</f>
        <v>0</v>
      </c>
      <c r="B72" s="35">
        <f>Master!D68</f>
        <v>0</v>
      </c>
      <c r="C72" s="8">
        <f>Master!E68</f>
        <v>0</v>
      </c>
      <c r="D72" s="8"/>
      <c r="E72" s="8"/>
      <c r="F72" s="72">
        <f>Master!F68</f>
        <v>0</v>
      </c>
      <c r="G72" s="9">
        <f>Master!G68</f>
        <v>0</v>
      </c>
      <c r="H72" s="10">
        <f>Master!H68</f>
        <v>0</v>
      </c>
      <c r="I72" s="10">
        <f>IF(G72=0,0,Master!$H$3)</f>
        <v>0</v>
      </c>
      <c r="J72" s="9">
        <f t="shared" si="3"/>
        <v>0</v>
      </c>
      <c r="K72" s="11" t="str">
        <f>'Increament Order'!G67</f>
        <v>0 (0)</v>
      </c>
      <c r="L72" s="14"/>
      <c r="M72" s="14"/>
      <c r="N72" s="14"/>
      <c r="O72" s="14"/>
      <c r="P72" s="14"/>
      <c r="Q72" s="15"/>
      <c r="R72" s="134"/>
      <c r="S72" s="18" t="s">
        <v>34</v>
      </c>
      <c r="T72" s="18" t="s">
        <v>51</v>
      </c>
      <c r="U72" s="18">
        <f t="shared" si="4"/>
        <v>0</v>
      </c>
      <c r="V72" s="18" t="s">
        <v>35</v>
      </c>
      <c r="W72" s="19">
        <f t="shared" si="5"/>
        <v>0</v>
      </c>
    </row>
    <row r="73" spans="1:23" ht="24.75" customHeight="1">
      <c r="A73" s="13">
        <f>IF(F73&gt;0,Master!C69,0)</f>
        <v>0</v>
      </c>
      <c r="B73" s="35">
        <f>Master!D69</f>
        <v>0</v>
      </c>
      <c r="C73" s="8">
        <f>Master!E69</f>
        <v>0</v>
      </c>
      <c r="D73" s="8"/>
      <c r="E73" s="8"/>
      <c r="F73" s="72">
        <f>Master!F69</f>
        <v>0</v>
      </c>
      <c r="G73" s="9">
        <f>Master!G69</f>
        <v>0</v>
      </c>
      <c r="H73" s="10">
        <f>Master!H69</f>
        <v>0</v>
      </c>
      <c r="I73" s="10">
        <f>IF(G73=0,0,Master!$H$3)</f>
        <v>0</v>
      </c>
      <c r="J73" s="9">
        <f t="shared" si="3"/>
        <v>0</v>
      </c>
      <c r="K73" s="11" t="str">
        <f>'Increament Order'!G68</f>
        <v>0 (0)</v>
      </c>
      <c r="L73" s="14"/>
      <c r="M73" s="14"/>
      <c r="N73" s="14"/>
      <c r="O73" s="14"/>
      <c r="P73" s="14"/>
      <c r="Q73" s="15"/>
      <c r="R73" s="134"/>
      <c r="S73" s="18" t="s">
        <v>34</v>
      </c>
      <c r="T73" s="18" t="s">
        <v>51</v>
      </c>
      <c r="U73" s="18">
        <f t="shared" si="4"/>
        <v>0</v>
      </c>
      <c r="V73" s="18" t="s">
        <v>35</v>
      </c>
      <c r="W73" s="19">
        <f t="shared" si="5"/>
        <v>0</v>
      </c>
    </row>
    <row r="74" spans="1:23" ht="24.75" customHeight="1">
      <c r="A74" s="13">
        <f>IF(F74&gt;0,Master!C70,0)</f>
        <v>0</v>
      </c>
      <c r="B74" s="35">
        <f>Master!D70</f>
        <v>0</v>
      </c>
      <c r="C74" s="8">
        <f>Master!E70</f>
        <v>0</v>
      </c>
      <c r="D74" s="8"/>
      <c r="E74" s="8"/>
      <c r="F74" s="72">
        <f>Master!F70</f>
        <v>0</v>
      </c>
      <c r="G74" s="9">
        <f>Master!G70</f>
        <v>0</v>
      </c>
      <c r="H74" s="10">
        <f>Master!H70</f>
        <v>0</v>
      </c>
      <c r="I74" s="10">
        <f>IF(G74=0,0,Master!$H$3)</f>
        <v>0</v>
      </c>
      <c r="J74" s="9">
        <f t="shared" si="3"/>
        <v>0</v>
      </c>
      <c r="K74" s="11" t="str">
        <f>'Increament Order'!G69</f>
        <v>0 (0)</v>
      </c>
      <c r="L74" s="14"/>
      <c r="M74" s="14"/>
      <c r="N74" s="14"/>
      <c r="O74" s="14"/>
      <c r="P74" s="14"/>
      <c r="Q74" s="15"/>
      <c r="R74" s="134"/>
      <c r="S74" s="18" t="s">
        <v>34</v>
      </c>
      <c r="T74" s="18" t="s">
        <v>51</v>
      </c>
      <c r="U74" s="18">
        <f t="shared" si="4"/>
        <v>0</v>
      </c>
      <c r="V74" s="18" t="s">
        <v>35</v>
      </c>
      <c r="W74" s="19">
        <f t="shared" si="5"/>
        <v>0</v>
      </c>
    </row>
    <row r="75" spans="1:23" ht="24.75" customHeight="1">
      <c r="A75" s="13">
        <f>IF(F75&gt;0,Master!C71,0)</f>
        <v>0</v>
      </c>
      <c r="B75" s="35">
        <f>Master!D71</f>
        <v>0</v>
      </c>
      <c r="C75" s="8">
        <f>Master!E71</f>
        <v>0</v>
      </c>
      <c r="D75" s="8"/>
      <c r="E75" s="8"/>
      <c r="F75" s="72">
        <f>Master!F71</f>
        <v>0</v>
      </c>
      <c r="G75" s="9">
        <f>Master!G71</f>
        <v>0</v>
      </c>
      <c r="H75" s="10">
        <f>Master!H71</f>
        <v>0</v>
      </c>
      <c r="I75" s="10">
        <f>IF(G75=0,0,Master!$H$3)</f>
        <v>0</v>
      </c>
      <c r="J75" s="9">
        <f t="shared" si="3"/>
        <v>0</v>
      </c>
      <c r="K75" s="11" t="str">
        <f>'Increament Order'!G70</f>
        <v>0 (0)</v>
      </c>
      <c r="L75" s="14"/>
      <c r="M75" s="14"/>
      <c r="N75" s="14"/>
      <c r="O75" s="14"/>
      <c r="P75" s="14"/>
      <c r="Q75" s="15"/>
      <c r="R75" s="134"/>
      <c r="S75" s="18" t="s">
        <v>34</v>
      </c>
      <c r="T75" s="18" t="s">
        <v>51</v>
      </c>
      <c r="U75" s="18">
        <f t="shared" si="4"/>
        <v>0</v>
      </c>
      <c r="V75" s="18" t="s">
        <v>35</v>
      </c>
      <c r="W75" s="19">
        <f t="shared" si="5"/>
        <v>0</v>
      </c>
    </row>
    <row r="76" spans="1:23" ht="24.75" customHeight="1">
      <c r="A76" s="13">
        <f>IF(F76&gt;0,Master!C72,0)</f>
        <v>0</v>
      </c>
      <c r="B76" s="35">
        <f>Master!D72</f>
        <v>0</v>
      </c>
      <c r="C76" s="8">
        <f>Master!E72</f>
        <v>0</v>
      </c>
      <c r="D76" s="8"/>
      <c r="E76" s="8"/>
      <c r="F76" s="72">
        <f>Master!F72</f>
        <v>0</v>
      </c>
      <c r="G76" s="9">
        <f>Master!G72</f>
        <v>0</v>
      </c>
      <c r="H76" s="10">
        <f>Master!H72</f>
        <v>0</v>
      </c>
      <c r="I76" s="10">
        <f>IF(G76=0,0,Master!$H$3)</f>
        <v>0</v>
      </c>
      <c r="J76" s="9">
        <f t="shared" si="3"/>
        <v>0</v>
      </c>
      <c r="K76" s="11" t="str">
        <f>'Increament Order'!G71</f>
        <v>0 (0)</v>
      </c>
      <c r="L76" s="14"/>
      <c r="M76" s="14"/>
      <c r="N76" s="14"/>
      <c r="O76" s="14"/>
      <c r="P76" s="14"/>
      <c r="Q76" s="15"/>
      <c r="R76" s="134"/>
      <c r="S76" s="18" t="s">
        <v>34</v>
      </c>
      <c r="T76" s="18" t="s">
        <v>51</v>
      </c>
      <c r="U76" s="18">
        <f t="shared" si="4"/>
        <v>0</v>
      </c>
      <c r="V76" s="18" t="s">
        <v>35</v>
      </c>
      <c r="W76" s="19">
        <f t="shared" si="5"/>
        <v>0</v>
      </c>
    </row>
    <row r="77" spans="1:23" ht="24.75" customHeight="1">
      <c r="A77" s="13">
        <f>IF(F77&gt;0,Master!C73,0)</f>
        <v>0</v>
      </c>
      <c r="B77" s="35">
        <f>Master!D73</f>
        <v>0</v>
      </c>
      <c r="C77" s="8">
        <f>Master!E73</f>
        <v>0</v>
      </c>
      <c r="D77" s="8"/>
      <c r="E77" s="8"/>
      <c r="F77" s="72">
        <f>Master!F73</f>
        <v>0</v>
      </c>
      <c r="G77" s="9">
        <f>Master!G73</f>
        <v>0</v>
      </c>
      <c r="H77" s="10">
        <f>Master!H73</f>
        <v>0</v>
      </c>
      <c r="I77" s="10">
        <f>IF(G77=0,0,Master!$H$3)</f>
        <v>0</v>
      </c>
      <c r="J77" s="9">
        <f t="shared" si="3"/>
        <v>0</v>
      </c>
      <c r="K77" s="11" t="str">
        <f>'Increament Order'!G72</f>
        <v>0 (0)</v>
      </c>
      <c r="L77" s="14"/>
      <c r="M77" s="14"/>
      <c r="N77" s="14"/>
      <c r="O77" s="14"/>
      <c r="P77" s="14"/>
      <c r="Q77" s="15"/>
      <c r="R77" s="134"/>
      <c r="S77" s="18" t="s">
        <v>34</v>
      </c>
      <c r="T77" s="18" t="s">
        <v>51</v>
      </c>
      <c r="U77" s="18">
        <f t="shared" si="4"/>
        <v>0</v>
      </c>
      <c r="V77" s="18" t="s">
        <v>35</v>
      </c>
      <c r="W77" s="19">
        <f t="shared" si="5"/>
        <v>0</v>
      </c>
    </row>
    <row r="78" spans="1:23" ht="24.75" customHeight="1">
      <c r="A78" s="13">
        <f>IF(F78&gt;0,Master!C74,0)</f>
        <v>0</v>
      </c>
      <c r="B78" s="35">
        <f>Master!D74</f>
        <v>0</v>
      </c>
      <c r="C78" s="8">
        <f>Master!E74</f>
        <v>0</v>
      </c>
      <c r="D78" s="8"/>
      <c r="E78" s="8"/>
      <c r="F78" s="72">
        <f>Master!F74</f>
        <v>0</v>
      </c>
      <c r="G78" s="9">
        <f>Master!G74</f>
        <v>0</v>
      </c>
      <c r="H78" s="10">
        <f>Master!H74</f>
        <v>0</v>
      </c>
      <c r="I78" s="10">
        <f>IF(G78=0,0,Master!$H$3)</f>
        <v>0</v>
      </c>
      <c r="J78" s="9">
        <f t="shared" si="3"/>
        <v>0</v>
      </c>
      <c r="K78" s="11" t="str">
        <f>'Increament Order'!G73</f>
        <v>0 (0)</v>
      </c>
      <c r="L78" s="14"/>
      <c r="M78" s="14"/>
      <c r="N78" s="14"/>
      <c r="O78" s="14"/>
      <c r="P78" s="14"/>
      <c r="Q78" s="15"/>
      <c r="R78" s="134"/>
      <c r="S78" s="18" t="s">
        <v>34</v>
      </c>
      <c r="T78" s="18" t="s">
        <v>51</v>
      </c>
      <c r="U78" s="18">
        <f t="shared" si="4"/>
        <v>0</v>
      </c>
      <c r="V78" s="18" t="s">
        <v>35</v>
      </c>
      <c r="W78" s="19">
        <f t="shared" si="5"/>
        <v>0</v>
      </c>
    </row>
    <row r="79" spans="1:23" ht="24.75" customHeight="1">
      <c r="A79" s="13">
        <f>IF(F79&gt;0,Master!C75,0)</f>
        <v>0</v>
      </c>
      <c r="B79" s="35">
        <f>Master!D75</f>
        <v>0</v>
      </c>
      <c r="C79" s="8">
        <f>Master!E75</f>
        <v>0</v>
      </c>
      <c r="D79" s="8"/>
      <c r="E79" s="8"/>
      <c r="F79" s="72">
        <f>Master!F75</f>
        <v>0</v>
      </c>
      <c r="G79" s="9">
        <f>Master!G75</f>
        <v>0</v>
      </c>
      <c r="H79" s="10">
        <f>Master!H75</f>
        <v>0</v>
      </c>
      <c r="I79" s="10">
        <f>IF(G79=0,0,Master!$H$3)</f>
        <v>0</v>
      </c>
      <c r="J79" s="9">
        <f t="shared" si="3"/>
        <v>0</v>
      </c>
      <c r="K79" s="11" t="str">
        <f>'Increament Order'!G74</f>
        <v>0 (0)</v>
      </c>
      <c r="L79" s="14"/>
      <c r="M79" s="14"/>
      <c r="N79" s="14"/>
      <c r="O79" s="14"/>
      <c r="P79" s="14"/>
      <c r="Q79" s="15"/>
      <c r="R79" s="134"/>
      <c r="S79" s="18" t="s">
        <v>34</v>
      </c>
      <c r="T79" s="18" t="s">
        <v>51</v>
      </c>
      <c r="U79" s="18">
        <f t="shared" si="4"/>
        <v>0</v>
      </c>
      <c r="V79" s="18" t="s">
        <v>35</v>
      </c>
      <c r="W79" s="19">
        <f t="shared" si="5"/>
        <v>0</v>
      </c>
    </row>
    <row r="80" spans="1:23" ht="24.75" customHeight="1">
      <c r="A80" s="13">
        <f>IF(F80&gt;0,Master!C76,0)</f>
        <v>0</v>
      </c>
      <c r="B80" s="35">
        <f>Master!D76</f>
        <v>0</v>
      </c>
      <c r="C80" s="8">
        <f>Master!E76</f>
        <v>0</v>
      </c>
      <c r="D80" s="8"/>
      <c r="E80" s="8"/>
      <c r="F80" s="72">
        <f>Master!F76</f>
        <v>0</v>
      </c>
      <c r="G80" s="9">
        <f>Master!G76</f>
        <v>0</v>
      </c>
      <c r="H80" s="10">
        <f>Master!H76</f>
        <v>0</v>
      </c>
      <c r="I80" s="10">
        <f>IF(G80=0,0,Master!$H$3)</f>
        <v>0</v>
      </c>
      <c r="J80" s="9">
        <f t="shared" si="3"/>
        <v>0</v>
      </c>
      <c r="K80" s="11" t="str">
        <f>'Increament Order'!G75</f>
        <v>0 (0)</v>
      </c>
      <c r="L80" s="14"/>
      <c r="M80" s="14"/>
      <c r="N80" s="14"/>
      <c r="O80" s="14"/>
      <c r="P80" s="14"/>
      <c r="Q80" s="15"/>
      <c r="R80" s="134"/>
      <c r="S80" s="18" t="s">
        <v>34</v>
      </c>
      <c r="T80" s="18" t="s">
        <v>51</v>
      </c>
      <c r="U80" s="18">
        <f t="shared" si="4"/>
        <v>0</v>
      </c>
      <c r="V80" s="18" t="s">
        <v>35</v>
      </c>
      <c r="W80" s="19">
        <f t="shared" si="5"/>
        <v>0</v>
      </c>
    </row>
    <row r="81" spans="1:23" ht="24.75" customHeight="1">
      <c r="A81" s="13">
        <f>IF(F81&gt;0,Master!C77,0)</f>
        <v>0</v>
      </c>
      <c r="B81" s="35">
        <f>Master!D77</f>
        <v>0</v>
      </c>
      <c r="C81" s="8">
        <f>Master!E77</f>
        <v>0</v>
      </c>
      <c r="D81" s="8"/>
      <c r="E81" s="8"/>
      <c r="F81" s="72">
        <f>Master!F77</f>
        <v>0</v>
      </c>
      <c r="G81" s="9">
        <f>Master!G77</f>
        <v>0</v>
      </c>
      <c r="H81" s="10">
        <f>Master!H77</f>
        <v>0</v>
      </c>
      <c r="I81" s="10">
        <f>IF(G81=0,0,Master!$H$3)</f>
        <v>0</v>
      </c>
      <c r="J81" s="9">
        <f t="shared" si="3"/>
        <v>0</v>
      </c>
      <c r="K81" s="11" t="str">
        <f>'Increament Order'!G76</f>
        <v>0 (0)</v>
      </c>
      <c r="L81" s="14"/>
      <c r="M81" s="14"/>
      <c r="N81" s="14"/>
      <c r="O81" s="14"/>
      <c r="P81" s="14"/>
      <c r="Q81" s="15"/>
      <c r="R81" s="134"/>
      <c r="S81" s="18" t="s">
        <v>34</v>
      </c>
      <c r="T81" s="18" t="s">
        <v>51</v>
      </c>
      <c r="U81" s="18">
        <f t="shared" si="4"/>
        <v>0</v>
      </c>
      <c r="V81" s="18" t="s">
        <v>35</v>
      </c>
      <c r="W81" s="19">
        <f t="shared" si="5"/>
        <v>0</v>
      </c>
    </row>
    <row r="82" spans="1:23" ht="24.75" customHeight="1">
      <c r="A82" s="13">
        <f>IF(F82&gt;0,Master!C78,0)</f>
        <v>0</v>
      </c>
      <c r="B82" s="35">
        <f>Master!D78</f>
        <v>0</v>
      </c>
      <c r="C82" s="8">
        <f>Master!E78</f>
        <v>0</v>
      </c>
      <c r="D82" s="8"/>
      <c r="E82" s="8"/>
      <c r="F82" s="72">
        <f>Master!F78</f>
        <v>0</v>
      </c>
      <c r="G82" s="9">
        <f>Master!G78</f>
        <v>0</v>
      </c>
      <c r="H82" s="10">
        <f>Master!H78</f>
        <v>0</v>
      </c>
      <c r="I82" s="10">
        <f>IF(G82=0,0,Master!$H$3)</f>
        <v>0</v>
      </c>
      <c r="J82" s="9">
        <f t="shared" si="3"/>
        <v>0</v>
      </c>
      <c r="K82" s="11" t="str">
        <f>'Increament Order'!G77</f>
        <v>0 (0)</v>
      </c>
      <c r="L82" s="14"/>
      <c r="M82" s="14"/>
      <c r="N82" s="14"/>
      <c r="O82" s="14"/>
      <c r="P82" s="14"/>
      <c r="Q82" s="15"/>
      <c r="R82" s="134"/>
      <c r="S82" s="18" t="s">
        <v>34</v>
      </c>
      <c r="T82" s="18" t="s">
        <v>51</v>
      </c>
      <c r="U82" s="18">
        <f t="shared" si="4"/>
        <v>0</v>
      </c>
      <c r="V82" s="18" t="s">
        <v>35</v>
      </c>
      <c r="W82" s="19">
        <f t="shared" si="5"/>
        <v>0</v>
      </c>
    </row>
    <row r="83" spans="1:23" ht="24.75" customHeight="1">
      <c r="A83" s="13">
        <f>IF(F83&gt;0,Master!C79,0)</f>
        <v>0</v>
      </c>
      <c r="B83" s="35">
        <f>Master!D79</f>
        <v>0</v>
      </c>
      <c r="C83" s="8">
        <f>Master!E79</f>
        <v>0</v>
      </c>
      <c r="D83" s="8"/>
      <c r="E83" s="8"/>
      <c r="F83" s="72">
        <f>Master!F79</f>
        <v>0</v>
      </c>
      <c r="G83" s="9">
        <f>Master!G79</f>
        <v>0</v>
      </c>
      <c r="H83" s="10">
        <f>Master!H79</f>
        <v>0</v>
      </c>
      <c r="I83" s="10">
        <f>IF(G83=0,0,Master!$H$3)</f>
        <v>0</v>
      </c>
      <c r="J83" s="9">
        <f t="shared" ref="J83:J109" si="6">W83-G83</f>
        <v>0</v>
      </c>
      <c r="K83" s="11" t="str">
        <f>'Increament Order'!G78</f>
        <v>0 (0)</v>
      </c>
      <c r="L83" s="14"/>
      <c r="M83" s="14"/>
      <c r="N83" s="14"/>
      <c r="O83" s="14"/>
      <c r="P83" s="14"/>
      <c r="Q83" s="15"/>
      <c r="R83" s="134"/>
      <c r="S83" s="18" t="s">
        <v>34</v>
      </c>
      <c r="T83" s="18" t="s">
        <v>51</v>
      </c>
      <c r="U83" s="18">
        <f t="shared" ref="U83:U109" si="7">F83</f>
        <v>0</v>
      </c>
      <c r="V83" s="18" t="s">
        <v>35</v>
      </c>
      <c r="W83" s="19">
        <f t="shared" ref="W83:W109" si="8">ROUND(G83*103%,-2)</f>
        <v>0</v>
      </c>
    </row>
    <row r="84" spans="1:23" ht="24.75" customHeight="1">
      <c r="A84" s="13">
        <f>IF(F84&gt;0,Master!C80,0)</f>
        <v>0</v>
      </c>
      <c r="B84" s="35">
        <f>Master!D80</f>
        <v>0</v>
      </c>
      <c r="C84" s="8">
        <f>Master!E80</f>
        <v>0</v>
      </c>
      <c r="D84" s="8"/>
      <c r="E84" s="8"/>
      <c r="F84" s="72">
        <f>Master!F80</f>
        <v>0</v>
      </c>
      <c r="G84" s="9">
        <f>Master!G80</f>
        <v>0</v>
      </c>
      <c r="H84" s="10">
        <f>Master!H80</f>
        <v>0</v>
      </c>
      <c r="I84" s="10">
        <f>IF(G84=0,0,Master!$H$3)</f>
        <v>0</v>
      </c>
      <c r="J84" s="9">
        <f t="shared" si="6"/>
        <v>0</v>
      </c>
      <c r="K84" s="11" t="str">
        <f>'Increament Order'!G79</f>
        <v>0 (0)</v>
      </c>
      <c r="L84" s="14"/>
      <c r="M84" s="14"/>
      <c r="N84" s="14"/>
      <c r="O84" s="14"/>
      <c r="P84" s="14"/>
      <c r="Q84" s="15"/>
      <c r="R84" s="134"/>
      <c r="S84" s="18" t="s">
        <v>34</v>
      </c>
      <c r="T84" s="18" t="s">
        <v>51</v>
      </c>
      <c r="U84" s="18">
        <f t="shared" si="7"/>
        <v>0</v>
      </c>
      <c r="V84" s="18" t="s">
        <v>35</v>
      </c>
      <c r="W84" s="19">
        <f t="shared" si="8"/>
        <v>0</v>
      </c>
    </row>
    <row r="85" spans="1:23" ht="24.75" customHeight="1">
      <c r="A85" s="13">
        <f>IF(F85&gt;0,Master!C81,0)</f>
        <v>0</v>
      </c>
      <c r="B85" s="35">
        <f>Master!D81</f>
        <v>0</v>
      </c>
      <c r="C85" s="8">
        <f>Master!E81</f>
        <v>0</v>
      </c>
      <c r="D85" s="8"/>
      <c r="E85" s="8"/>
      <c r="F85" s="72">
        <f>Master!F81</f>
        <v>0</v>
      </c>
      <c r="G85" s="9">
        <f>Master!G81</f>
        <v>0</v>
      </c>
      <c r="H85" s="10">
        <f>Master!H81</f>
        <v>0</v>
      </c>
      <c r="I85" s="10">
        <f>IF(G85=0,0,Master!$H$3)</f>
        <v>0</v>
      </c>
      <c r="J85" s="9">
        <f t="shared" si="6"/>
        <v>0</v>
      </c>
      <c r="K85" s="11" t="str">
        <f>'Increament Order'!G80</f>
        <v>0 (0)</v>
      </c>
      <c r="L85" s="14"/>
      <c r="M85" s="14"/>
      <c r="N85" s="14"/>
      <c r="O85" s="14"/>
      <c r="P85" s="14"/>
      <c r="Q85" s="15"/>
      <c r="R85" s="134"/>
      <c r="S85" s="18" t="s">
        <v>34</v>
      </c>
      <c r="T85" s="18" t="s">
        <v>51</v>
      </c>
      <c r="U85" s="18">
        <f t="shared" si="7"/>
        <v>0</v>
      </c>
      <c r="V85" s="18" t="s">
        <v>35</v>
      </c>
      <c r="W85" s="19">
        <f t="shared" si="8"/>
        <v>0</v>
      </c>
    </row>
    <row r="86" spans="1:23" ht="24.75" customHeight="1">
      <c r="A86" s="13">
        <f>IF(F86&gt;0,Master!C82,0)</f>
        <v>0</v>
      </c>
      <c r="B86" s="35">
        <f>Master!D82</f>
        <v>0</v>
      </c>
      <c r="C86" s="8">
        <f>Master!E82</f>
        <v>0</v>
      </c>
      <c r="D86" s="8"/>
      <c r="E86" s="8"/>
      <c r="F86" s="72">
        <f>Master!F82</f>
        <v>0</v>
      </c>
      <c r="G86" s="9">
        <f>Master!G82</f>
        <v>0</v>
      </c>
      <c r="H86" s="10">
        <f>Master!H82</f>
        <v>0</v>
      </c>
      <c r="I86" s="10">
        <f>IF(G86=0,0,Master!$H$3)</f>
        <v>0</v>
      </c>
      <c r="J86" s="9">
        <f t="shared" si="6"/>
        <v>0</v>
      </c>
      <c r="K86" s="11" t="str">
        <f>'Increament Order'!G81</f>
        <v>0 (0)</v>
      </c>
      <c r="L86" s="14"/>
      <c r="M86" s="14"/>
      <c r="N86" s="14"/>
      <c r="O86" s="14"/>
      <c r="P86" s="14"/>
      <c r="Q86" s="15"/>
      <c r="R86" s="134"/>
      <c r="S86" s="18" t="s">
        <v>34</v>
      </c>
      <c r="T86" s="18" t="s">
        <v>51</v>
      </c>
      <c r="U86" s="18">
        <f t="shared" si="7"/>
        <v>0</v>
      </c>
      <c r="V86" s="18" t="s">
        <v>35</v>
      </c>
      <c r="W86" s="19">
        <f t="shared" si="8"/>
        <v>0</v>
      </c>
    </row>
    <row r="87" spans="1:23" ht="24.75" customHeight="1">
      <c r="A87" s="13">
        <f>IF(F87&gt;0,Master!C83,0)</f>
        <v>0</v>
      </c>
      <c r="B87" s="35">
        <f>Master!D83</f>
        <v>0</v>
      </c>
      <c r="C87" s="8">
        <f>Master!E83</f>
        <v>0</v>
      </c>
      <c r="D87" s="8"/>
      <c r="E87" s="8"/>
      <c r="F87" s="72">
        <f>Master!F83</f>
        <v>0</v>
      </c>
      <c r="G87" s="9">
        <f>Master!G83</f>
        <v>0</v>
      </c>
      <c r="H87" s="10">
        <f>Master!H83</f>
        <v>0</v>
      </c>
      <c r="I87" s="10">
        <f>IF(G87=0,0,Master!$H$3)</f>
        <v>0</v>
      </c>
      <c r="J87" s="9">
        <f t="shared" si="6"/>
        <v>0</v>
      </c>
      <c r="K87" s="11" t="str">
        <f>'Increament Order'!G82</f>
        <v>0 (0)</v>
      </c>
      <c r="L87" s="14"/>
      <c r="M87" s="14"/>
      <c r="N87" s="14"/>
      <c r="O87" s="14"/>
      <c r="P87" s="14"/>
      <c r="Q87" s="15"/>
      <c r="R87" s="134"/>
      <c r="S87" s="18" t="s">
        <v>34</v>
      </c>
      <c r="T87" s="18" t="s">
        <v>51</v>
      </c>
      <c r="U87" s="18">
        <f t="shared" si="7"/>
        <v>0</v>
      </c>
      <c r="V87" s="18" t="s">
        <v>35</v>
      </c>
      <c r="W87" s="19">
        <f t="shared" si="8"/>
        <v>0</v>
      </c>
    </row>
    <row r="88" spans="1:23" ht="24.75" customHeight="1">
      <c r="A88" s="13">
        <f>IF(F88&gt;0,Master!C84,0)</f>
        <v>0</v>
      </c>
      <c r="B88" s="35">
        <f>Master!D84</f>
        <v>0</v>
      </c>
      <c r="C88" s="8">
        <f>Master!E84</f>
        <v>0</v>
      </c>
      <c r="D88" s="8"/>
      <c r="E88" s="8"/>
      <c r="F88" s="72">
        <f>Master!F84</f>
        <v>0</v>
      </c>
      <c r="G88" s="9">
        <f>Master!G84</f>
        <v>0</v>
      </c>
      <c r="H88" s="10">
        <f>Master!H84</f>
        <v>0</v>
      </c>
      <c r="I88" s="10">
        <f>IF(G88=0,0,Master!$H$3)</f>
        <v>0</v>
      </c>
      <c r="J88" s="9">
        <f t="shared" si="6"/>
        <v>0</v>
      </c>
      <c r="K88" s="11" t="str">
        <f>'Increament Order'!G83</f>
        <v>0 (0)</v>
      </c>
      <c r="L88" s="14"/>
      <c r="M88" s="14"/>
      <c r="N88" s="14"/>
      <c r="O88" s="14"/>
      <c r="P88" s="14"/>
      <c r="Q88" s="15"/>
      <c r="R88" s="134"/>
      <c r="S88" s="18" t="s">
        <v>34</v>
      </c>
      <c r="T88" s="18" t="s">
        <v>51</v>
      </c>
      <c r="U88" s="18">
        <f t="shared" si="7"/>
        <v>0</v>
      </c>
      <c r="V88" s="18" t="s">
        <v>35</v>
      </c>
      <c r="W88" s="19">
        <f t="shared" si="8"/>
        <v>0</v>
      </c>
    </row>
    <row r="89" spans="1:23" ht="24.75" customHeight="1">
      <c r="A89" s="13">
        <f>IF(F89&gt;0,Master!C85,0)</f>
        <v>0</v>
      </c>
      <c r="B89" s="35">
        <f>Master!D85</f>
        <v>0</v>
      </c>
      <c r="C89" s="8">
        <f>Master!E85</f>
        <v>0</v>
      </c>
      <c r="D89" s="8"/>
      <c r="E89" s="8"/>
      <c r="F89" s="72">
        <f>Master!F85</f>
        <v>0</v>
      </c>
      <c r="G89" s="9">
        <f>Master!G85</f>
        <v>0</v>
      </c>
      <c r="H89" s="10">
        <f>Master!H85</f>
        <v>0</v>
      </c>
      <c r="I89" s="10">
        <f>IF(G89=0,0,Master!$H$3)</f>
        <v>0</v>
      </c>
      <c r="J89" s="9">
        <f t="shared" si="6"/>
        <v>0</v>
      </c>
      <c r="K89" s="11" t="str">
        <f>'Increament Order'!G84</f>
        <v>0 (0)</v>
      </c>
      <c r="L89" s="14"/>
      <c r="M89" s="14"/>
      <c r="N89" s="14"/>
      <c r="O89" s="14"/>
      <c r="P89" s="14"/>
      <c r="Q89" s="15"/>
      <c r="R89" s="134"/>
      <c r="S89" s="18" t="s">
        <v>34</v>
      </c>
      <c r="T89" s="18" t="s">
        <v>51</v>
      </c>
      <c r="U89" s="18">
        <f t="shared" si="7"/>
        <v>0</v>
      </c>
      <c r="V89" s="18" t="s">
        <v>35</v>
      </c>
      <c r="W89" s="19">
        <f t="shared" si="8"/>
        <v>0</v>
      </c>
    </row>
    <row r="90" spans="1:23" ht="24.75" customHeight="1">
      <c r="A90" s="13">
        <f>IF(F90&gt;0,Master!C86,0)</f>
        <v>0</v>
      </c>
      <c r="B90" s="35">
        <f>Master!D86</f>
        <v>0</v>
      </c>
      <c r="C90" s="8">
        <f>Master!E86</f>
        <v>0</v>
      </c>
      <c r="D90" s="8"/>
      <c r="E90" s="8"/>
      <c r="F90" s="72">
        <f>Master!F86</f>
        <v>0</v>
      </c>
      <c r="G90" s="9">
        <f>Master!G86</f>
        <v>0</v>
      </c>
      <c r="H90" s="10">
        <f>Master!H86</f>
        <v>0</v>
      </c>
      <c r="I90" s="10">
        <f>IF(G90=0,0,Master!$H$3)</f>
        <v>0</v>
      </c>
      <c r="J90" s="9">
        <f t="shared" si="6"/>
        <v>0</v>
      </c>
      <c r="K90" s="11" t="str">
        <f>'Increament Order'!G85</f>
        <v>0 (0)</v>
      </c>
      <c r="L90" s="14"/>
      <c r="M90" s="14"/>
      <c r="N90" s="14"/>
      <c r="O90" s="14"/>
      <c r="P90" s="14"/>
      <c r="Q90" s="15"/>
      <c r="R90" s="134"/>
      <c r="S90" s="18" t="s">
        <v>34</v>
      </c>
      <c r="T90" s="18" t="s">
        <v>51</v>
      </c>
      <c r="U90" s="18">
        <f t="shared" si="7"/>
        <v>0</v>
      </c>
      <c r="V90" s="18" t="s">
        <v>35</v>
      </c>
      <c r="W90" s="19">
        <f t="shared" si="8"/>
        <v>0</v>
      </c>
    </row>
    <row r="91" spans="1:23" ht="24.75" customHeight="1">
      <c r="A91" s="13">
        <f>IF(F91&gt;0,Master!C87,0)</f>
        <v>0</v>
      </c>
      <c r="B91" s="35">
        <f>Master!D87</f>
        <v>0</v>
      </c>
      <c r="C91" s="8">
        <f>Master!E87</f>
        <v>0</v>
      </c>
      <c r="D91" s="8"/>
      <c r="E91" s="8"/>
      <c r="F91" s="72">
        <f>Master!F87</f>
        <v>0</v>
      </c>
      <c r="G91" s="9">
        <f>Master!G87</f>
        <v>0</v>
      </c>
      <c r="H91" s="10">
        <f>Master!H87</f>
        <v>0</v>
      </c>
      <c r="I91" s="10">
        <f>IF(G91=0,0,Master!$H$3)</f>
        <v>0</v>
      </c>
      <c r="J91" s="9">
        <f t="shared" si="6"/>
        <v>0</v>
      </c>
      <c r="K91" s="11" t="str">
        <f>'Increament Order'!G86</f>
        <v>0 (0)</v>
      </c>
      <c r="L91" s="14"/>
      <c r="M91" s="14"/>
      <c r="N91" s="14"/>
      <c r="O91" s="14"/>
      <c r="P91" s="14"/>
      <c r="Q91" s="15"/>
      <c r="R91" s="134"/>
      <c r="S91" s="18" t="s">
        <v>34</v>
      </c>
      <c r="T91" s="18" t="s">
        <v>51</v>
      </c>
      <c r="U91" s="18">
        <f t="shared" si="7"/>
        <v>0</v>
      </c>
      <c r="V91" s="18" t="s">
        <v>35</v>
      </c>
      <c r="W91" s="19">
        <f t="shared" si="8"/>
        <v>0</v>
      </c>
    </row>
    <row r="92" spans="1:23" ht="24.75" customHeight="1">
      <c r="A92" s="13">
        <f>IF(F92&gt;0,Master!C88,0)</f>
        <v>0</v>
      </c>
      <c r="B92" s="35">
        <f>Master!D88</f>
        <v>0</v>
      </c>
      <c r="C92" s="8">
        <f>Master!E88</f>
        <v>0</v>
      </c>
      <c r="D92" s="8"/>
      <c r="E92" s="8"/>
      <c r="F92" s="72">
        <f>Master!F88</f>
        <v>0</v>
      </c>
      <c r="G92" s="9">
        <f>Master!G88</f>
        <v>0</v>
      </c>
      <c r="H92" s="10">
        <f>Master!H88</f>
        <v>0</v>
      </c>
      <c r="I92" s="10">
        <f>IF(G92=0,0,Master!$H$3)</f>
        <v>0</v>
      </c>
      <c r="J92" s="9">
        <f t="shared" si="6"/>
        <v>0</v>
      </c>
      <c r="K92" s="11" t="str">
        <f>'Increament Order'!G87</f>
        <v>0 (0)</v>
      </c>
      <c r="L92" s="14"/>
      <c r="M92" s="14"/>
      <c r="N92" s="14"/>
      <c r="O92" s="14"/>
      <c r="P92" s="14"/>
      <c r="Q92" s="15"/>
      <c r="R92" s="134"/>
      <c r="S92" s="18" t="s">
        <v>34</v>
      </c>
      <c r="T92" s="18" t="s">
        <v>51</v>
      </c>
      <c r="U92" s="18">
        <f t="shared" si="7"/>
        <v>0</v>
      </c>
      <c r="V92" s="18" t="s">
        <v>35</v>
      </c>
      <c r="W92" s="19">
        <f t="shared" si="8"/>
        <v>0</v>
      </c>
    </row>
    <row r="93" spans="1:23" ht="24.75" customHeight="1">
      <c r="A93" s="13">
        <f>IF(F93&gt;0,Master!C89,0)</f>
        <v>0</v>
      </c>
      <c r="B93" s="35">
        <f>Master!D89</f>
        <v>0</v>
      </c>
      <c r="C93" s="8">
        <f>Master!E89</f>
        <v>0</v>
      </c>
      <c r="D93" s="8"/>
      <c r="E93" s="8"/>
      <c r="F93" s="72">
        <f>Master!F89</f>
        <v>0</v>
      </c>
      <c r="G93" s="9">
        <f>Master!G89</f>
        <v>0</v>
      </c>
      <c r="H93" s="10">
        <f>Master!H89</f>
        <v>0</v>
      </c>
      <c r="I93" s="10">
        <f>IF(G93=0,0,Master!$H$3)</f>
        <v>0</v>
      </c>
      <c r="J93" s="9">
        <f t="shared" si="6"/>
        <v>0</v>
      </c>
      <c r="K93" s="11" t="str">
        <f>'Increament Order'!G88</f>
        <v>0 (0)</v>
      </c>
      <c r="L93" s="14"/>
      <c r="M93" s="14"/>
      <c r="N93" s="14"/>
      <c r="O93" s="14"/>
      <c r="P93" s="14"/>
      <c r="Q93" s="15"/>
      <c r="R93" s="134"/>
      <c r="S93" s="18" t="s">
        <v>34</v>
      </c>
      <c r="T93" s="18" t="s">
        <v>51</v>
      </c>
      <c r="U93" s="18">
        <f t="shared" si="7"/>
        <v>0</v>
      </c>
      <c r="V93" s="18" t="s">
        <v>35</v>
      </c>
      <c r="W93" s="19">
        <f t="shared" si="8"/>
        <v>0</v>
      </c>
    </row>
    <row r="94" spans="1:23" ht="24.75" customHeight="1">
      <c r="A94" s="13">
        <f>IF(F94&gt;0,Master!C90,0)</f>
        <v>0</v>
      </c>
      <c r="B94" s="35">
        <f>Master!D90</f>
        <v>0</v>
      </c>
      <c r="C94" s="8">
        <f>Master!E90</f>
        <v>0</v>
      </c>
      <c r="D94" s="8"/>
      <c r="E94" s="8"/>
      <c r="F94" s="72">
        <f>Master!F90</f>
        <v>0</v>
      </c>
      <c r="G94" s="9">
        <f>Master!G90</f>
        <v>0</v>
      </c>
      <c r="H94" s="10">
        <f>Master!H90</f>
        <v>0</v>
      </c>
      <c r="I94" s="10">
        <f>IF(G94=0,0,Master!$H$3)</f>
        <v>0</v>
      </c>
      <c r="J94" s="9">
        <f t="shared" si="6"/>
        <v>0</v>
      </c>
      <c r="K94" s="11" t="str">
        <f>'Increament Order'!G89</f>
        <v>0 (0)</v>
      </c>
      <c r="L94" s="14"/>
      <c r="M94" s="14"/>
      <c r="N94" s="14"/>
      <c r="O94" s="14"/>
      <c r="P94" s="14"/>
      <c r="Q94" s="15"/>
      <c r="R94" s="134"/>
      <c r="S94" s="18" t="s">
        <v>34</v>
      </c>
      <c r="T94" s="18" t="s">
        <v>51</v>
      </c>
      <c r="U94" s="18">
        <f t="shared" si="7"/>
        <v>0</v>
      </c>
      <c r="V94" s="18" t="s">
        <v>35</v>
      </c>
      <c r="W94" s="19">
        <f t="shared" si="8"/>
        <v>0</v>
      </c>
    </row>
    <row r="95" spans="1:23" ht="24.75" customHeight="1">
      <c r="A95" s="13">
        <f>IF(F95&gt;0,Master!C91,0)</f>
        <v>0</v>
      </c>
      <c r="B95" s="35">
        <f>Master!D91</f>
        <v>0</v>
      </c>
      <c r="C95" s="8">
        <f>Master!E91</f>
        <v>0</v>
      </c>
      <c r="D95" s="8"/>
      <c r="E95" s="8"/>
      <c r="F95" s="72">
        <f>Master!F91</f>
        <v>0</v>
      </c>
      <c r="G95" s="9">
        <f>Master!G91</f>
        <v>0</v>
      </c>
      <c r="H95" s="10">
        <f>Master!H91</f>
        <v>0</v>
      </c>
      <c r="I95" s="10">
        <f>IF(G95=0,0,Master!$H$3)</f>
        <v>0</v>
      </c>
      <c r="J95" s="9">
        <f t="shared" si="6"/>
        <v>0</v>
      </c>
      <c r="K95" s="11" t="str">
        <f>'Increament Order'!G90</f>
        <v>0 (0)</v>
      </c>
      <c r="L95" s="14"/>
      <c r="M95" s="14"/>
      <c r="N95" s="14"/>
      <c r="O95" s="14"/>
      <c r="P95" s="14"/>
      <c r="Q95" s="15"/>
      <c r="R95" s="134"/>
      <c r="S95" s="18" t="s">
        <v>34</v>
      </c>
      <c r="T95" s="18" t="s">
        <v>51</v>
      </c>
      <c r="U95" s="18">
        <f t="shared" si="7"/>
        <v>0</v>
      </c>
      <c r="V95" s="18" t="s">
        <v>35</v>
      </c>
      <c r="W95" s="19">
        <f t="shared" si="8"/>
        <v>0</v>
      </c>
    </row>
    <row r="96" spans="1:23" ht="24.75" customHeight="1">
      <c r="A96" s="13">
        <f>IF(F96&gt;0,Master!C92,0)</f>
        <v>0</v>
      </c>
      <c r="B96" s="35">
        <f>Master!D92</f>
        <v>0</v>
      </c>
      <c r="C96" s="8">
        <f>Master!E92</f>
        <v>0</v>
      </c>
      <c r="D96" s="8"/>
      <c r="E96" s="8"/>
      <c r="F96" s="72">
        <f>Master!F92</f>
        <v>0</v>
      </c>
      <c r="G96" s="9">
        <f>Master!G92</f>
        <v>0</v>
      </c>
      <c r="H96" s="10">
        <f>Master!H92</f>
        <v>0</v>
      </c>
      <c r="I96" s="10">
        <f>IF(G96=0,0,Master!$H$3)</f>
        <v>0</v>
      </c>
      <c r="J96" s="9">
        <f t="shared" si="6"/>
        <v>0</v>
      </c>
      <c r="K96" s="11" t="str">
        <f>'Increament Order'!G91</f>
        <v>0 (0)</v>
      </c>
      <c r="L96" s="14"/>
      <c r="M96" s="14"/>
      <c r="N96" s="14"/>
      <c r="O96" s="14"/>
      <c r="P96" s="14"/>
      <c r="Q96" s="15"/>
      <c r="R96" s="134"/>
      <c r="S96" s="18" t="s">
        <v>34</v>
      </c>
      <c r="T96" s="18" t="s">
        <v>51</v>
      </c>
      <c r="U96" s="18">
        <f t="shared" si="7"/>
        <v>0</v>
      </c>
      <c r="V96" s="18" t="s">
        <v>35</v>
      </c>
      <c r="W96" s="19">
        <f t="shared" si="8"/>
        <v>0</v>
      </c>
    </row>
    <row r="97" spans="1:23" ht="24.75" customHeight="1">
      <c r="A97" s="13">
        <f>IF(F97&gt;0,Master!C93,0)</f>
        <v>0</v>
      </c>
      <c r="B97" s="35">
        <f>Master!D93</f>
        <v>0</v>
      </c>
      <c r="C97" s="8">
        <f>Master!E93</f>
        <v>0</v>
      </c>
      <c r="D97" s="8"/>
      <c r="E97" s="8"/>
      <c r="F97" s="72">
        <f>Master!F93</f>
        <v>0</v>
      </c>
      <c r="G97" s="9">
        <f>Master!G93</f>
        <v>0</v>
      </c>
      <c r="H97" s="10">
        <f>Master!H93</f>
        <v>0</v>
      </c>
      <c r="I97" s="10">
        <f>IF(G97=0,0,Master!$H$3)</f>
        <v>0</v>
      </c>
      <c r="J97" s="9">
        <f t="shared" si="6"/>
        <v>0</v>
      </c>
      <c r="K97" s="11" t="str">
        <f>'Increament Order'!G92</f>
        <v>0 (0)</v>
      </c>
      <c r="L97" s="14"/>
      <c r="M97" s="14"/>
      <c r="N97" s="14"/>
      <c r="O97" s="14"/>
      <c r="P97" s="14"/>
      <c r="Q97" s="15"/>
      <c r="R97" s="134"/>
      <c r="S97" s="18" t="s">
        <v>34</v>
      </c>
      <c r="T97" s="18" t="s">
        <v>51</v>
      </c>
      <c r="U97" s="18">
        <f t="shared" si="7"/>
        <v>0</v>
      </c>
      <c r="V97" s="18" t="s">
        <v>35</v>
      </c>
      <c r="W97" s="19">
        <f t="shared" si="8"/>
        <v>0</v>
      </c>
    </row>
    <row r="98" spans="1:23" ht="24.75" customHeight="1">
      <c r="A98" s="13">
        <f>IF(F98&gt;0,Master!C94,0)</f>
        <v>0</v>
      </c>
      <c r="B98" s="35">
        <f>Master!D94</f>
        <v>0</v>
      </c>
      <c r="C98" s="8">
        <f>Master!E94</f>
        <v>0</v>
      </c>
      <c r="D98" s="8"/>
      <c r="E98" s="8"/>
      <c r="F98" s="72">
        <f>Master!F94</f>
        <v>0</v>
      </c>
      <c r="G98" s="9">
        <f>Master!G94</f>
        <v>0</v>
      </c>
      <c r="H98" s="10">
        <f>Master!H94</f>
        <v>0</v>
      </c>
      <c r="I98" s="10">
        <f>IF(G98=0,0,Master!$H$3)</f>
        <v>0</v>
      </c>
      <c r="J98" s="9">
        <f t="shared" si="6"/>
        <v>0</v>
      </c>
      <c r="K98" s="11" t="str">
        <f>'Increament Order'!G93</f>
        <v>0 (0)</v>
      </c>
      <c r="L98" s="14"/>
      <c r="M98" s="14"/>
      <c r="N98" s="14"/>
      <c r="O98" s="14"/>
      <c r="P98" s="14"/>
      <c r="Q98" s="15"/>
      <c r="R98" s="134"/>
      <c r="S98" s="18" t="s">
        <v>34</v>
      </c>
      <c r="T98" s="18" t="s">
        <v>51</v>
      </c>
      <c r="U98" s="18">
        <f t="shared" si="7"/>
        <v>0</v>
      </c>
      <c r="V98" s="18" t="s">
        <v>35</v>
      </c>
      <c r="W98" s="19">
        <f t="shared" si="8"/>
        <v>0</v>
      </c>
    </row>
    <row r="99" spans="1:23" ht="24.75" customHeight="1">
      <c r="A99" s="13">
        <f>IF(F99&gt;0,Master!C95,0)</f>
        <v>0</v>
      </c>
      <c r="B99" s="35">
        <f>Master!D95</f>
        <v>0</v>
      </c>
      <c r="C99" s="8">
        <f>Master!E95</f>
        <v>0</v>
      </c>
      <c r="D99" s="8"/>
      <c r="E99" s="8"/>
      <c r="F99" s="72">
        <f>Master!F95</f>
        <v>0</v>
      </c>
      <c r="G99" s="9">
        <f>Master!G95</f>
        <v>0</v>
      </c>
      <c r="H99" s="10">
        <f>Master!H95</f>
        <v>0</v>
      </c>
      <c r="I99" s="10">
        <f>IF(G99=0,0,Master!$H$3)</f>
        <v>0</v>
      </c>
      <c r="J99" s="9">
        <f t="shared" si="6"/>
        <v>0</v>
      </c>
      <c r="K99" s="11" t="str">
        <f>'Increament Order'!G94</f>
        <v>0 (0)</v>
      </c>
      <c r="L99" s="14"/>
      <c r="M99" s="14"/>
      <c r="N99" s="14"/>
      <c r="O99" s="14"/>
      <c r="P99" s="14"/>
      <c r="Q99" s="15"/>
      <c r="R99" s="134"/>
      <c r="S99" s="18" t="s">
        <v>34</v>
      </c>
      <c r="T99" s="18" t="s">
        <v>51</v>
      </c>
      <c r="U99" s="18">
        <f t="shared" si="7"/>
        <v>0</v>
      </c>
      <c r="V99" s="18" t="s">
        <v>35</v>
      </c>
      <c r="W99" s="19">
        <f t="shared" si="8"/>
        <v>0</v>
      </c>
    </row>
    <row r="100" spans="1:23" ht="24.75" customHeight="1">
      <c r="A100" s="13">
        <f>IF(F100&gt;0,Master!C96,0)</f>
        <v>0</v>
      </c>
      <c r="B100" s="35">
        <f>Master!D96</f>
        <v>0</v>
      </c>
      <c r="C100" s="8">
        <f>Master!E96</f>
        <v>0</v>
      </c>
      <c r="D100" s="8"/>
      <c r="E100" s="8"/>
      <c r="F100" s="72">
        <f>Master!F96</f>
        <v>0</v>
      </c>
      <c r="G100" s="9">
        <f>Master!G96</f>
        <v>0</v>
      </c>
      <c r="H100" s="10">
        <f>Master!H96</f>
        <v>0</v>
      </c>
      <c r="I100" s="10">
        <f>IF(G100=0,0,Master!$H$3)</f>
        <v>0</v>
      </c>
      <c r="J100" s="9">
        <f t="shared" si="6"/>
        <v>0</v>
      </c>
      <c r="K100" s="11" t="str">
        <f>'Increament Order'!G95</f>
        <v>0 (0)</v>
      </c>
      <c r="L100" s="14"/>
      <c r="M100" s="14"/>
      <c r="N100" s="14"/>
      <c r="O100" s="14"/>
      <c r="P100" s="14"/>
      <c r="Q100" s="15"/>
      <c r="R100" s="134"/>
      <c r="S100" s="18" t="s">
        <v>34</v>
      </c>
      <c r="T100" s="18" t="s">
        <v>51</v>
      </c>
      <c r="U100" s="18">
        <f t="shared" si="7"/>
        <v>0</v>
      </c>
      <c r="V100" s="18" t="s">
        <v>35</v>
      </c>
      <c r="W100" s="19">
        <f t="shared" si="8"/>
        <v>0</v>
      </c>
    </row>
    <row r="101" spans="1:23" ht="24.75" customHeight="1">
      <c r="A101" s="13">
        <f>IF(F101&gt;0,Master!C97,0)</f>
        <v>0</v>
      </c>
      <c r="B101" s="35">
        <f>Master!D97</f>
        <v>0</v>
      </c>
      <c r="C101" s="8">
        <f>Master!E97</f>
        <v>0</v>
      </c>
      <c r="D101" s="8"/>
      <c r="E101" s="8"/>
      <c r="F101" s="72">
        <f>Master!F97</f>
        <v>0</v>
      </c>
      <c r="G101" s="9">
        <f>Master!G97</f>
        <v>0</v>
      </c>
      <c r="H101" s="10">
        <f>Master!H97</f>
        <v>0</v>
      </c>
      <c r="I101" s="10">
        <f>IF(G101=0,0,Master!$H$3)</f>
        <v>0</v>
      </c>
      <c r="J101" s="9">
        <f t="shared" si="6"/>
        <v>0</v>
      </c>
      <c r="K101" s="11" t="str">
        <f>'Increament Order'!G96</f>
        <v>0 (0)</v>
      </c>
      <c r="L101" s="14"/>
      <c r="M101" s="14"/>
      <c r="N101" s="14"/>
      <c r="O101" s="14"/>
      <c r="P101" s="14"/>
      <c r="Q101" s="15"/>
      <c r="R101" s="134"/>
      <c r="S101" s="18" t="s">
        <v>34</v>
      </c>
      <c r="T101" s="18" t="s">
        <v>51</v>
      </c>
      <c r="U101" s="18">
        <f t="shared" si="7"/>
        <v>0</v>
      </c>
      <c r="V101" s="18" t="s">
        <v>35</v>
      </c>
      <c r="W101" s="19">
        <f t="shared" si="8"/>
        <v>0</v>
      </c>
    </row>
    <row r="102" spans="1:23" ht="24.75" customHeight="1">
      <c r="A102" s="13">
        <f>IF(F102&gt;0,Master!C98,0)</f>
        <v>0</v>
      </c>
      <c r="B102" s="35">
        <f>Master!D98</f>
        <v>0</v>
      </c>
      <c r="C102" s="8">
        <f>Master!E98</f>
        <v>0</v>
      </c>
      <c r="D102" s="8"/>
      <c r="E102" s="8"/>
      <c r="F102" s="72">
        <f>Master!F98</f>
        <v>0</v>
      </c>
      <c r="G102" s="9">
        <f>Master!G98</f>
        <v>0</v>
      </c>
      <c r="H102" s="10">
        <f>Master!H98</f>
        <v>0</v>
      </c>
      <c r="I102" s="10">
        <f>IF(G102=0,0,Master!$H$3)</f>
        <v>0</v>
      </c>
      <c r="J102" s="9">
        <f t="shared" si="6"/>
        <v>0</v>
      </c>
      <c r="K102" s="11" t="str">
        <f>'Increament Order'!G97</f>
        <v>0 (0)</v>
      </c>
      <c r="L102" s="14"/>
      <c r="M102" s="14"/>
      <c r="N102" s="14"/>
      <c r="O102" s="14"/>
      <c r="P102" s="14"/>
      <c r="Q102" s="15"/>
      <c r="R102" s="134"/>
      <c r="S102" s="18" t="s">
        <v>34</v>
      </c>
      <c r="T102" s="18" t="s">
        <v>51</v>
      </c>
      <c r="U102" s="18">
        <f t="shared" si="7"/>
        <v>0</v>
      </c>
      <c r="V102" s="18" t="s">
        <v>35</v>
      </c>
      <c r="W102" s="19">
        <f t="shared" si="8"/>
        <v>0</v>
      </c>
    </row>
    <row r="103" spans="1:23" ht="24.75" customHeight="1">
      <c r="A103" s="13">
        <f>IF(F103&gt;0,Master!C99,0)</f>
        <v>0</v>
      </c>
      <c r="B103" s="35">
        <f>Master!D99</f>
        <v>0</v>
      </c>
      <c r="C103" s="8">
        <f>Master!E99</f>
        <v>0</v>
      </c>
      <c r="D103" s="8"/>
      <c r="E103" s="8"/>
      <c r="F103" s="72">
        <f>Master!F99</f>
        <v>0</v>
      </c>
      <c r="G103" s="9">
        <f>Master!G99</f>
        <v>0</v>
      </c>
      <c r="H103" s="10">
        <f>Master!H99</f>
        <v>0</v>
      </c>
      <c r="I103" s="10">
        <f>IF(G103=0,0,Master!$H$3)</f>
        <v>0</v>
      </c>
      <c r="J103" s="9">
        <f t="shared" si="6"/>
        <v>0</v>
      </c>
      <c r="K103" s="11" t="str">
        <f>'Increament Order'!G98</f>
        <v>0 (0)</v>
      </c>
      <c r="L103" s="14"/>
      <c r="M103" s="14"/>
      <c r="N103" s="14"/>
      <c r="O103" s="14"/>
      <c r="P103" s="14"/>
      <c r="Q103" s="15"/>
      <c r="R103" s="134"/>
      <c r="S103" s="18" t="s">
        <v>34</v>
      </c>
      <c r="T103" s="18" t="s">
        <v>51</v>
      </c>
      <c r="U103" s="18">
        <f t="shared" si="7"/>
        <v>0</v>
      </c>
      <c r="V103" s="18" t="s">
        <v>35</v>
      </c>
      <c r="W103" s="19">
        <f t="shared" si="8"/>
        <v>0</v>
      </c>
    </row>
    <row r="104" spans="1:23" ht="24.75" customHeight="1">
      <c r="A104" s="13">
        <f>IF(F104&gt;0,Master!C100,0)</f>
        <v>0</v>
      </c>
      <c r="B104" s="35">
        <f>Master!D100</f>
        <v>0</v>
      </c>
      <c r="C104" s="8">
        <f>Master!E100</f>
        <v>0</v>
      </c>
      <c r="D104" s="8"/>
      <c r="E104" s="8"/>
      <c r="F104" s="72">
        <f>Master!F100</f>
        <v>0</v>
      </c>
      <c r="G104" s="9">
        <f>Master!G100</f>
        <v>0</v>
      </c>
      <c r="H104" s="10">
        <f>Master!H100</f>
        <v>0</v>
      </c>
      <c r="I104" s="10">
        <f>IF(G104=0,0,Master!$H$3)</f>
        <v>0</v>
      </c>
      <c r="J104" s="9">
        <f t="shared" si="6"/>
        <v>0</v>
      </c>
      <c r="K104" s="11" t="str">
        <f>'Increament Order'!G99</f>
        <v>0 (0)</v>
      </c>
      <c r="L104" s="14"/>
      <c r="M104" s="14"/>
      <c r="N104" s="14"/>
      <c r="O104" s="14"/>
      <c r="P104" s="14"/>
      <c r="Q104" s="15"/>
      <c r="R104" s="134"/>
      <c r="S104" s="18" t="s">
        <v>34</v>
      </c>
      <c r="T104" s="18" t="s">
        <v>51</v>
      </c>
      <c r="U104" s="18">
        <f t="shared" si="7"/>
        <v>0</v>
      </c>
      <c r="V104" s="18" t="s">
        <v>35</v>
      </c>
      <c r="W104" s="19">
        <f t="shared" si="8"/>
        <v>0</v>
      </c>
    </row>
    <row r="105" spans="1:23" ht="24.75" customHeight="1">
      <c r="A105" s="13">
        <f>IF(F105&gt;0,Master!C101,0)</f>
        <v>0</v>
      </c>
      <c r="B105" s="35">
        <f>Master!D101</f>
        <v>0</v>
      </c>
      <c r="C105" s="8">
        <f>Master!E101</f>
        <v>0</v>
      </c>
      <c r="D105" s="8"/>
      <c r="E105" s="8"/>
      <c r="F105" s="72">
        <f>Master!F101</f>
        <v>0</v>
      </c>
      <c r="G105" s="9">
        <f>Master!G101</f>
        <v>0</v>
      </c>
      <c r="H105" s="10">
        <f>Master!H101</f>
        <v>0</v>
      </c>
      <c r="I105" s="10">
        <f>IF(G105=0,0,Master!$H$3)</f>
        <v>0</v>
      </c>
      <c r="J105" s="9">
        <f t="shared" si="6"/>
        <v>0</v>
      </c>
      <c r="K105" s="11" t="str">
        <f>'Increament Order'!G100</f>
        <v>0 (0)</v>
      </c>
      <c r="L105" s="14"/>
      <c r="M105" s="14"/>
      <c r="N105" s="14"/>
      <c r="O105" s="14"/>
      <c r="P105" s="14"/>
      <c r="Q105" s="15"/>
      <c r="R105" s="134"/>
      <c r="S105" s="18" t="s">
        <v>34</v>
      </c>
      <c r="T105" s="18" t="s">
        <v>51</v>
      </c>
      <c r="U105" s="18">
        <f t="shared" si="7"/>
        <v>0</v>
      </c>
      <c r="V105" s="18" t="s">
        <v>35</v>
      </c>
      <c r="W105" s="19">
        <f t="shared" si="8"/>
        <v>0</v>
      </c>
    </row>
    <row r="106" spans="1:23" ht="24.75" customHeight="1">
      <c r="A106" s="13">
        <f>IF(F106&gt;0,Master!C102,0)</f>
        <v>0</v>
      </c>
      <c r="B106" s="35">
        <f>Master!D102</f>
        <v>0</v>
      </c>
      <c r="C106" s="8">
        <f>Master!E102</f>
        <v>0</v>
      </c>
      <c r="D106" s="8"/>
      <c r="E106" s="8"/>
      <c r="F106" s="72">
        <f>Master!F102</f>
        <v>0</v>
      </c>
      <c r="G106" s="9">
        <f>Master!G102</f>
        <v>0</v>
      </c>
      <c r="H106" s="10">
        <f>Master!H102</f>
        <v>0</v>
      </c>
      <c r="I106" s="10">
        <f>IF(G106=0,0,Master!$H$3)</f>
        <v>0</v>
      </c>
      <c r="J106" s="9">
        <f t="shared" si="6"/>
        <v>0</v>
      </c>
      <c r="K106" s="11" t="str">
        <f>'Increament Order'!G101</f>
        <v>0 (0)</v>
      </c>
      <c r="L106" s="14"/>
      <c r="M106" s="14"/>
      <c r="N106" s="14"/>
      <c r="O106" s="14"/>
      <c r="P106" s="14"/>
      <c r="Q106" s="15"/>
      <c r="R106" s="134"/>
      <c r="S106" s="18" t="s">
        <v>34</v>
      </c>
      <c r="T106" s="18" t="s">
        <v>51</v>
      </c>
      <c r="U106" s="18">
        <f t="shared" si="7"/>
        <v>0</v>
      </c>
      <c r="V106" s="18" t="s">
        <v>35</v>
      </c>
      <c r="W106" s="19">
        <f t="shared" si="8"/>
        <v>0</v>
      </c>
    </row>
    <row r="107" spans="1:23" ht="24.75" customHeight="1">
      <c r="A107" s="13">
        <f>IF(F107&gt;0,Master!C103,0)</f>
        <v>0</v>
      </c>
      <c r="B107" s="35">
        <f>Master!D103</f>
        <v>0</v>
      </c>
      <c r="C107" s="8">
        <f>Master!E103</f>
        <v>0</v>
      </c>
      <c r="D107" s="8"/>
      <c r="E107" s="8"/>
      <c r="F107" s="72">
        <f>Master!F103</f>
        <v>0</v>
      </c>
      <c r="G107" s="9">
        <f>Master!G103</f>
        <v>0</v>
      </c>
      <c r="H107" s="10">
        <f>Master!H103</f>
        <v>0</v>
      </c>
      <c r="I107" s="10">
        <f>IF(G107=0,0,Master!$H$3)</f>
        <v>0</v>
      </c>
      <c r="J107" s="9">
        <f t="shared" si="6"/>
        <v>0</v>
      </c>
      <c r="K107" s="11" t="str">
        <f>'Increament Order'!G102</f>
        <v>0 (0)</v>
      </c>
      <c r="L107" s="14"/>
      <c r="M107" s="14"/>
      <c r="N107" s="14"/>
      <c r="O107" s="14"/>
      <c r="P107" s="14"/>
      <c r="Q107" s="15"/>
      <c r="R107" s="134"/>
      <c r="S107" s="18" t="s">
        <v>34</v>
      </c>
      <c r="T107" s="18" t="s">
        <v>51</v>
      </c>
      <c r="U107" s="18">
        <f t="shared" si="7"/>
        <v>0</v>
      </c>
      <c r="V107" s="18" t="s">
        <v>35</v>
      </c>
      <c r="W107" s="19">
        <f t="shared" si="8"/>
        <v>0</v>
      </c>
    </row>
    <row r="108" spans="1:23" ht="24.75" customHeight="1">
      <c r="A108" s="13">
        <f>IF(F108&gt;0,Master!C104,0)</f>
        <v>0</v>
      </c>
      <c r="B108" s="35">
        <f>Master!D104</f>
        <v>0</v>
      </c>
      <c r="C108" s="8">
        <f>Master!E104</f>
        <v>0</v>
      </c>
      <c r="D108" s="8"/>
      <c r="E108" s="8"/>
      <c r="F108" s="72">
        <f>Master!F104</f>
        <v>0</v>
      </c>
      <c r="G108" s="9">
        <f>Master!G104</f>
        <v>0</v>
      </c>
      <c r="H108" s="10">
        <f>Master!H104</f>
        <v>0</v>
      </c>
      <c r="I108" s="10">
        <f>IF(G108=0,0,Master!$H$3)</f>
        <v>0</v>
      </c>
      <c r="J108" s="9">
        <f t="shared" si="6"/>
        <v>0</v>
      </c>
      <c r="K108" s="11" t="str">
        <f>'Increament Order'!G103</f>
        <v>0 (0)</v>
      </c>
      <c r="L108" s="14"/>
      <c r="M108" s="14"/>
      <c r="N108" s="14"/>
      <c r="O108" s="14"/>
      <c r="P108" s="14"/>
      <c r="Q108" s="15"/>
      <c r="R108" s="134"/>
      <c r="S108" s="18" t="s">
        <v>34</v>
      </c>
      <c r="T108" s="18" t="s">
        <v>51</v>
      </c>
      <c r="U108" s="18">
        <f t="shared" si="7"/>
        <v>0</v>
      </c>
      <c r="V108" s="18" t="s">
        <v>35</v>
      </c>
      <c r="W108" s="19">
        <f t="shared" si="8"/>
        <v>0</v>
      </c>
    </row>
    <row r="109" spans="1:23" ht="24.75" customHeight="1" thickBot="1">
      <c r="A109" s="13">
        <f>IF(F109&gt;0,Master!C105,0)</f>
        <v>0</v>
      </c>
      <c r="B109" s="35">
        <f>Master!D105</f>
        <v>0</v>
      </c>
      <c r="C109" s="8">
        <f>Master!E105</f>
        <v>0</v>
      </c>
      <c r="D109" s="8"/>
      <c r="E109" s="8"/>
      <c r="F109" s="72">
        <f>Master!F105</f>
        <v>0</v>
      </c>
      <c r="G109" s="9">
        <f>Master!G105</f>
        <v>0</v>
      </c>
      <c r="H109" s="10">
        <f>Master!H105</f>
        <v>0</v>
      </c>
      <c r="I109" s="10">
        <f>IF(G109=0,0,Master!$H$3)</f>
        <v>0</v>
      </c>
      <c r="J109" s="9">
        <f t="shared" si="6"/>
        <v>0</v>
      </c>
      <c r="K109" s="11" t="str">
        <f>'Increament Order'!G104</f>
        <v>0 (0)</v>
      </c>
      <c r="L109" s="14"/>
      <c r="M109" s="14"/>
      <c r="N109" s="14"/>
      <c r="O109" s="14"/>
      <c r="P109" s="14"/>
      <c r="Q109" s="15"/>
      <c r="R109" s="134"/>
      <c r="S109" s="18" t="s">
        <v>34</v>
      </c>
      <c r="T109" s="18" t="s">
        <v>51</v>
      </c>
      <c r="U109" s="18">
        <f t="shared" si="7"/>
        <v>0</v>
      </c>
      <c r="V109" s="18" t="s">
        <v>35</v>
      </c>
      <c r="W109" s="19">
        <f t="shared" si="8"/>
        <v>0</v>
      </c>
    </row>
    <row r="110" spans="1:23" ht="41.25" customHeight="1">
      <c r="A110" s="141" t="s">
        <v>28</v>
      </c>
      <c r="B110" s="142"/>
      <c r="C110" s="16"/>
      <c r="D110" s="145" t="s">
        <v>29</v>
      </c>
      <c r="E110" s="145"/>
      <c r="F110" s="145"/>
      <c r="G110" s="145"/>
      <c r="H110" s="145"/>
      <c r="I110" s="145"/>
      <c r="J110" s="145"/>
      <c r="K110" s="145"/>
      <c r="L110" s="145"/>
      <c r="M110" s="145"/>
      <c r="N110" s="145"/>
      <c r="O110" s="145"/>
      <c r="P110" s="145"/>
      <c r="Q110" s="146"/>
      <c r="R110" s="134"/>
    </row>
    <row r="111" spans="1:23" ht="41.25" customHeight="1">
      <c r="A111" s="143"/>
      <c r="B111" s="144"/>
      <c r="C111" s="17"/>
      <c r="D111" s="147" t="s">
        <v>30</v>
      </c>
      <c r="E111" s="147"/>
      <c r="F111" s="147"/>
      <c r="G111" s="147"/>
      <c r="H111" s="147"/>
      <c r="I111" s="147"/>
      <c r="J111" s="147"/>
      <c r="K111" s="147"/>
      <c r="L111" s="147"/>
      <c r="M111" s="147"/>
      <c r="N111" s="147"/>
      <c r="O111" s="147"/>
      <c r="P111" s="147"/>
      <c r="Q111" s="148"/>
      <c r="R111" s="134"/>
    </row>
    <row r="112" spans="1:23" ht="41.25" customHeight="1">
      <c r="A112" s="143"/>
      <c r="B112" s="144"/>
      <c r="C112" s="17"/>
      <c r="D112" s="147" t="s">
        <v>31</v>
      </c>
      <c r="E112" s="147"/>
      <c r="F112" s="147"/>
      <c r="G112" s="147"/>
      <c r="H112" s="147"/>
      <c r="I112" s="147"/>
      <c r="J112" s="147"/>
      <c r="K112" s="147"/>
      <c r="L112" s="147"/>
      <c r="M112" s="147"/>
      <c r="N112" s="147"/>
      <c r="O112" s="147"/>
      <c r="P112" s="147"/>
      <c r="Q112" s="148"/>
      <c r="R112" s="134"/>
    </row>
    <row r="113" spans="1:18" ht="41.25" customHeight="1" thickBot="1">
      <c r="A113" s="135" t="s">
        <v>32</v>
      </c>
      <c r="B113" s="136"/>
      <c r="C113" s="136"/>
      <c r="D113" s="136"/>
      <c r="E113" s="136"/>
      <c r="F113" s="136"/>
      <c r="G113" s="136"/>
      <c r="H113" s="136"/>
      <c r="I113" s="136"/>
      <c r="J113" s="136"/>
      <c r="K113" s="136"/>
      <c r="L113" s="136"/>
      <c r="M113" s="136"/>
      <c r="N113" s="136"/>
      <c r="O113" s="136"/>
      <c r="P113" s="136"/>
      <c r="Q113" s="137"/>
      <c r="R113" s="134"/>
    </row>
    <row r="114" spans="1:18" hidden="1"/>
    <row r="115" spans="1:18" hidden="1"/>
    <row r="116" spans="1:18" hidden="1"/>
    <row r="117" spans="1:18" hidden="1"/>
    <row r="118" spans="1:18" hidden="1"/>
    <row r="119" spans="1:18" hidden="1"/>
    <row r="120" spans="1:18" hidden="1"/>
    <row r="121" spans="1:18" hidden="1"/>
    <row r="122" spans="1:18" hidden="1"/>
    <row r="123" spans="1:18" hidden="1"/>
    <row r="124" spans="1:18" hidden="1"/>
    <row r="125" spans="1:18" hidden="1"/>
    <row r="126" spans="1:18" hidden="1"/>
    <row r="127" spans="1:18" hidden="1"/>
    <row r="128" spans="1:1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sheetData>
  <sheetProtection password="F73A" sheet="1" objects="1" scenarios="1" formatCells="0" formatColumns="0" formatRows="0"/>
  <mergeCells count="31">
    <mergeCell ref="A1:D1"/>
    <mergeCell ref="E1:G1"/>
    <mergeCell ref="H1:K1"/>
    <mergeCell ref="L1:Q1"/>
    <mergeCell ref="A2:D2"/>
    <mergeCell ref="E2:G2"/>
    <mergeCell ref="H2:Q2"/>
    <mergeCell ref="A5:Q5"/>
    <mergeCell ref="A6:Q6"/>
    <mergeCell ref="A7:A8"/>
    <mergeCell ref="B7:B8"/>
    <mergeCell ref="C7:C8"/>
    <mergeCell ref="D7:D8"/>
    <mergeCell ref="E7:E8"/>
    <mergeCell ref="F7:F8"/>
    <mergeCell ref="R1:R113"/>
    <mergeCell ref="A113:Q113"/>
    <mergeCell ref="O7:P7"/>
    <mergeCell ref="Q7:Q8"/>
    <mergeCell ref="A110:B112"/>
    <mergeCell ref="D110:Q110"/>
    <mergeCell ref="D111:Q111"/>
    <mergeCell ref="D112:Q112"/>
    <mergeCell ref="G7:G8"/>
    <mergeCell ref="H7:H8"/>
    <mergeCell ref="I7:I8"/>
    <mergeCell ref="J7:J8"/>
    <mergeCell ref="K7:K8"/>
    <mergeCell ref="L7:N7"/>
    <mergeCell ref="A3:Q3"/>
    <mergeCell ref="A4:Q4"/>
  </mergeCells>
  <conditionalFormatting sqref="A10:Q109">
    <cfRule type="cellIs" dxfId="3" priority="2" operator="equal">
      <formula>0</formula>
    </cfRule>
    <cfRule type="expression" dxfId="2" priority="1">
      <formula>$A10=0</formula>
    </cfRule>
  </conditionalFormatting>
  <pageMargins left="0.19685039370078741" right="0.19685039370078741" top="0.19685039370078741" bottom="0.19685039370078741" header="0.19685039370078741" footer="0.19685039370078741"/>
  <pageSetup paperSize="9" scale="70" orientation="landscape" r:id="rId1"/>
  <colBreaks count="1" manualBreakCount="1">
    <brk id="17" max="1048575" man="1"/>
  </colBreaks>
  <legacyDrawing r:id="rId2"/>
</worksheet>
</file>

<file path=xl/worksheets/sheet4.xml><?xml version="1.0" encoding="utf-8"?>
<worksheet xmlns="http://schemas.openxmlformats.org/spreadsheetml/2006/main" xmlns:r="http://schemas.openxmlformats.org/officeDocument/2006/relationships">
  <sheetPr>
    <tabColor rgb="FF92D050"/>
  </sheetPr>
  <dimension ref="A1:T290"/>
  <sheetViews>
    <sheetView showGridLines="0" zoomScale="55" zoomScaleNormal="55" workbookViewId="0">
      <selection activeCell="A11" sqref="A11:N110"/>
    </sheetView>
  </sheetViews>
  <sheetFormatPr defaultColWidth="0" defaultRowHeight="0" customHeight="1" zeroHeight="1"/>
  <cols>
    <col min="1" max="1" width="6.5703125" style="19" customWidth="1"/>
    <col min="2" max="2" width="29.85546875" style="19" customWidth="1"/>
    <col min="3" max="3" width="17.7109375" style="19" customWidth="1"/>
    <col min="4" max="4" width="10.42578125" style="19" customWidth="1"/>
    <col min="5" max="5" width="17.28515625" style="19" customWidth="1"/>
    <col min="6" max="6" width="14.42578125" style="19" customWidth="1"/>
    <col min="7" max="7" width="14.28515625" style="19" customWidth="1"/>
    <col min="8" max="8" width="20.28515625" style="19" customWidth="1"/>
    <col min="9" max="9" width="15.85546875" style="19" customWidth="1"/>
    <col min="10" max="10" width="12.140625" style="19" customWidth="1"/>
    <col min="11" max="11" width="10.85546875" style="19" customWidth="1"/>
    <col min="12" max="13" width="13.7109375" style="19" customWidth="1"/>
    <col min="14" max="14" width="8" style="19" customWidth="1"/>
    <col min="15" max="15" width="3.85546875" style="19" customWidth="1"/>
    <col min="16" max="16384" width="3.85546875" style="19" hidden="1"/>
  </cols>
  <sheetData>
    <row r="1" spans="1:20" ht="30" customHeight="1">
      <c r="A1" s="180" t="s">
        <v>12</v>
      </c>
      <c r="B1" s="181"/>
      <c r="C1" s="181"/>
      <c r="D1" s="181"/>
      <c r="E1" s="181"/>
      <c r="F1" s="181"/>
      <c r="G1" s="181"/>
      <c r="H1" s="181"/>
      <c r="I1" s="181"/>
      <c r="J1" s="181"/>
      <c r="K1" s="181"/>
      <c r="L1" s="181"/>
      <c r="M1" s="181"/>
      <c r="N1" s="182"/>
    </row>
    <row r="2" spans="1:20" ht="33" customHeight="1">
      <c r="A2" s="201" t="s">
        <v>15</v>
      </c>
      <c r="B2" s="202"/>
      <c r="C2" s="202"/>
      <c r="D2" s="183" t="s">
        <v>97</v>
      </c>
      <c r="E2" s="183"/>
      <c r="F2" s="183"/>
      <c r="G2" s="183"/>
      <c r="H2" s="86"/>
      <c r="I2" s="86"/>
      <c r="J2" s="184" t="s">
        <v>98</v>
      </c>
      <c r="K2" s="184"/>
      <c r="L2" s="184"/>
      <c r="M2" s="184"/>
      <c r="N2" s="185"/>
    </row>
    <row r="3" spans="1:20" ht="30" customHeight="1">
      <c r="A3" s="203" t="s">
        <v>100</v>
      </c>
      <c r="B3" s="204"/>
      <c r="C3" s="204"/>
      <c r="D3" s="204"/>
      <c r="E3" s="204"/>
      <c r="F3" s="87"/>
      <c r="G3" s="87"/>
      <c r="H3" s="87"/>
      <c r="I3" s="85"/>
      <c r="J3" s="183" t="s">
        <v>99</v>
      </c>
      <c r="K3" s="183"/>
      <c r="L3" s="183"/>
      <c r="M3" s="183"/>
      <c r="N3" s="186"/>
      <c r="O3" s="205"/>
    </row>
    <row r="4" spans="1:20" ht="25.5">
      <c r="A4" s="151"/>
      <c r="B4" s="152"/>
      <c r="C4" s="152"/>
      <c r="D4" s="152"/>
      <c r="E4" s="152"/>
      <c r="F4" s="152"/>
      <c r="G4" s="152"/>
      <c r="H4" s="152"/>
      <c r="I4" s="152"/>
      <c r="J4" s="152"/>
      <c r="K4" s="152"/>
      <c r="L4" s="152"/>
      <c r="M4" s="152"/>
      <c r="N4" s="153"/>
      <c r="O4" s="205"/>
    </row>
    <row r="5" spans="1:20" ht="60" customHeight="1">
      <c r="A5" s="206" t="s">
        <v>101</v>
      </c>
      <c r="B5" s="207"/>
      <c r="C5" s="207"/>
      <c r="D5" s="207"/>
      <c r="E5" s="207"/>
      <c r="F5" s="207"/>
      <c r="G5" s="207"/>
      <c r="H5" s="207"/>
      <c r="I5" s="207"/>
      <c r="J5" s="207"/>
      <c r="K5" s="207"/>
      <c r="L5" s="207"/>
      <c r="M5" s="207"/>
      <c r="N5" s="208"/>
      <c r="O5" s="205"/>
    </row>
    <row r="6" spans="1:20" ht="41.25" customHeight="1" thickBot="1">
      <c r="A6" s="193" t="s">
        <v>17</v>
      </c>
      <c r="B6" s="194"/>
      <c r="C6" s="194"/>
      <c r="D6" s="194"/>
      <c r="E6" s="194"/>
      <c r="F6" s="194"/>
      <c r="G6" s="194"/>
      <c r="H6" s="194"/>
      <c r="I6" s="194"/>
      <c r="J6" s="194"/>
      <c r="K6" s="194"/>
      <c r="L6" s="194"/>
      <c r="M6" s="194"/>
      <c r="N6" s="195"/>
      <c r="O6" s="205"/>
    </row>
    <row r="7" spans="1:20" ht="33.75" thickBot="1">
      <c r="A7" s="196" t="str">
        <f>CONCATENATE(Master!C4,Master!E4)</f>
        <v>कार्यालय:प्रधानाचार्य, राजकीय उच्च माध्यमिक विद्यालय रायमलवाड़ा, जोधपुर</v>
      </c>
      <c r="B7" s="197"/>
      <c r="C7" s="197"/>
      <c r="D7" s="197"/>
      <c r="E7" s="197"/>
      <c r="F7" s="197"/>
      <c r="G7" s="197"/>
      <c r="H7" s="197"/>
      <c r="I7" s="197"/>
      <c r="J7" s="197"/>
      <c r="K7" s="197"/>
      <c r="L7" s="197"/>
      <c r="M7" s="197"/>
      <c r="N7" s="198"/>
      <c r="O7" s="134"/>
    </row>
    <row r="8" spans="1:20" ht="84" customHeight="1">
      <c r="A8" s="199" t="s">
        <v>102</v>
      </c>
      <c r="B8" s="189" t="s">
        <v>103</v>
      </c>
      <c r="C8" s="187" t="s">
        <v>104</v>
      </c>
      <c r="D8" s="209" t="s">
        <v>105</v>
      </c>
      <c r="E8" s="189" t="s">
        <v>106</v>
      </c>
      <c r="F8" s="189" t="s">
        <v>107</v>
      </c>
      <c r="G8" s="187" t="s">
        <v>108</v>
      </c>
      <c r="H8" s="189" t="s">
        <v>109</v>
      </c>
      <c r="I8" s="189" t="s">
        <v>110</v>
      </c>
      <c r="J8" s="189"/>
      <c r="K8" s="189"/>
      <c r="L8" s="243" t="s">
        <v>114</v>
      </c>
      <c r="M8" s="243"/>
      <c r="N8" s="191" t="s">
        <v>115</v>
      </c>
      <c r="O8" s="134"/>
    </row>
    <row r="9" spans="1:20" ht="20.25">
      <c r="A9" s="200"/>
      <c r="B9" s="190"/>
      <c r="C9" s="188"/>
      <c r="D9" s="210"/>
      <c r="E9" s="190"/>
      <c r="F9" s="190"/>
      <c r="G9" s="188"/>
      <c r="H9" s="190"/>
      <c r="I9" s="41" t="s">
        <v>111</v>
      </c>
      <c r="J9" s="41" t="s">
        <v>112</v>
      </c>
      <c r="K9" s="41" t="s">
        <v>113</v>
      </c>
      <c r="L9" s="41" t="s">
        <v>112</v>
      </c>
      <c r="M9" s="41" t="s">
        <v>113</v>
      </c>
      <c r="N9" s="192"/>
      <c r="O9" s="134"/>
    </row>
    <row r="10" spans="1:20" ht="15.75" thickBot="1">
      <c r="A10" s="4">
        <v>1</v>
      </c>
      <c r="B10" s="5">
        <v>2</v>
      </c>
      <c r="C10" s="5">
        <v>3</v>
      </c>
      <c r="D10" s="5">
        <v>4</v>
      </c>
      <c r="E10" s="5">
        <v>5</v>
      </c>
      <c r="F10" s="5">
        <v>6</v>
      </c>
      <c r="G10" s="5">
        <v>7</v>
      </c>
      <c r="H10" s="5">
        <v>8</v>
      </c>
      <c r="I10" s="5">
        <v>9</v>
      </c>
      <c r="J10" s="5">
        <v>10</v>
      </c>
      <c r="K10" s="5">
        <v>11</v>
      </c>
      <c r="L10" s="5">
        <v>12</v>
      </c>
      <c r="M10" s="5">
        <v>13</v>
      </c>
      <c r="N10" s="6">
        <v>14</v>
      </c>
      <c r="O10" s="134"/>
    </row>
    <row r="11" spans="1:20" ht="27" customHeight="1">
      <c r="A11" s="7">
        <v>1</v>
      </c>
      <c r="B11" s="239" t="str">
        <f>Master!D6</f>
        <v>KALYAN RAM</v>
      </c>
      <c r="C11" s="89" t="str">
        <f>Master!E6</f>
        <v>LEC.</v>
      </c>
      <c r="D11" s="72" t="str">
        <f>Master!F6</f>
        <v>L-12</v>
      </c>
      <c r="E11" s="9">
        <f>Master!G6</f>
        <v>67000</v>
      </c>
      <c r="F11" s="88">
        <f>Master!H6</f>
        <v>44743</v>
      </c>
      <c r="G11" s="88">
        <f>IF(E11=0,0,Master!$H$3)</f>
        <v>45108</v>
      </c>
      <c r="H11" s="11" t="str">
        <f>'GA-92 (Old)'!K10</f>
        <v>69000 (L-12)</v>
      </c>
      <c r="I11" s="8"/>
      <c r="J11" s="8"/>
      <c r="K11" s="8"/>
      <c r="L11" s="8"/>
      <c r="M11" s="8"/>
      <c r="N11" s="12"/>
      <c r="O11" s="134"/>
      <c r="P11" s="50" t="s">
        <v>34</v>
      </c>
      <c r="Q11" s="50" t="s">
        <v>51</v>
      </c>
      <c r="R11" s="50" t="str">
        <f>D11</f>
        <v>L-12</v>
      </c>
      <c r="S11" s="50" t="s">
        <v>35</v>
      </c>
      <c r="T11" s="19">
        <f>ROUND(E11*103%,-2)</f>
        <v>69000</v>
      </c>
    </row>
    <row r="12" spans="1:20" ht="27" customHeight="1">
      <c r="A12" s="13">
        <f>IF(D12&gt;0,Master!C7,0)</f>
        <v>2</v>
      </c>
      <c r="B12" s="239" t="str">
        <f>Master!D7</f>
        <v>GORDHAN RAM</v>
      </c>
      <c r="C12" s="89" t="str">
        <f>Master!E7</f>
        <v>LEC.</v>
      </c>
      <c r="D12" s="72" t="str">
        <f>Master!F7</f>
        <v>L-12</v>
      </c>
      <c r="E12" s="9">
        <f>Master!G7</f>
        <v>49900</v>
      </c>
      <c r="F12" s="88">
        <f>Master!H7</f>
        <v>44743</v>
      </c>
      <c r="G12" s="88">
        <f>IF(E12=0,0,Master!$H$3)</f>
        <v>45108</v>
      </c>
      <c r="H12" s="11" t="str">
        <f>'GA-92 (Old)'!K11</f>
        <v>51400 (L-12)</v>
      </c>
      <c r="I12" s="14"/>
      <c r="J12" s="14"/>
      <c r="K12" s="14"/>
      <c r="L12" s="14"/>
      <c r="M12" s="14"/>
      <c r="N12" s="15"/>
      <c r="O12" s="134"/>
      <c r="P12" s="50" t="s">
        <v>34</v>
      </c>
      <c r="Q12" s="50" t="s">
        <v>51</v>
      </c>
      <c r="R12" s="50" t="str">
        <f t="shared" ref="R12:R75" si="0">D12</f>
        <v>L-12</v>
      </c>
      <c r="S12" s="50" t="s">
        <v>35</v>
      </c>
      <c r="T12" s="19">
        <f t="shared" ref="T12:T75" si="1">ROUND(E12*103%,-2)</f>
        <v>51400</v>
      </c>
    </row>
    <row r="13" spans="1:20" ht="27" customHeight="1">
      <c r="A13" s="13">
        <f>IF(D13&gt;0,Master!C8,0)</f>
        <v>3</v>
      </c>
      <c r="B13" s="239" t="str">
        <f>Master!D8</f>
        <v>MENA</v>
      </c>
      <c r="C13" s="89" t="str">
        <f>Master!E8</f>
        <v>LEC.</v>
      </c>
      <c r="D13" s="72" t="str">
        <f>Master!F8</f>
        <v>L-10</v>
      </c>
      <c r="E13" s="9">
        <f>Master!G8</f>
        <v>35800</v>
      </c>
      <c r="F13" s="88">
        <f>Master!H8</f>
        <v>44743</v>
      </c>
      <c r="G13" s="88">
        <f>IF(E13=0,0,Master!$H$3)</f>
        <v>45108</v>
      </c>
      <c r="H13" s="11" t="str">
        <f>'GA-92 (Old)'!K12</f>
        <v>36900 (L-10)</v>
      </c>
      <c r="I13" s="14"/>
      <c r="J13" s="14"/>
      <c r="K13" s="14"/>
      <c r="L13" s="14"/>
      <c r="M13" s="14"/>
      <c r="N13" s="15"/>
      <c r="O13" s="134"/>
      <c r="P13" s="50" t="s">
        <v>34</v>
      </c>
      <c r="Q13" s="50" t="s">
        <v>51</v>
      </c>
      <c r="R13" s="50" t="str">
        <f t="shared" si="0"/>
        <v>L-10</v>
      </c>
      <c r="S13" s="50" t="s">
        <v>35</v>
      </c>
      <c r="T13" s="19">
        <f t="shared" si="1"/>
        <v>36900</v>
      </c>
    </row>
    <row r="14" spans="1:20" ht="27" customHeight="1">
      <c r="A14" s="13">
        <f>IF(D14&gt;0,Master!C9,0)</f>
        <v>4</v>
      </c>
      <c r="B14" s="239" t="str">
        <f>Master!D9</f>
        <v>JAGDISH RAM BISHNOI</v>
      </c>
      <c r="C14" s="89" t="str">
        <f>Master!E9</f>
        <v>Sr. Teacher</v>
      </c>
      <c r="D14" s="72" t="str">
        <f>Master!F9</f>
        <v>L-12</v>
      </c>
      <c r="E14" s="9">
        <f>Master!G9</f>
        <v>65000</v>
      </c>
      <c r="F14" s="88">
        <f>Master!H9</f>
        <v>44743</v>
      </c>
      <c r="G14" s="88">
        <f>IF(E14=0,0,Master!$H$3)</f>
        <v>45108</v>
      </c>
      <c r="H14" s="11" t="str">
        <f>'GA-92 (Old)'!K13</f>
        <v>67000 (L-12)</v>
      </c>
      <c r="I14" s="14"/>
      <c r="J14" s="14"/>
      <c r="K14" s="14"/>
      <c r="L14" s="14"/>
      <c r="M14" s="14"/>
      <c r="N14" s="15"/>
      <c r="O14" s="134"/>
      <c r="P14" s="50" t="s">
        <v>34</v>
      </c>
      <c r="Q14" s="50" t="s">
        <v>51</v>
      </c>
      <c r="R14" s="50" t="str">
        <f t="shared" si="0"/>
        <v>L-12</v>
      </c>
      <c r="S14" s="50" t="s">
        <v>35</v>
      </c>
      <c r="T14" s="19">
        <f t="shared" si="1"/>
        <v>67000</v>
      </c>
    </row>
    <row r="15" spans="1:20" ht="27" customHeight="1">
      <c r="A15" s="13">
        <f>IF(D15&gt;0,Master!C10,0)</f>
        <v>5</v>
      </c>
      <c r="B15" s="239" t="str">
        <f>Master!D10</f>
        <v>HANUMANA RAM SIYAG</v>
      </c>
      <c r="C15" s="89" t="str">
        <f>Master!E10</f>
        <v>Sr. Teacher</v>
      </c>
      <c r="D15" s="72" t="str">
        <f>Master!F10</f>
        <v>L-13</v>
      </c>
      <c r="E15" s="9">
        <f>Master!G10</f>
        <v>69200</v>
      </c>
      <c r="F15" s="88">
        <f>Master!H10</f>
        <v>44743</v>
      </c>
      <c r="G15" s="88">
        <f>IF(E15=0,0,Master!$H$3)</f>
        <v>45108</v>
      </c>
      <c r="H15" s="11" t="str">
        <f>'GA-92 (Old)'!K14</f>
        <v>71300 (L-13)</v>
      </c>
      <c r="I15" s="14"/>
      <c r="J15" s="14"/>
      <c r="K15" s="14"/>
      <c r="L15" s="14"/>
      <c r="M15" s="14"/>
      <c r="N15" s="15"/>
      <c r="O15" s="134"/>
      <c r="P15" s="50" t="s">
        <v>34</v>
      </c>
      <c r="Q15" s="50" t="s">
        <v>51</v>
      </c>
      <c r="R15" s="50" t="str">
        <f t="shared" si="0"/>
        <v>L-13</v>
      </c>
      <c r="S15" s="50" t="s">
        <v>35</v>
      </c>
      <c r="T15" s="19">
        <f t="shared" si="1"/>
        <v>71300</v>
      </c>
    </row>
    <row r="16" spans="1:20" ht="27" customHeight="1">
      <c r="A16" s="13">
        <f>IF(D16&gt;0,Master!C11,0)</f>
        <v>6</v>
      </c>
      <c r="B16" s="239" t="str">
        <f>Master!D11</f>
        <v>KAMLA CHHAPER</v>
      </c>
      <c r="C16" s="89" t="str">
        <f>Master!E11</f>
        <v>Teacher L-2</v>
      </c>
      <c r="D16" s="72" t="str">
        <f>Master!F11</f>
        <v>L-12</v>
      </c>
      <c r="E16" s="9">
        <f>Master!G11</f>
        <v>65000</v>
      </c>
      <c r="F16" s="88">
        <f>Master!H11</f>
        <v>44743</v>
      </c>
      <c r="G16" s="88">
        <f>IF(E16=0,0,Master!$H$3)</f>
        <v>45108</v>
      </c>
      <c r="H16" s="11" t="str">
        <f>'GA-92 (Old)'!K15</f>
        <v>67000 (L-12)</v>
      </c>
      <c r="I16" s="14"/>
      <c r="J16" s="14"/>
      <c r="K16" s="14"/>
      <c r="L16" s="14"/>
      <c r="M16" s="14"/>
      <c r="N16" s="15"/>
      <c r="O16" s="134"/>
      <c r="P16" s="50" t="s">
        <v>34</v>
      </c>
      <c r="Q16" s="50" t="s">
        <v>51</v>
      </c>
      <c r="R16" s="50" t="str">
        <f t="shared" si="0"/>
        <v>L-12</v>
      </c>
      <c r="S16" s="50" t="s">
        <v>35</v>
      </c>
      <c r="T16" s="19">
        <f t="shared" si="1"/>
        <v>67000</v>
      </c>
    </row>
    <row r="17" spans="1:20" ht="27" customHeight="1">
      <c r="A17" s="13">
        <f>IF(D17&gt;0,Master!C12,0)</f>
        <v>7</v>
      </c>
      <c r="B17" s="239" t="str">
        <f>Master!D12</f>
        <v>DAMMA RAM GODARA</v>
      </c>
      <c r="C17" s="89" t="str">
        <f>Master!E12</f>
        <v>TEACHER L-1</v>
      </c>
      <c r="D17" s="72" t="str">
        <f>Master!F12</f>
        <v>L-13</v>
      </c>
      <c r="E17" s="9">
        <f>Master!G12</f>
        <v>69200</v>
      </c>
      <c r="F17" s="88">
        <f>Master!H12</f>
        <v>44743</v>
      </c>
      <c r="G17" s="88">
        <f>IF(E17=0,0,Master!$H$3)</f>
        <v>45108</v>
      </c>
      <c r="H17" s="11" t="str">
        <f>'GA-92 (Old)'!K16</f>
        <v>71300 (L-13)</v>
      </c>
      <c r="I17" s="14"/>
      <c r="J17" s="14"/>
      <c r="K17" s="14"/>
      <c r="L17" s="14"/>
      <c r="M17" s="14"/>
      <c r="N17" s="15"/>
      <c r="O17" s="134"/>
      <c r="P17" s="50" t="s">
        <v>34</v>
      </c>
      <c r="Q17" s="50" t="s">
        <v>51</v>
      </c>
      <c r="R17" s="50" t="str">
        <f t="shared" si="0"/>
        <v>L-13</v>
      </c>
      <c r="S17" s="50" t="s">
        <v>35</v>
      </c>
      <c r="T17" s="19">
        <f t="shared" si="1"/>
        <v>71300</v>
      </c>
    </row>
    <row r="18" spans="1:20" ht="27" customHeight="1">
      <c r="A18" s="13">
        <f>IF(D18&gt;0,Master!C13,0)</f>
        <v>8</v>
      </c>
      <c r="B18" s="239" t="str">
        <f>Master!D13</f>
        <v>MOHNI CHOUDHARY</v>
      </c>
      <c r="C18" s="89" t="str">
        <f>Master!E13</f>
        <v>Teacher L-1</v>
      </c>
      <c r="D18" s="72" t="str">
        <f>Master!F13</f>
        <v>L-11</v>
      </c>
      <c r="E18" s="9">
        <f>Master!G13</f>
        <v>55500</v>
      </c>
      <c r="F18" s="88">
        <f>Master!H13</f>
        <v>44743</v>
      </c>
      <c r="G18" s="88">
        <f>IF(E18=0,0,Master!$H$3)</f>
        <v>45108</v>
      </c>
      <c r="H18" s="11" t="str">
        <f>'GA-92 (Old)'!K17</f>
        <v>57200 (L-11)</v>
      </c>
      <c r="I18" s="14"/>
      <c r="J18" s="14"/>
      <c r="K18" s="14"/>
      <c r="L18" s="14"/>
      <c r="M18" s="14"/>
      <c r="N18" s="15"/>
      <c r="O18" s="134"/>
      <c r="P18" s="50" t="s">
        <v>34</v>
      </c>
      <c r="Q18" s="50" t="s">
        <v>51</v>
      </c>
      <c r="R18" s="50" t="str">
        <f t="shared" si="0"/>
        <v>L-11</v>
      </c>
      <c r="S18" s="50" t="s">
        <v>35</v>
      </c>
      <c r="T18" s="19">
        <f t="shared" si="1"/>
        <v>57200</v>
      </c>
    </row>
    <row r="19" spans="1:20" ht="27" customHeight="1">
      <c r="A19" s="13">
        <f>IF(D19&gt;0,Master!C14,0)</f>
        <v>9</v>
      </c>
      <c r="B19" s="239" t="str">
        <f>Master!D14</f>
        <v>UMMEDA RAM</v>
      </c>
      <c r="C19" s="89" t="str">
        <f>Master!E14</f>
        <v>Teacher L-2</v>
      </c>
      <c r="D19" s="72" t="str">
        <f>Master!F14</f>
        <v>L-11</v>
      </c>
      <c r="E19" s="9">
        <f>Master!G14</f>
        <v>45100</v>
      </c>
      <c r="F19" s="88">
        <f>Master!H14</f>
        <v>44743</v>
      </c>
      <c r="G19" s="88">
        <f>IF(E19=0,0,Master!$H$3)</f>
        <v>45108</v>
      </c>
      <c r="H19" s="11" t="str">
        <f>'GA-92 (Old)'!K18</f>
        <v>46500 (L-11)</v>
      </c>
      <c r="I19" s="14"/>
      <c r="J19" s="14"/>
      <c r="K19" s="14"/>
      <c r="L19" s="14"/>
      <c r="M19" s="14"/>
      <c r="N19" s="15"/>
      <c r="O19" s="134"/>
      <c r="P19" s="50" t="s">
        <v>34</v>
      </c>
      <c r="Q19" s="50" t="s">
        <v>51</v>
      </c>
      <c r="R19" s="50" t="str">
        <f t="shared" si="0"/>
        <v>L-11</v>
      </c>
      <c r="S19" s="50" t="s">
        <v>35</v>
      </c>
      <c r="T19" s="19">
        <f t="shared" si="1"/>
        <v>46500</v>
      </c>
    </row>
    <row r="20" spans="1:20" ht="27" customHeight="1">
      <c r="A20" s="13">
        <f>IF(D20&gt;0,Master!C15,0)</f>
        <v>10</v>
      </c>
      <c r="B20" s="239" t="str">
        <f>Master!D15</f>
        <v>NARENDRA SINGH</v>
      </c>
      <c r="C20" s="89" t="str">
        <f>Master!E15</f>
        <v>Teacher L-2</v>
      </c>
      <c r="D20" s="72" t="str">
        <f>Master!F15</f>
        <v>L-10</v>
      </c>
      <c r="E20" s="9">
        <f>Master!G15</f>
        <v>36900</v>
      </c>
      <c r="F20" s="88">
        <f>Master!H15</f>
        <v>44743</v>
      </c>
      <c r="G20" s="88">
        <f>IF(E20=0,0,Master!$H$3)</f>
        <v>45108</v>
      </c>
      <c r="H20" s="11" t="str">
        <f>'GA-92 (Old)'!K19</f>
        <v>38000 (L-10)</v>
      </c>
      <c r="I20" s="14"/>
      <c r="J20" s="14"/>
      <c r="K20" s="14"/>
      <c r="L20" s="14"/>
      <c r="M20" s="14"/>
      <c r="N20" s="15"/>
      <c r="O20" s="134"/>
      <c r="P20" s="50" t="s">
        <v>34</v>
      </c>
      <c r="Q20" s="50" t="s">
        <v>51</v>
      </c>
      <c r="R20" s="50" t="str">
        <f t="shared" si="0"/>
        <v>L-10</v>
      </c>
      <c r="S20" s="50" t="s">
        <v>35</v>
      </c>
      <c r="T20" s="19">
        <f t="shared" si="1"/>
        <v>38000</v>
      </c>
    </row>
    <row r="21" spans="1:20" ht="27" customHeight="1">
      <c r="A21" s="13">
        <f>IF(D21&gt;0,Master!C16,0)</f>
        <v>11</v>
      </c>
      <c r="B21" s="239" t="str">
        <f>Master!D16</f>
        <v>SATAYANARAYAN JOSHI</v>
      </c>
      <c r="C21" s="89" t="str">
        <f>Master!E16</f>
        <v>PEON</v>
      </c>
      <c r="D21" s="72" t="str">
        <f>Master!F16</f>
        <v>L-3</v>
      </c>
      <c r="E21" s="9">
        <f>Master!G16</f>
        <v>35000</v>
      </c>
      <c r="F21" s="88">
        <f>Master!H16</f>
        <v>44743</v>
      </c>
      <c r="G21" s="88">
        <f>IF(E21=0,0,Master!$H$3)</f>
        <v>45108</v>
      </c>
      <c r="H21" s="11" t="str">
        <f>'GA-92 (Old)'!K20</f>
        <v>36100 (L-3)</v>
      </c>
      <c r="I21" s="14"/>
      <c r="J21" s="14"/>
      <c r="K21" s="14"/>
      <c r="L21" s="14"/>
      <c r="M21" s="14"/>
      <c r="N21" s="15"/>
      <c r="O21" s="134"/>
      <c r="P21" s="50" t="s">
        <v>34</v>
      </c>
      <c r="Q21" s="50" t="s">
        <v>51</v>
      </c>
      <c r="R21" s="50" t="str">
        <f t="shared" si="0"/>
        <v>L-3</v>
      </c>
      <c r="S21" s="50" t="s">
        <v>35</v>
      </c>
      <c r="T21" s="19">
        <f t="shared" si="1"/>
        <v>36100</v>
      </c>
    </row>
    <row r="22" spans="1:20" ht="27" customHeight="1">
      <c r="A22" s="13">
        <f>IF(D22&gt;0,Master!C17,0)</f>
        <v>12</v>
      </c>
      <c r="B22" s="239" t="str">
        <f>Master!D17</f>
        <v>BHANWARI</v>
      </c>
      <c r="C22" s="89" t="str">
        <f>Master!E17</f>
        <v>PEON</v>
      </c>
      <c r="D22" s="72" t="str">
        <f>Master!F17</f>
        <v>L-2</v>
      </c>
      <c r="E22" s="9">
        <f>Master!G17</f>
        <v>24800</v>
      </c>
      <c r="F22" s="88">
        <f>Master!H17</f>
        <v>44743</v>
      </c>
      <c r="G22" s="88">
        <f>IF(E22=0,0,Master!$H$3)</f>
        <v>45108</v>
      </c>
      <c r="H22" s="11" t="str">
        <f>'GA-92 (Old)'!K21</f>
        <v>25500 (L-2)</v>
      </c>
      <c r="I22" s="14"/>
      <c r="J22" s="14"/>
      <c r="K22" s="14"/>
      <c r="L22" s="14"/>
      <c r="M22" s="14"/>
      <c r="N22" s="15"/>
      <c r="O22" s="134"/>
      <c r="P22" s="50" t="s">
        <v>34</v>
      </c>
      <c r="Q22" s="50" t="s">
        <v>51</v>
      </c>
      <c r="R22" s="50" t="str">
        <f t="shared" si="0"/>
        <v>L-2</v>
      </c>
      <c r="S22" s="50" t="s">
        <v>35</v>
      </c>
      <c r="T22" s="19">
        <f t="shared" si="1"/>
        <v>25500</v>
      </c>
    </row>
    <row r="23" spans="1:20" ht="35.25" customHeight="1">
      <c r="A23" s="13">
        <f>IF(D23&gt;0,Master!C18,0)</f>
        <v>0</v>
      </c>
      <c r="B23" s="35">
        <f>Master!D18</f>
        <v>0</v>
      </c>
      <c r="C23" s="89">
        <f>Master!E18</f>
        <v>0</v>
      </c>
      <c r="D23" s="72">
        <f>Master!F18</f>
        <v>0</v>
      </c>
      <c r="E23" s="9">
        <f>Master!G18</f>
        <v>0</v>
      </c>
      <c r="F23" s="88">
        <f>Master!H18</f>
        <v>0</v>
      </c>
      <c r="G23" s="88">
        <f>IF(E23=0,0,Master!$H$3)</f>
        <v>0</v>
      </c>
      <c r="H23" s="11" t="str">
        <f>'GA-92 (Old)'!K22</f>
        <v>0 (0)</v>
      </c>
      <c r="I23" s="14"/>
      <c r="J23" s="14"/>
      <c r="K23" s="14"/>
      <c r="L23" s="14"/>
      <c r="M23" s="14"/>
      <c r="N23" s="15"/>
      <c r="O23" s="134"/>
      <c r="P23" s="50" t="s">
        <v>34</v>
      </c>
      <c r="Q23" s="50" t="s">
        <v>51</v>
      </c>
      <c r="R23" s="50">
        <f t="shared" si="0"/>
        <v>0</v>
      </c>
      <c r="S23" s="50" t="s">
        <v>35</v>
      </c>
      <c r="T23" s="19">
        <f t="shared" si="1"/>
        <v>0</v>
      </c>
    </row>
    <row r="24" spans="1:20" ht="35.25" customHeight="1">
      <c r="A24" s="13">
        <f>IF(D24&gt;0,Master!C19,0)</f>
        <v>0</v>
      </c>
      <c r="B24" s="35">
        <f>Master!D19</f>
        <v>0</v>
      </c>
      <c r="C24" s="89">
        <f>Master!E19</f>
        <v>0</v>
      </c>
      <c r="D24" s="72">
        <f>Master!F19</f>
        <v>0</v>
      </c>
      <c r="E24" s="9">
        <f>Master!G19</f>
        <v>0</v>
      </c>
      <c r="F24" s="88">
        <f>Master!H19</f>
        <v>0</v>
      </c>
      <c r="G24" s="88">
        <f>IF(E24=0,0,Master!$H$3)</f>
        <v>0</v>
      </c>
      <c r="H24" s="11" t="str">
        <f>'GA-92 (Old)'!K23</f>
        <v>0 (0)</v>
      </c>
      <c r="I24" s="14"/>
      <c r="J24" s="14"/>
      <c r="K24" s="14"/>
      <c r="L24" s="14"/>
      <c r="M24" s="14"/>
      <c r="N24" s="15"/>
      <c r="O24" s="134"/>
      <c r="P24" s="50" t="s">
        <v>34</v>
      </c>
      <c r="Q24" s="50" t="s">
        <v>51</v>
      </c>
      <c r="R24" s="50">
        <f t="shared" si="0"/>
        <v>0</v>
      </c>
      <c r="S24" s="50" t="s">
        <v>35</v>
      </c>
      <c r="T24" s="19">
        <f t="shared" si="1"/>
        <v>0</v>
      </c>
    </row>
    <row r="25" spans="1:20" ht="35.25" customHeight="1">
      <c r="A25" s="13">
        <f>IF(D25&gt;0,Master!C20,0)</f>
        <v>0</v>
      </c>
      <c r="B25" s="35">
        <f>Master!D20</f>
        <v>0</v>
      </c>
      <c r="C25" s="89">
        <f>Master!E20</f>
        <v>0</v>
      </c>
      <c r="D25" s="72">
        <f>Master!F20</f>
        <v>0</v>
      </c>
      <c r="E25" s="9">
        <f>Master!G20</f>
        <v>0</v>
      </c>
      <c r="F25" s="88">
        <f>Master!H20</f>
        <v>0</v>
      </c>
      <c r="G25" s="88">
        <f>IF(E25=0,0,Master!$H$3)</f>
        <v>0</v>
      </c>
      <c r="H25" s="11" t="str">
        <f>'GA-92 (Old)'!K24</f>
        <v>0 (0)</v>
      </c>
      <c r="I25" s="14"/>
      <c r="J25" s="14"/>
      <c r="K25" s="14"/>
      <c r="L25" s="14"/>
      <c r="M25" s="14"/>
      <c r="N25" s="15"/>
      <c r="O25" s="134"/>
      <c r="P25" s="50" t="s">
        <v>34</v>
      </c>
      <c r="Q25" s="50" t="s">
        <v>51</v>
      </c>
      <c r="R25" s="50">
        <f t="shared" si="0"/>
        <v>0</v>
      </c>
      <c r="S25" s="50" t="s">
        <v>35</v>
      </c>
      <c r="T25" s="19">
        <f t="shared" si="1"/>
        <v>0</v>
      </c>
    </row>
    <row r="26" spans="1:20" ht="35.25" customHeight="1">
      <c r="A26" s="13">
        <f>IF(D26&gt;0,Master!C21,0)</f>
        <v>0</v>
      </c>
      <c r="B26" s="35">
        <f>Master!D21</f>
        <v>0</v>
      </c>
      <c r="C26" s="89">
        <f>Master!E21</f>
        <v>0</v>
      </c>
      <c r="D26" s="72">
        <f>Master!F21</f>
        <v>0</v>
      </c>
      <c r="E26" s="9">
        <f>Master!G21</f>
        <v>0</v>
      </c>
      <c r="F26" s="88">
        <f>Master!H21</f>
        <v>0</v>
      </c>
      <c r="G26" s="88">
        <f>IF(E26=0,0,Master!$H$3)</f>
        <v>0</v>
      </c>
      <c r="H26" s="11" t="str">
        <f>'GA-92 (Old)'!K25</f>
        <v>0 (0)</v>
      </c>
      <c r="I26" s="14"/>
      <c r="J26" s="14"/>
      <c r="K26" s="14"/>
      <c r="L26" s="14"/>
      <c r="M26" s="14"/>
      <c r="N26" s="15"/>
      <c r="O26" s="134"/>
      <c r="P26" s="50" t="s">
        <v>34</v>
      </c>
      <c r="Q26" s="50" t="s">
        <v>51</v>
      </c>
      <c r="R26" s="50">
        <f t="shared" si="0"/>
        <v>0</v>
      </c>
      <c r="S26" s="50" t="s">
        <v>35</v>
      </c>
      <c r="T26" s="19">
        <f t="shared" si="1"/>
        <v>0</v>
      </c>
    </row>
    <row r="27" spans="1:20" ht="35.25" customHeight="1">
      <c r="A27" s="13">
        <f>IF(D27&gt;0,Master!C22,0)</f>
        <v>0</v>
      </c>
      <c r="B27" s="35">
        <f>Master!D22</f>
        <v>0</v>
      </c>
      <c r="C27" s="89">
        <f>Master!E22</f>
        <v>0</v>
      </c>
      <c r="D27" s="72">
        <f>Master!F22</f>
        <v>0</v>
      </c>
      <c r="E27" s="9">
        <f>Master!G22</f>
        <v>0</v>
      </c>
      <c r="F27" s="88">
        <f>Master!H22</f>
        <v>0</v>
      </c>
      <c r="G27" s="88">
        <f>IF(E27=0,0,Master!$H$3)</f>
        <v>0</v>
      </c>
      <c r="H27" s="11" t="str">
        <f>'GA-92 (Old)'!K26</f>
        <v>0 (0)</v>
      </c>
      <c r="I27" s="14"/>
      <c r="J27" s="14"/>
      <c r="K27" s="14"/>
      <c r="L27" s="14"/>
      <c r="M27" s="14"/>
      <c r="N27" s="15"/>
      <c r="O27" s="134"/>
      <c r="P27" s="50" t="s">
        <v>34</v>
      </c>
      <c r="Q27" s="50" t="s">
        <v>51</v>
      </c>
      <c r="R27" s="50">
        <f t="shared" si="0"/>
        <v>0</v>
      </c>
      <c r="S27" s="50" t="s">
        <v>35</v>
      </c>
      <c r="T27" s="19">
        <f t="shared" si="1"/>
        <v>0</v>
      </c>
    </row>
    <row r="28" spans="1:20" ht="35.25" customHeight="1">
      <c r="A28" s="13">
        <f>IF(D28&gt;0,Master!C23,0)</f>
        <v>0</v>
      </c>
      <c r="B28" s="35">
        <f>Master!D23</f>
        <v>0</v>
      </c>
      <c r="C28" s="89">
        <f>Master!E23</f>
        <v>0</v>
      </c>
      <c r="D28" s="72">
        <f>Master!F23</f>
        <v>0</v>
      </c>
      <c r="E28" s="9">
        <f>Master!G23</f>
        <v>0</v>
      </c>
      <c r="F28" s="88">
        <f>Master!H23</f>
        <v>0</v>
      </c>
      <c r="G28" s="88">
        <f>IF(E28=0,0,Master!$H$3)</f>
        <v>0</v>
      </c>
      <c r="H28" s="11" t="str">
        <f>'GA-92 (Old)'!K27</f>
        <v>0 (0)</v>
      </c>
      <c r="I28" s="14"/>
      <c r="J28" s="14"/>
      <c r="K28" s="14"/>
      <c r="L28" s="14"/>
      <c r="M28" s="14"/>
      <c r="N28" s="15"/>
      <c r="O28" s="134"/>
      <c r="P28" s="50" t="s">
        <v>34</v>
      </c>
      <c r="Q28" s="50" t="s">
        <v>51</v>
      </c>
      <c r="R28" s="50">
        <f t="shared" si="0"/>
        <v>0</v>
      </c>
      <c r="S28" s="50" t="s">
        <v>35</v>
      </c>
      <c r="T28" s="19">
        <f t="shared" si="1"/>
        <v>0</v>
      </c>
    </row>
    <row r="29" spans="1:20" ht="35.25" customHeight="1">
      <c r="A29" s="13">
        <f>IF(D29&gt;0,Master!C24,0)</f>
        <v>0</v>
      </c>
      <c r="B29" s="35">
        <f>Master!D24</f>
        <v>0</v>
      </c>
      <c r="C29" s="89">
        <f>Master!E24</f>
        <v>0</v>
      </c>
      <c r="D29" s="72">
        <f>Master!F24</f>
        <v>0</v>
      </c>
      <c r="E29" s="9">
        <f>Master!G24</f>
        <v>0</v>
      </c>
      <c r="F29" s="88">
        <f>Master!H24</f>
        <v>0</v>
      </c>
      <c r="G29" s="88">
        <f>IF(E29=0,0,Master!$H$3)</f>
        <v>0</v>
      </c>
      <c r="H29" s="11" t="str">
        <f>'GA-92 (Old)'!K28</f>
        <v>0 (0)</v>
      </c>
      <c r="I29" s="14"/>
      <c r="J29" s="14"/>
      <c r="K29" s="14"/>
      <c r="L29" s="14"/>
      <c r="M29" s="14"/>
      <c r="N29" s="15"/>
      <c r="O29" s="134"/>
      <c r="P29" s="50" t="s">
        <v>34</v>
      </c>
      <c r="Q29" s="50" t="s">
        <v>51</v>
      </c>
      <c r="R29" s="50">
        <f t="shared" si="0"/>
        <v>0</v>
      </c>
      <c r="S29" s="50" t="s">
        <v>35</v>
      </c>
      <c r="T29" s="19">
        <f t="shared" si="1"/>
        <v>0</v>
      </c>
    </row>
    <row r="30" spans="1:20" ht="35.25" customHeight="1">
      <c r="A30" s="13">
        <f>IF(D30&gt;0,Master!C25,0)</f>
        <v>0</v>
      </c>
      <c r="B30" s="35">
        <f>Master!D25</f>
        <v>0</v>
      </c>
      <c r="C30" s="89">
        <f>Master!E25</f>
        <v>0</v>
      </c>
      <c r="D30" s="72">
        <f>Master!F25</f>
        <v>0</v>
      </c>
      <c r="E30" s="9">
        <f>Master!G25</f>
        <v>0</v>
      </c>
      <c r="F30" s="88">
        <f>Master!H25</f>
        <v>0</v>
      </c>
      <c r="G30" s="88">
        <f>IF(E30=0,0,Master!$H$3)</f>
        <v>0</v>
      </c>
      <c r="H30" s="11" t="str">
        <f>'GA-92 (Old)'!K29</f>
        <v>0 (0)</v>
      </c>
      <c r="I30" s="14"/>
      <c r="J30" s="14"/>
      <c r="K30" s="14"/>
      <c r="L30" s="14"/>
      <c r="M30" s="14"/>
      <c r="N30" s="15"/>
      <c r="O30" s="134"/>
      <c r="P30" s="50" t="s">
        <v>34</v>
      </c>
      <c r="Q30" s="50" t="s">
        <v>51</v>
      </c>
      <c r="R30" s="50">
        <f t="shared" si="0"/>
        <v>0</v>
      </c>
      <c r="S30" s="50" t="s">
        <v>35</v>
      </c>
      <c r="T30" s="19">
        <f t="shared" si="1"/>
        <v>0</v>
      </c>
    </row>
    <row r="31" spans="1:20" ht="35.25" customHeight="1">
      <c r="A31" s="13">
        <f>IF(D31&gt;0,Master!C26,0)</f>
        <v>0</v>
      </c>
      <c r="B31" s="35">
        <f>Master!D26</f>
        <v>0</v>
      </c>
      <c r="C31" s="89">
        <f>Master!E26</f>
        <v>0</v>
      </c>
      <c r="D31" s="72">
        <f>Master!F26</f>
        <v>0</v>
      </c>
      <c r="E31" s="9">
        <f>Master!G26</f>
        <v>0</v>
      </c>
      <c r="F31" s="88">
        <f>Master!H26</f>
        <v>0</v>
      </c>
      <c r="G31" s="88">
        <f>IF(E31=0,0,Master!$H$3)</f>
        <v>0</v>
      </c>
      <c r="H31" s="11" t="str">
        <f>'GA-92 (Old)'!K30</f>
        <v>0 (0)</v>
      </c>
      <c r="I31" s="14"/>
      <c r="J31" s="14"/>
      <c r="K31" s="14"/>
      <c r="L31" s="14"/>
      <c r="M31" s="14"/>
      <c r="N31" s="15"/>
      <c r="O31" s="134"/>
      <c r="P31" s="50" t="s">
        <v>34</v>
      </c>
      <c r="Q31" s="50" t="s">
        <v>51</v>
      </c>
      <c r="R31" s="50">
        <f t="shared" si="0"/>
        <v>0</v>
      </c>
      <c r="S31" s="50" t="s">
        <v>35</v>
      </c>
      <c r="T31" s="19">
        <f t="shared" si="1"/>
        <v>0</v>
      </c>
    </row>
    <row r="32" spans="1:20" ht="35.25" customHeight="1">
      <c r="A32" s="13">
        <f>IF(D32&gt;0,Master!C27,0)</f>
        <v>0</v>
      </c>
      <c r="B32" s="35">
        <f>Master!D27</f>
        <v>0</v>
      </c>
      <c r="C32" s="89">
        <f>Master!E27</f>
        <v>0</v>
      </c>
      <c r="D32" s="72">
        <f>Master!F27</f>
        <v>0</v>
      </c>
      <c r="E32" s="9">
        <f>Master!G27</f>
        <v>0</v>
      </c>
      <c r="F32" s="88">
        <f>Master!H27</f>
        <v>0</v>
      </c>
      <c r="G32" s="88">
        <f>IF(E32=0,0,Master!$H$3)</f>
        <v>0</v>
      </c>
      <c r="H32" s="11" t="str">
        <f>'GA-92 (Old)'!K31</f>
        <v>0 (0)</v>
      </c>
      <c r="I32" s="14"/>
      <c r="J32" s="14"/>
      <c r="K32" s="14"/>
      <c r="L32" s="14"/>
      <c r="M32" s="14"/>
      <c r="N32" s="15"/>
      <c r="O32" s="134"/>
      <c r="P32" s="50" t="s">
        <v>34</v>
      </c>
      <c r="Q32" s="50" t="s">
        <v>51</v>
      </c>
      <c r="R32" s="50">
        <f t="shared" si="0"/>
        <v>0</v>
      </c>
      <c r="S32" s="50" t="s">
        <v>35</v>
      </c>
      <c r="T32" s="19">
        <f t="shared" si="1"/>
        <v>0</v>
      </c>
    </row>
    <row r="33" spans="1:20" ht="35.25" customHeight="1">
      <c r="A33" s="13">
        <f>IF(D33&gt;0,Master!C28,0)</f>
        <v>0</v>
      </c>
      <c r="B33" s="35">
        <f>Master!D28</f>
        <v>0</v>
      </c>
      <c r="C33" s="89">
        <f>Master!E28</f>
        <v>0</v>
      </c>
      <c r="D33" s="72">
        <f>Master!F28</f>
        <v>0</v>
      </c>
      <c r="E33" s="9">
        <f>Master!G28</f>
        <v>0</v>
      </c>
      <c r="F33" s="88">
        <f>Master!H28</f>
        <v>0</v>
      </c>
      <c r="G33" s="88">
        <f>IF(E33=0,0,Master!$H$3)</f>
        <v>0</v>
      </c>
      <c r="H33" s="11" t="str">
        <f>'GA-92 (Old)'!K32</f>
        <v>0 (0)</v>
      </c>
      <c r="I33" s="14"/>
      <c r="J33" s="14"/>
      <c r="K33" s="14"/>
      <c r="L33" s="14"/>
      <c r="M33" s="14"/>
      <c r="N33" s="15"/>
      <c r="O33" s="134"/>
      <c r="P33" s="50" t="s">
        <v>34</v>
      </c>
      <c r="Q33" s="50" t="s">
        <v>51</v>
      </c>
      <c r="R33" s="50">
        <f t="shared" si="0"/>
        <v>0</v>
      </c>
      <c r="S33" s="50" t="s">
        <v>35</v>
      </c>
      <c r="T33" s="19">
        <f t="shared" si="1"/>
        <v>0</v>
      </c>
    </row>
    <row r="34" spans="1:20" ht="35.25" customHeight="1">
      <c r="A34" s="13">
        <f>IF(D34&gt;0,Master!C29,0)</f>
        <v>0</v>
      </c>
      <c r="B34" s="35">
        <f>Master!D29</f>
        <v>0</v>
      </c>
      <c r="C34" s="89">
        <f>Master!E29</f>
        <v>0</v>
      </c>
      <c r="D34" s="72">
        <f>Master!F29</f>
        <v>0</v>
      </c>
      <c r="E34" s="9">
        <f>Master!G29</f>
        <v>0</v>
      </c>
      <c r="F34" s="88">
        <f>Master!H29</f>
        <v>0</v>
      </c>
      <c r="G34" s="88">
        <f>IF(E34=0,0,Master!$H$3)</f>
        <v>0</v>
      </c>
      <c r="H34" s="11" t="str">
        <f>'GA-92 (Old)'!K33</f>
        <v>0 (0)</v>
      </c>
      <c r="I34" s="14"/>
      <c r="J34" s="14"/>
      <c r="K34" s="14"/>
      <c r="L34" s="14"/>
      <c r="M34" s="14"/>
      <c r="N34" s="15"/>
      <c r="O34" s="134"/>
      <c r="P34" s="50" t="s">
        <v>34</v>
      </c>
      <c r="Q34" s="50" t="s">
        <v>51</v>
      </c>
      <c r="R34" s="50">
        <f t="shared" si="0"/>
        <v>0</v>
      </c>
      <c r="S34" s="50" t="s">
        <v>35</v>
      </c>
      <c r="T34" s="19">
        <f t="shared" si="1"/>
        <v>0</v>
      </c>
    </row>
    <row r="35" spans="1:20" ht="35.25" customHeight="1">
      <c r="A35" s="13">
        <f>IF(D35&gt;0,Master!C30,0)</f>
        <v>0</v>
      </c>
      <c r="B35" s="35">
        <f>Master!D30</f>
        <v>0</v>
      </c>
      <c r="C35" s="89">
        <f>Master!E30</f>
        <v>0</v>
      </c>
      <c r="D35" s="72">
        <f>Master!F30</f>
        <v>0</v>
      </c>
      <c r="E35" s="9">
        <f>Master!G30</f>
        <v>0</v>
      </c>
      <c r="F35" s="88">
        <f>Master!H30</f>
        <v>0</v>
      </c>
      <c r="G35" s="88">
        <f>IF(E35=0,0,Master!$H$3)</f>
        <v>0</v>
      </c>
      <c r="H35" s="11" t="str">
        <f>'GA-92 (Old)'!K34</f>
        <v>0 (0)</v>
      </c>
      <c r="I35" s="14"/>
      <c r="J35" s="14"/>
      <c r="K35" s="14"/>
      <c r="L35" s="14"/>
      <c r="M35" s="14"/>
      <c r="N35" s="15"/>
      <c r="O35" s="134"/>
      <c r="P35" s="50" t="s">
        <v>34</v>
      </c>
      <c r="Q35" s="50" t="s">
        <v>51</v>
      </c>
      <c r="R35" s="50">
        <f t="shared" si="0"/>
        <v>0</v>
      </c>
      <c r="S35" s="50" t="s">
        <v>35</v>
      </c>
      <c r="T35" s="19">
        <f t="shared" si="1"/>
        <v>0</v>
      </c>
    </row>
    <row r="36" spans="1:20" ht="35.25" customHeight="1">
      <c r="A36" s="13">
        <f>IF(D36&gt;0,Master!C31,0)</f>
        <v>0</v>
      </c>
      <c r="B36" s="35">
        <f>Master!D31</f>
        <v>0</v>
      </c>
      <c r="C36" s="89">
        <f>Master!E31</f>
        <v>0</v>
      </c>
      <c r="D36" s="72">
        <f>Master!F31</f>
        <v>0</v>
      </c>
      <c r="E36" s="9">
        <f>Master!G31</f>
        <v>0</v>
      </c>
      <c r="F36" s="88">
        <f>Master!H31</f>
        <v>0</v>
      </c>
      <c r="G36" s="88">
        <f>IF(E36=0,0,Master!$H$3)</f>
        <v>0</v>
      </c>
      <c r="H36" s="11" t="str">
        <f>'GA-92 (Old)'!K35</f>
        <v>0 (0)</v>
      </c>
      <c r="I36" s="14"/>
      <c r="J36" s="14"/>
      <c r="K36" s="14"/>
      <c r="L36" s="14"/>
      <c r="M36" s="14"/>
      <c r="N36" s="15"/>
      <c r="O36" s="134"/>
      <c r="P36" s="50" t="s">
        <v>34</v>
      </c>
      <c r="Q36" s="50" t="s">
        <v>51</v>
      </c>
      <c r="R36" s="50">
        <f t="shared" si="0"/>
        <v>0</v>
      </c>
      <c r="S36" s="50" t="s">
        <v>35</v>
      </c>
      <c r="T36" s="19">
        <f t="shared" si="1"/>
        <v>0</v>
      </c>
    </row>
    <row r="37" spans="1:20" ht="35.25" customHeight="1">
      <c r="A37" s="13">
        <f>IF(D37&gt;0,Master!C32,0)</f>
        <v>0</v>
      </c>
      <c r="B37" s="35">
        <f>Master!D32</f>
        <v>0</v>
      </c>
      <c r="C37" s="89">
        <f>Master!E32</f>
        <v>0</v>
      </c>
      <c r="D37" s="72">
        <f>Master!F32</f>
        <v>0</v>
      </c>
      <c r="E37" s="9">
        <f>Master!G32</f>
        <v>0</v>
      </c>
      <c r="F37" s="88">
        <f>Master!H32</f>
        <v>0</v>
      </c>
      <c r="G37" s="88">
        <f>IF(E37=0,0,Master!$H$3)</f>
        <v>0</v>
      </c>
      <c r="H37" s="11" t="str">
        <f>'GA-92 (Old)'!K36</f>
        <v>0 (0)</v>
      </c>
      <c r="I37" s="14"/>
      <c r="J37" s="14"/>
      <c r="K37" s="14"/>
      <c r="L37" s="14"/>
      <c r="M37" s="14"/>
      <c r="N37" s="15"/>
      <c r="O37" s="134"/>
      <c r="P37" s="50" t="s">
        <v>34</v>
      </c>
      <c r="Q37" s="50" t="s">
        <v>51</v>
      </c>
      <c r="R37" s="50">
        <f t="shared" si="0"/>
        <v>0</v>
      </c>
      <c r="S37" s="50" t="s">
        <v>35</v>
      </c>
      <c r="T37" s="19">
        <f t="shared" si="1"/>
        <v>0</v>
      </c>
    </row>
    <row r="38" spans="1:20" ht="35.25" customHeight="1">
      <c r="A38" s="13">
        <f>IF(D38&gt;0,Master!C33,0)</f>
        <v>0</v>
      </c>
      <c r="B38" s="35">
        <f>Master!D33</f>
        <v>0</v>
      </c>
      <c r="C38" s="89">
        <f>Master!E33</f>
        <v>0</v>
      </c>
      <c r="D38" s="72">
        <f>Master!F33</f>
        <v>0</v>
      </c>
      <c r="E38" s="9">
        <f>Master!G33</f>
        <v>0</v>
      </c>
      <c r="F38" s="88">
        <f>Master!H33</f>
        <v>0</v>
      </c>
      <c r="G38" s="88">
        <f>IF(E38=0,0,Master!$H$3)</f>
        <v>0</v>
      </c>
      <c r="H38" s="11" t="str">
        <f>'GA-92 (Old)'!K37</f>
        <v>0 (0)</v>
      </c>
      <c r="I38" s="14"/>
      <c r="J38" s="14"/>
      <c r="K38" s="14"/>
      <c r="L38" s="14"/>
      <c r="M38" s="14"/>
      <c r="N38" s="15"/>
      <c r="O38" s="134"/>
      <c r="P38" s="50" t="s">
        <v>34</v>
      </c>
      <c r="Q38" s="50" t="s">
        <v>51</v>
      </c>
      <c r="R38" s="50">
        <f t="shared" si="0"/>
        <v>0</v>
      </c>
      <c r="S38" s="50" t="s">
        <v>35</v>
      </c>
      <c r="T38" s="19">
        <f t="shared" si="1"/>
        <v>0</v>
      </c>
    </row>
    <row r="39" spans="1:20" ht="35.25" customHeight="1">
      <c r="A39" s="13">
        <f>IF(D39&gt;0,Master!C34,0)</f>
        <v>0</v>
      </c>
      <c r="B39" s="35">
        <f>Master!D34</f>
        <v>0</v>
      </c>
      <c r="C39" s="89">
        <f>Master!E34</f>
        <v>0</v>
      </c>
      <c r="D39" s="72">
        <f>Master!F34</f>
        <v>0</v>
      </c>
      <c r="E39" s="9">
        <f>Master!G34</f>
        <v>0</v>
      </c>
      <c r="F39" s="88">
        <f>Master!H34</f>
        <v>0</v>
      </c>
      <c r="G39" s="88">
        <f>IF(E39=0,0,Master!$H$3)</f>
        <v>0</v>
      </c>
      <c r="H39" s="11" t="str">
        <f>'GA-92 (Old)'!K38</f>
        <v>0 (0)</v>
      </c>
      <c r="I39" s="14"/>
      <c r="J39" s="14"/>
      <c r="K39" s="14"/>
      <c r="L39" s="14"/>
      <c r="M39" s="14"/>
      <c r="N39" s="15"/>
      <c r="O39" s="134"/>
      <c r="P39" s="50" t="s">
        <v>34</v>
      </c>
      <c r="Q39" s="50" t="s">
        <v>51</v>
      </c>
      <c r="R39" s="50">
        <f t="shared" si="0"/>
        <v>0</v>
      </c>
      <c r="S39" s="50" t="s">
        <v>35</v>
      </c>
      <c r="T39" s="19">
        <f t="shared" si="1"/>
        <v>0</v>
      </c>
    </row>
    <row r="40" spans="1:20" ht="35.25" customHeight="1">
      <c r="A40" s="13">
        <f>IF(D40&gt;0,Master!C35,0)</f>
        <v>0</v>
      </c>
      <c r="B40" s="35">
        <f>Master!D35</f>
        <v>0</v>
      </c>
      <c r="C40" s="89">
        <f>Master!E35</f>
        <v>0</v>
      </c>
      <c r="D40" s="72">
        <f>Master!F35</f>
        <v>0</v>
      </c>
      <c r="E40" s="9">
        <f>Master!G35</f>
        <v>0</v>
      </c>
      <c r="F40" s="88">
        <f>Master!H35</f>
        <v>0</v>
      </c>
      <c r="G40" s="88">
        <f>IF(E40=0,0,Master!$H$3)</f>
        <v>0</v>
      </c>
      <c r="H40" s="11" t="str">
        <f>'GA-92 (Old)'!K39</f>
        <v>0 (0)</v>
      </c>
      <c r="I40" s="14"/>
      <c r="J40" s="14"/>
      <c r="K40" s="14"/>
      <c r="L40" s="14"/>
      <c r="M40" s="14"/>
      <c r="N40" s="15"/>
      <c r="O40" s="134"/>
      <c r="P40" s="50" t="s">
        <v>34</v>
      </c>
      <c r="Q40" s="50" t="s">
        <v>51</v>
      </c>
      <c r="R40" s="50">
        <f t="shared" si="0"/>
        <v>0</v>
      </c>
      <c r="S40" s="50" t="s">
        <v>35</v>
      </c>
      <c r="T40" s="19">
        <f t="shared" si="1"/>
        <v>0</v>
      </c>
    </row>
    <row r="41" spans="1:20" ht="35.25" customHeight="1">
      <c r="A41" s="13">
        <f>IF(D41&gt;0,Master!C36,0)</f>
        <v>0</v>
      </c>
      <c r="B41" s="35">
        <f>Master!D36</f>
        <v>0</v>
      </c>
      <c r="C41" s="89">
        <f>Master!E36</f>
        <v>0</v>
      </c>
      <c r="D41" s="72">
        <f>Master!F36</f>
        <v>0</v>
      </c>
      <c r="E41" s="9">
        <f>Master!G36</f>
        <v>0</v>
      </c>
      <c r="F41" s="88">
        <f>Master!H36</f>
        <v>0</v>
      </c>
      <c r="G41" s="88">
        <f>IF(E41=0,0,Master!$H$3)</f>
        <v>0</v>
      </c>
      <c r="H41" s="11" t="str">
        <f>'GA-92 (Old)'!K40</f>
        <v>0 (0)</v>
      </c>
      <c r="I41" s="14"/>
      <c r="J41" s="14"/>
      <c r="K41" s="14"/>
      <c r="L41" s="14"/>
      <c r="M41" s="14"/>
      <c r="N41" s="15"/>
      <c r="O41" s="134"/>
      <c r="P41" s="50" t="s">
        <v>34</v>
      </c>
      <c r="Q41" s="50" t="s">
        <v>51</v>
      </c>
      <c r="R41" s="50">
        <f t="shared" si="0"/>
        <v>0</v>
      </c>
      <c r="S41" s="50" t="s">
        <v>35</v>
      </c>
      <c r="T41" s="19">
        <f t="shared" si="1"/>
        <v>0</v>
      </c>
    </row>
    <row r="42" spans="1:20" ht="35.25" customHeight="1">
      <c r="A42" s="13">
        <f>IF(D42&gt;0,Master!C37,0)</f>
        <v>0</v>
      </c>
      <c r="B42" s="35">
        <f>Master!D37</f>
        <v>0</v>
      </c>
      <c r="C42" s="89">
        <f>Master!E37</f>
        <v>0</v>
      </c>
      <c r="D42" s="72">
        <f>Master!F37</f>
        <v>0</v>
      </c>
      <c r="E42" s="9">
        <f>Master!G37</f>
        <v>0</v>
      </c>
      <c r="F42" s="88">
        <f>Master!H37</f>
        <v>0</v>
      </c>
      <c r="G42" s="88">
        <f>IF(E42=0,0,Master!$H$3)</f>
        <v>0</v>
      </c>
      <c r="H42" s="11" t="str">
        <f>'GA-92 (Old)'!K41</f>
        <v>0 (0)</v>
      </c>
      <c r="I42" s="14"/>
      <c r="J42" s="14"/>
      <c r="K42" s="14"/>
      <c r="L42" s="14"/>
      <c r="M42" s="14"/>
      <c r="N42" s="15"/>
      <c r="O42" s="134"/>
      <c r="P42" s="50" t="s">
        <v>34</v>
      </c>
      <c r="Q42" s="50" t="s">
        <v>51</v>
      </c>
      <c r="R42" s="50">
        <f t="shared" si="0"/>
        <v>0</v>
      </c>
      <c r="S42" s="50" t="s">
        <v>35</v>
      </c>
      <c r="T42" s="19">
        <f t="shared" si="1"/>
        <v>0</v>
      </c>
    </row>
    <row r="43" spans="1:20" ht="35.25" customHeight="1">
      <c r="A43" s="13">
        <f>IF(D43&gt;0,Master!C38,0)</f>
        <v>0</v>
      </c>
      <c r="B43" s="35">
        <f>Master!D38</f>
        <v>0</v>
      </c>
      <c r="C43" s="89">
        <f>Master!E38</f>
        <v>0</v>
      </c>
      <c r="D43" s="72">
        <f>Master!F38</f>
        <v>0</v>
      </c>
      <c r="E43" s="9">
        <f>Master!G38</f>
        <v>0</v>
      </c>
      <c r="F43" s="88">
        <f>Master!H38</f>
        <v>0</v>
      </c>
      <c r="G43" s="88">
        <f>IF(E43=0,0,Master!$H$3)</f>
        <v>0</v>
      </c>
      <c r="H43" s="11" t="str">
        <f>'GA-92 (Old)'!K42</f>
        <v>0 (0)</v>
      </c>
      <c r="I43" s="14"/>
      <c r="J43" s="14"/>
      <c r="K43" s="14"/>
      <c r="L43" s="14"/>
      <c r="M43" s="14"/>
      <c r="N43" s="15"/>
      <c r="O43" s="134"/>
      <c r="P43" s="50" t="s">
        <v>34</v>
      </c>
      <c r="Q43" s="50" t="s">
        <v>51</v>
      </c>
      <c r="R43" s="50">
        <f t="shared" si="0"/>
        <v>0</v>
      </c>
      <c r="S43" s="50" t="s">
        <v>35</v>
      </c>
      <c r="T43" s="19">
        <f t="shared" si="1"/>
        <v>0</v>
      </c>
    </row>
    <row r="44" spans="1:20" ht="35.25" customHeight="1">
      <c r="A44" s="13">
        <f>IF(D44&gt;0,Master!C39,0)</f>
        <v>0</v>
      </c>
      <c r="B44" s="35">
        <f>Master!D39</f>
        <v>0</v>
      </c>
      <c r="C44" s="89">
        <f>Master!E39</f>
        <v>0</v>
      </c>
      <c r="D44" s="72">
        <f>Master!F39</f>
        <v>0</v>
      </c>
      <c r="E44" s="9">
        <f>Master!G39</f>
        <v>0</v>
      </c>
      <c r="F44" s="88">
        <f>Master!H39</f>
        <v>0</v>
      </c>
      <c r="G44" s="88">
        <f>IF(E44=0,0,Master!$H$3)</f>
        <v>0</v>
      </c>
      <c r="H44" s="11" t="str">
        <f>'GA-92 (Old)'!K43</f>
        <v>0 (0)</v>
      </c>
      <c r="I44" s="14"/>
      <c r="J44" s="14"/>
      <c r="K44" s="14"/>
      <c r="L44" s="14"/>
      <c r="M44" s="14"/>
      <c r="N44" s="15"/>
      <c r="O44" s="134"/>
      <c r="P44" s="50" t="s">
        <v>34</v>
      </c>
      <c r="Q44" s="50" t="s">
        <v>51</v>
      </c>
      <c r="R44" s="50">
        <f t="shared" si="0"/>
        <v>0</v>
      </c>
      <c r="S44" s="50" t="s">
        <v>35</v>
      </c>
      <c r="T44" s="19">
        <f t="shared" si="1"/>
        <v>0</v>
      </c>
    </row>
    <row r="45" spans="1:20" ht="35.25" customHeight="1">
      <c r="A45" s="13">
        <f>IF(D45&gt;0,Master!C40,0)</f>
        <v>0</v>
      </c>
      <c r="B45" s="35">
        <f>Master!D40</f>
        <v>0</v>
      </c>
      <c r="C45" s="89">
        <f>Master!E40</f>
        <v>0</v>
      </c>
      <c r="D45" s="72">
        <f>Master!F40</f>
        <v>0</v>
      </c>
      <c r="E45" s="9">
        <f>Master!G40</f>
        <v>0</v>
      </c>
      <c r="F45" s="88">
        <f>Master!H40</f>
        <v>0</v>
      </c>
      <c r="G45" s="88">
        <f>IF(E45=0,0,Master!$H$3)</f>
        <v>0</v>
      </c>
      <c r="H45" s="11" t="str">
        <f>'GA-92 (Old)'!K44</f>
        <v>0 (0)</v>
      </c>
      <c r="I45" s="14"/>
      <c r="J45" s="14"/>
      <c r="K45" s="14"/>
      <c r="L45" s="14"/>
      <c r="M45" s="14"/>
      <c r="N45" s="15"/>
      <c r="O45" s="134"/>
      <c r="P45" s="50" t="s">
        <v>34</v>
      </c>
      <c r="Q45" s="50" t="s">
        <v>51</v>
      </c>
      <c r="R45" s="50">
        <f t="shared" si="0"/>
        <v>0</v>
      </c>
      <c r="S45" s="50" t="s">
        <v>35</v>
      </c>
      <c r="T45" s="19">
        <f t="shared" si="1"/>
        <v>0</v>
      </c>
    </row>
    <row r="46" spans="1:20" ht="35.25" customHeight="1">
      <c r="A46" s="13">
        <f>IF(D46&gt;0,Master!C41,0)</f>
        <v>0</v>
      </c>
      <c r="B46" s="35">
        <f>Master!D41</f>
        <v>0</v>
      </c>
      <c r="C46" s="89">
        <f>Master!E41</f>
        <v>0</v>
      </c>
      <c r="D46" s="72">
        <f>Master!F41</f>
        <v>0</v>
      </c>
      <c r="E46" s="9">
        <f>Master!G41</f>
        <v>0</v>
      </c>
      <c r="F46" s="88">
        <f>Master!H41</f>
        <v>0</v>
      </c>
      <c r="G46" s="88">
        <f>IF(E46=0,0,Master!$H$3)</f>
        <v>0</v>
      </c>
      <c r="H46" s="11" t="str">
        <f>'GA-92 (Old)'!K45</f>
        <v>0 (0)</v>
      </c>
      <c r="I46" s="14"/>
      <c r="J46" s="14"/>
      <c r="K46" s="14"/>
      <c r="L46" s="14"/>
      <c r="M46" s="14"/>
      <c r="N46" s="15"/>
      <c r="O46" s="134"/>
      <c r="P46" s="50" t="s">
        <v>34</v>
      </c>
      <c r="Q46" s="50" t="s">
        <v>51</v>
      </c>
      <c r="R46" s="50">
        <f t="shared" si="0"/>
        <v>0</v>
      </c>
      <c r="S46" s="50" t="s">
        <v>35</v>
      </c>
      <c r="T46" s="19">
        <f t="shared" si="1"/>
        <v>0</v>
      </c>
    </row>
    <row r="47" spans="1:20" ht="35.25" customHeight="1">
      <c r="A47" s="13">
        <f>IF(D47&gt;0,Master!C42,0)</f>
        <v>0</v>
      </c>
      <c r="B47" s="35">
        <f>Master!D42</f>
        <v>0</v>
      </c>
      <c r="C47" s="89">
        <f>Master!E42</f>
        <v>0</v>
      </c>
      <c r="D47" s="72">
        <f>Master!F42</f>
        <v>0</v>
      </c>
      <c r="E47" s="9">
        <f>Master!G42</f>
        <v>0</v>
      </c>
      <c r="F47" s="88">
        <f>Master!H42</f>
        <v>0</v>
      </c>
      <c r="G47" s="88">
        <f>IF(E47=0,0,Master!$H$3)</f>
        <v>0</v>
      </c>
      <c r="H47" s="11" t="str">
        <f>'GA-92 (Old)'!K46</f>
        <v>0 (0)</v>
      </c>
      <c r="I47" s="14"/>
      <c r="J47" s="14"/>
      <c r="K47" s="14"/>
      <c r="L47" s="14"/>
      <c r="M47" s="14"/>
      <c r="N47" s="15"/>
      <c r="O47" s="134"/>
      <c r="P47" s="50" t="s">
        <v>34</v>
      </c>
      <c r="Q47" s="50" t="s">
        <v>51</v>
      </c>
      <c r="R47" s="50">
        <f t="shared" si="0"/>
        <v>0</v>
      </c>
      <c r="S47" s="50" t="s">
        <v>35</v>
      </c>
      <c r="T47" s="19">
        <f t="shared" si="1"/>
        <v>0</v>
      </c>
    </row>
    <row r="48" spans="1:20" ht="35.25" customHeight="1">
      <c r="A48" s="13">
        <f>IF(D48&gt;0,Master!C43,0)</f>
        <v>0</v>
      </c>
      <c r="B48" s="35">
        <f>Master!D43</f>
        <v>0</v>
      </c>
      <c r="C48" s="89">
        <f>Master!E43</f>
        <v>0</v>
      </c>
      <c r="D48" s="72">
        <f>Master!F43</f>
        <v>0</v>
      </c>
      <c r="E48" s="9">
        <f>Master!G43</f>
        <v>0</v>
      </c>
      <c r="F48" s="88">
        <f>Master!H43</f>
        <v>0</v>
      </c>
      <c r="G48" s="88">
        <f>IF(E48=0,0,Master!$H$3)</f>
        <v>0</v>
      </c>
      <c r="H48" s="11" t="str">
        <f>'GA-92 (Old)'!K47</f>
        <v>0 (0)</v>
      </c>
      <c r="I48" s="14"/>
      <c r="J48" s="14"/>
      <c r="K48" s="14"/>
      <c r="L48" s="14"/>
      <c r="M48" s="14"/>
      <c r="N48" s="15"/>
      <c r="O48" s="134"/>
      <c r="P48" s="50" t="s">
        <v>34</v>
      </c>
      <c r="Q48" s="50" t="s">
        <v>51</v>
      </c>
      <c r="R48" s="50">
        <f t="shared" si="0"/>
        <v>0</v>
      </c>
      <c r="S48" s="50" t="s">
        <v>35</v>
      </c>
      <c r="T48" s="19">
        <f t="shared" si="1"/>
        <v>0</v>
      </c>
    </row>
    <row r="49" spans="1:20" ht="35.25" customHeight="1">
      <c r="A49" s="13">
        <f>IF(D49&gt;0,Master!C44,0)</f>
        <v>0</v>
      </c>
      <c r="B49" s="35">
        <f>Master!D44</f>
        <v>0</v>
      </c>
      <c r="C49" s="89">
        <f>Master!E44</f>
        <v>0</v>
      </c>
      <c r="D49" s="72">
        <f>Master!F44</f>
        <v>0</v>
      </c>
      <c r="E49" s="9">
        <f>Master!G44</f>
        <v>0</v>
      </c>
      <c r="F49" s="88">
        <f>Master!H44</f>
        <v>0</v>
      </c>
      <c r="G49" s="88">
        <f>IF(E49=0,0,Master!$H$3)</f>
        <v>0</v>
      </c>
      <c r="H49" s="11" t="str">
        <f>'GA-92 (Old)'!K48</f>
        <v>0 (0)</v>
      </c>
      <c r="I49" s="14"/>
      <c r="J49" s="14"/>
      <c r="K49" s="14"/>
      <c r="L49" s="14"/>
      <c r="M49" s="14"/>
      <c r="N49" s="15"/>
      <c r="O49" s="134"/>
      <c r="P49" s="50" t="s">
        <v>34</v>
      </c>
      <c r="Q49" s="50" t="s">
        <v>51</v>
      </c>
      <c r="R49" s="50">
        <f t="shared" si="0"/>
        <v>0</v>
      </c>
      <c r="S49" s="50" t="s">
        <v>35</v>
      </c>
      <c r="T49" s="19">
        <f t="shared" si="1"/>
        <v>0</v>
      </c>
    </row>
    <row r="50" spans="1:20" ht="35.25" customHeight="1">
      <c r="A50" s="13">
        <f>IF(D50&gt;0,Master!C45,0)</f>
        <v>0</v>
      </c>
      <c r="B50" s="35">
        <f>Master!D45</f>
        <v>0</v>
      </c>
      <c r="C50" s="89">
        <f>Master!E45</f>
        <v>0</v>
      </c>
      <c r="D50" s="72">
        <f>Master!F45</f>
        <v>0</v>
      </c>
      <c r="E50" s="9">
        <f>Master!G45</f>
        <v>0</v>
      </c>
      <c r="F50" s="88">
        <f>Master!H45</f>
        <v>0</v>
      </c>
      <c r="G50" s="88">
        <f>IF(E50=0,0,Master!$H$3)</f>
        <v>0</v>
      </c>
      <c r="H50" s="11" t="str">
        <f>'GA-92 (Old)'!K49</f>
        <v>0 (0)</v>
      </c>
      <c r="I50" s="14"/>
      <c r="J50" s="14"/>
      <c r="K50" s="14"/>
      <c r="L50" s="14"/>
      <c r="M50" s="14"/>
      <c r="N50" s="15"/>
      <c r="O50" s="134"/>
      <c r="P50" s="50" t="s">
        <v>34</v>
      </c>
      <c r="Q50" s="50" t="s">
        <v>51</v>
      </c>
      <c r="R50" s="50">
        <f t="shared" si="0"/>
        <v>0</v>
      </c>
      <c r="S50" s="50" t="s">
        <v>35</v>
      </c>
      <c r="T50" s="19">
        <f t="shared" si="1"/>
        <v>0</v>
      </c>
    </row>
    <row r="51" spans="1:20" ht="35.25" customHeight="1">
      <c r="A51" s="13">
        <f>IF(D51&gt;0,Master!C46,0)</f>
        <v>0</v>
      </c>
      <c r="B51" s="35">
        <f>Master!D46</f>
        <v>0</v>
      </c>
      <c r="C51" s="89">
        <f>Master!E46</f>
        <v>0</v>
      </c>
      <c r="D51" s="72">
        <f>Master!F46</f>
        <v>0</v>
      </c>
      <c r="E51" s="9">
        <f>Master!G46</f>
        <v>0</v>
      </c>
      <c r="F51" s="88">
        <f>Master!H46</f>
        <v>0</v>
      </c>
      <c r="G51" s="88">
        <f>IF(E51=0,0,Master!$H$3)</f>
        <v>0</v>
      </c>
      <c r="H51" s="11" t="str">
        <f>'GA-92 (Old)'!K50</f>
        <v>0 (0)</v>
      </c>
      <c r="I51" s="14"/>
      <c r="J51" s="14"/>
      <c r="K51" s="14"/>
      <c r="L51" s="14"/>
      <c r="M51" s="14"/>
      <c r="N51" s="15"/>
      <c r="O51" s="134"/>
      <c r="P51" s="50" t="s">
        <v>34</v>
      </c>
      <c r="Q51" s="50" t="s">
        <v>51</v>
      </c>
      <c r="R51" s="50">
        <f t="shared" si="0"/>
        <v>0</v>
      </c>
      <c r="S51" s="50" t="s">
        <v>35</v>
      </c>
      <c r="T51" s="19">
        <f t="shared" si="1"/>
        <v>0</v>
      </c>
    </row>
    <row r="52" spans="1:20" ht="35.25" customHeight="1">
      <c r="A52" s="13">
        <f>IF(D52&gt;0,Master!C47,0)</f>
        <v>0</v>
      </c>
      <c r="B52" s="35">
        <f>Master!D47</f>
        <v>0</v>
      </c>
      <c r="C52" s="89">
        <f>Master!E47</f>
        <v>0</v>
      </c>
      <c r="D52" s="72">
        <f>Master!F47</f>
        <v>0</v>
      </c>
      <c r="E52" s="9">
        <f>Master!G47</f>
        <v>0</v>
      </c>
      <c r="F52" s="88">
        <f>Master!H47</f>
        <v>0</v>
      </c>
      <c r="G52" s="88">
        <f>IF(E52=0,0,Master!$H$3)</f>
        <v>0</v>
      </c>
      <c r="H52" s="11" t="str">
        <f>'GA-92 (Old)'!K51</f>
        <v>0 (0)</v>
      </c>
      <c r="I52" s="14"/>
      <c r="J52" s="14"/>
      <c r="K52" s="14"/>
      <c r="L52" s="14"/>
      <c r="M52" s="14"/>
      <c r="N52" s="15"/>
      <c r="O52" s="134"/>
      <c r="P52" s="50" t="s">
        <v>34</v>
      </c>
      <c r="Q52" s="50" t="s">
        <v>51</v>
      </c>
      <c r="R52" s="50">
        <f t="shared" si="0"/>
        <v>0</v>
      </c>
      <c r="S52" s="50" t="s">
        <v>35</v>
      </c>
      <c r="T52" s="19">
        <f t="shared" si="1"/>
        <v>0</v>
      </c>
    </row>
    <row r="53" spans="1:20" ht="35.25" customHeight="1">
      <c r="A53" s="13">
        <f>IF(D53&gt;0,Master!C48,0)</f>
        <v>0</v>
      </c>
      <c r="B53" s="35">
        <f>Master!D48</f>
        <v>0</v>
      </c>
      <c r="C53" s="89">
        <f>Master!E48</f>
        <v>0</v>
      </c>
      <c r="D53" s="72">
        <f>Master!F48</f>
        <v>0</v>
      </c>
      <c r="E53" s="9">
        <f>Master!G48</f>
        <v>0</v>
      </c>
      <c r="F53" s="88">
        <f>Master!H48</f>
        <v>0</v>
      </c>
      <c r="G53" s="88">
        <f>IF(E53=0,0,Master!$H$3)</f>
        <v>0</v>
      </c>
      <c r="H53" s="11" t="str">
        <f>'GA-92 (Old)'!K52</f>
        <v>0 (0)</v>
      </c>
      <c r="I53" s="14"/>
      <c r="J53" s="14"/>
      <c r="K53" s="14"/>
      <c r="L53" s="14"/>
      <c r="M53" s="14"/>
      <c r="N53" s="15"/>
      <c r="O53" s="134"/>
      <c r="P53" s="50" t="s">
        <v>34</v>
      </c>
      <c r="Q53" s="50" t="s">
        <v>51</v>
      </c>
      <c r="R53" s="50">
        <f t="shared" si="0"/>
        <v>0</v>
      </c>
      <c r="S53" s="50" t="s">
        <v>35</v>
      </c>
      <c r="T53" s="19">
        <f t="shared" si="1"/>
        <v>0</v>
      </c>
    </row>
    <row r="54" spans="1:20" ht="35.25" customHeight="1">
      <c r="A54" s="13">
        <f>IF(D54&gt;0,Master!C49,0)</f>
        <v>0</v>
      </c>
      <c r="B54" s="35">
        <f>Master!D49</f>
        <v>0</v>
      </c>
      <c r="C54" s="89">
        <f>Master!E49</f>
        <v>0</v>
      </c>
      <c r="D54" s="72">
        <f>Master!F49</f>
        <v>0</v>
      </c>
      <c r="E54" s="9">
        <f>Master!G49</f>
        <v>0</v>
      </c>
      <c r="F54" s="88">
        <f>Master!H49</f>
        <v>0</v>
      </c>
      <c r="G54" s="88">
        <f>IF(E54=0,0,Master!$H$3)</f>
        <v>0</v>
      </c>
      <c r="H54" s="11" t="str">
        <f>'GA-92 (Old)'!K53</f>
        <v>0 (0)</v>
      </c>
      <c r="I54" s="14"/>
      <c r="J54" s="14"/>
      <c r="K54" s="14"/>
      <c r="L54" s="14"/>
      <c r="M54" s="14"/>
      <c r="N54" s="15"/>
      <c r="O54" s="134"/>
      <c r="P54" s="50" t="s">
        <v>34</v>
      </c>
      <c r="Q54" s="50" t="s">
        <v>51</v>
      </c>
      <c r="R54" s="50">
        <f t="shared" si="0"/>
        <v>0</v>
      </c>
      <c r="S54" s="50" t="s">
        <v>35</v>
      </c>
      <c r="T54" s="19">
        <f t="shared" si="1"/>
        <v>0</v>
      </c>
    </row>
    <row r="55" spans="1:20" ht="35.25" customHeight="1">
      <c r="A55" s="13">
        <f>IF(D55&gt;0,Master!C50,0)</f>
        <v>0</v>
      </c>
      <c r="B55" s="35">
        <f>Master!D50</f>
        <v>0</v>
      </c>
      <c r="C55" s="89">
        <f>Master!E50</f>
        <v>0</v>
      </c>
      <c r="D55" s="72">
        <f>Master!F50</f>
        <v>0</v>
      </c>
      <c r="E55" s="9">
        <f>Master!G50</f>
        <v>0</v>
      </c>
      <c r="F55" s="88">
        <f>Master!H50</f>
        <v>0</v>
      </c>
      <c r="G55" s="88">
        <f>IF(E55=0,0,Master!$H$3)</f>
        <v>0</v>
      </c>
      <c r="H55" s="11" t="str">
        <f>'GA-92 (Old)'!K54</f>
        <v>0 (0)</v>
      </c>
      <c r="I55" s="14"/>
      <c r="J55" s="14"/>
      <c r="K55" s="14"/>
      <c r="L55" s="14"/>
      <c r="M55" s="14"/>
      <c r="N55" s="15"/>
      <c r="O55" s="134"/>
      <c r="P55" s="50" t="s">
        <v>34</v>
      </c>
      <c r="Q55" s="50" t="s">
        <v>51</v>
      </c>
      <c r="R55" s="50">
        <f t="shared" si="0"/>
        <v>0</v>
      </c>
      <c r="S55" s="50" t="s">
        <v>35</v>
      </c>
      <c r="T55" s="19">
        <f t="shared" si="1"/>
        <v>0</v>
      </c>
    </row>
    <row r="56" spans="1:20" ht="35.25" customHeight="1">
      <c r="A56" s="13">
        <f>IF(D56&gt;0,Master!C51,0)</f>
        <v>0</v>
      </c>
      <c r="B56" s="35">
        <f>Master!D51</f>
        <v>0</v>
      </c>
      <c r="C56" s="89">
        <f>Master!E51</f>
        <v>0</v>
      </c>
      <c r="D56" s="72">
        <f>Master!F51</f>
        <v>0</v>
      </c>
      <c r="E56" s="9">
        <f>Master!G51</f>
        <v>0</v>
      </c>
      <c r="F56" s="88">
        <f>Master!H51</f>
        <v>0</v>
      </c>
      <c r="G56" s="88">
        <f>IF(E56=0,0,Master!$H$3)</f>
        <v>0</v>
      </c>
      <c r="H56" s="11" t="str">
        <f>'GA-92 (Old)'!K55</f>
        <v>0 (0)</v>
      </c>
      <c r="I56" s="14"/>
      <c r="J56" s="14"/>
      <c r="K56" s="14"/>
      <c r="L56" s="14"/>
      <c r="M56" s="14"/>
      <c r="N56" s="15"/>
      <c r="O56" s="134"/>
      <c r="P56" s="50" t="s">
        <v>34</v>
      </c>
      <c r="Q56" s="50" t="s">
        <v>51</v>
      </c>
      <c r="R56" s="50">
        <f t="shared" si="0"/>
        <v>0</v>
      </c>
      <c r="S56" s="50" t="s">
        <v>35</v>
      </c>
      <c r="T56" s="19">
        <f t="shared" si="1"/>
        <v>0</v>
      </c>
    </row>
    <row r="57" spans="1:20" ht="35.25" customHeight="1">
      <c r="A57" s="13">
        <f>IF(D57&gt;0,Master!C52,0)</f>
        <v>0</v>
      </c>
      <c r="B57" s="35">
        <f>Master!D52</f>
        <v>0</v>
      </c>
      <c r="C57" s="89">
        <f>Master!E52</f>
        <v>0</v>
      </c>
      <c r="D57" s="72">
        <f>Master!F52</f>
        <v>0</v>
      </c>
      <c r="E57" s="9">
        <f>Master!G52</f>
        <v>0</v>
      </c>
      <c r="F57" s="88">
        <f>Master!H52</f>
        <v>0</v>
      </c>
      <c r="G57" s="88">
        <f>IF(E57=0,0,Master!$H$3)</f>
        <v>0</v>
      </c>
      <c r="H57" s="11" t="str">
        <f>'GA-92 (Old)'!K56</f>
        <v>0 (0)</v>
      </c>
      <c r="I57" s="14"/>
      <c r="J57" s="14"/>
      <c r="K57" s="14"/>
      <c r="L57" s="14"/>
      <c r="M57" s="14"/>
      <c r="N57" s="15"/>
      <c r="O57" s="134"/>
      <c r="P57" s="50" t="s">
        <v>34</v>
      </c>
      <c r="Q57" s="50" t="s">
        <v>51</v>
      </c>
      <c r="R57" s="50">
        <f t="shared" si="0"/>
        <v>0</v>
      </c>
      <c r="S57" s="50" t="s">
        <v>35</v>
      </c>
      <c r="T57" s="19">
        <f t="shared" si="1"/>
        <v>0</v>
      </c>
    </row>
    <row r="58" spans="1:20" ht="35.25" customHeight="1">
      <c r="A58" s="13">
        <f>IF(D58&gt;0,Master!C53,0)</f>
        <v>0</v>
      </c>
      <c r="B58" s="35">
        <f>Master!D53</f>
        <v>0</v>
      </c>
      <c r="C58" s="89">
        <f>Master!E53</f>
        <v>0</v>
      </c>
      <c r="D58" s="72">
        <f>Master!F53</f>
        <v>0</v>
      </c>
      <c r="E58" s="9">
        <f>Master!G53</f>
        <v>0</v>
      </c>
      <c r="F58" s="88">
        <f>Master!H53</f>
        <v>0</v>
      </c>
      <c r="G58" s="88">
        <f>IF(E58=0,0,Master!$H$3)</f>
        <v>0</v>
      </c>
      <c r="H58" s="11" t="str">
        <f>'GA-92 (Old)'!K57</f>
        <v>0 (0)</v>
      </c>
      <c r="I58" s="14"/>
      <c r="J58" s="14"/>
      <c r="K58" s="14"/>
      <c r="L58" s="14"/>
      <c r="M58" s="14"/>
      <c r="N58" s="15"/>
      <c r="O58" s="134"/>
      <c r="P58" s="50" t="s">
        <v>34</v>
      </c>
      <c r="Q58" s="50" t="s">
        <v>51</v>
      </c>
      <c r="R58" s="50">
        <f t="shared" si="0"/>
        <v>0</v>
      </c>
      <c r="S58" s="50" t="s">
        <v>35</v>
      </c>
      <c r="T58" s="19">
        <f t="shared" si="1"/>
        <v>0</v>
      </c>
    </row>
    <row r="59" spans="1:20" ht="35.25" customHeight="1">
      <c r="A59" s="13">
        <f>IF(D59&gt;0,Master!C54,0)</f>
        <v>0</v>
      </c>
      <c r="B59" s="35">
        <f>Master!D54</f>
        <v>0</v>
      </c>
      <c r="C59" s="89">
        <f>Master!E54</f>
        <v>0</v>
      </c>
      <c r="D59" s="72">
        <f>Master!F54</f>
        <v>0</v>
      </c>
      <c r="E59" s="9">
        <f>Master!G54</f>
        <v>0</v>
      </c>
      <c r="F59" s="88">
        <f>Master!H54</f>
        <v>0</v>
      </c>
      <c r="G59" s="88">
        <f>IF(E59=0,0,Master!$H$3)</f>
        <v>0</v>
      </c>
      <c r="H59" s="11" t="str">
        <f>'GA-92 (Old)'!K58</f>
        <v>0 (0)</v>
      </c>
      <c r="I59" s="14"/>
      <c r="J59" s="14"/>
      <c r="K59" s="14"/>
      <c r="L59" s="14"/>
      <c r="M59" s="14"/>
      <c r="N59" s="15"/>
      <c r="O59" s="134"/>
      <c r="P59" s="50" t="s">
        <v>34</v>
      </c>
      <c r="Q59" s="50" t="s">
        <v>51</v>
      </c>
      <c r="R59" s="50">
        <f t="shared" si="0"/>
        <v>0</v>
      </c>
      <c r="S59" s="50" t="s">
        <v>35</v>
      </c>
      <c r="T59" s="19">
        <f t="shared" si="1"/>
        <v>0</v>
      </c>
    </row>
    <row r="60" spans="1:20" ht="35.25" customHeight="1">
      <c r="A60" s="13">
        <f>IF(D60&gt;0,Master!C55,0)</f>
        <v>0</v>
      </c>
      <c r="B60" s="35">
        <f>Master!D55</f>
        <v>0</v>
      </c>
      <c r="C60" s="89">
        <f>Master!E55</f>
        <v>0</v>
      </c>
      <c r="D60" s="72">
        <f>Master!F55</f>
        <v>0</v>
      </c>
      <c r="E60" s="9">
        <f>Master!G55</f>
        <v>0</v>
      </c>
      <c r="F60" s="88">
        <f>Master!H55</f>
        <v>0</v>
      </c>
      <c r="G60" s="88">
        <f>IF(E60=0,0,Master!$H$3)</f>
        <v>0</v>
      </c>
      <c r="H60" s="11" t="str">
        <f>'GA-92 (Old)'!K59</f>
        <v>0 (0)</v>
      </c>
      <c r="I60" s="14"/>
      <c r="J60" s="14"/>
      <c r="K60" s="14"/>
      <c r="L60" s="14"/>
      <c r="M60" s="14"/>
      <c r="N60" s="15"/>
      <c r="O60" s="134"/>
      <c r="P60" s="50" t="s">
        <v>34</v>
      </c>
      <c r="Q60" s="50" t="s">
        <v>51</v>
      </c>
      <c r="R60" s="50">
        <f t="shared" si="0"/>
        <v>0</v>
      </c>
      <c r="S60" s="50" t="s">
        <v>35</v>
      </c>
      <c r="T60" s="19">
        <f t="shared" si="1"/>
        <v>0</v>
      </c>
    </row>
    <row r="61" spans="1:20" ht="35.25" customHeight="1">
      <c r="A61" s="13">
        <f>IF(D61&gt;0,Master!C56,0)</f>
        <v>0</v>
      </c>
      <c r="B61" s="35">
        <f>Master!D56</f>
        <v>0</v>
      </c>
      <c r="C61" s="89">
        <f>Master!E56</f>
        <v>0</v>
      </c>
      <c r="D61" s="72">
        <f>Master!F56</f>
        <v>0</v>
      </c>
      <c r="E61" s="9">
        <f>Master!G56</f>
        <v>0</v>
      </c>
      <c r="F61" s="88">
        <f>Master!H56</f>
        <v>0</v>
      </c>
      <c r="G61" s="88">
        <f>IF(E61=0,0,Master!$H$3)</f>
        <v>0</v>
      </c>
      <c r="H61" s="11" t="str">
        <f>'GA-92 (Old)'!K60</f>
        <v>0 (0)</v>
      </c>
      <c r="I61" s="14"/>
      <c r="J61" s="14"/>
      <c r="K61" s="14"/>
      <c r="L61" s="14"/>
      <c r="M61" s="14"/>
      <c r="N61" s="15"/>
      <c r="O61" s="134"/>
      <c r="P61" s="50" t="s">
        <v>34</v>
      </c>
      <c r="Q61" s="50" t="s">
        <v>51</v>
      </c>
      <c r="R61" s="50">
        <f t="shared" si="0"/>
        <v>0</v>
      </c>
      <c r="S61" s="50" t="s">
        <v>35</v>
      </c>
      <c r="T61" s="19">
        <f t="shared" si="1"/>
        <v>0</v>
      </c>
    </row>
    <row r="62" spans="1:20" ht="35.25" customHeight="1">
      <c r="A62" s="13">
        <f>IF(D62&gt;0,Master!C57,0)</f>
        <v>0</v>
      </c>
      <c r="B62" s="35">
        <f>Master!D57</f>
        <v>0</v>
      </c>
      <c r="C62" s="89">
        <f>Master!E57</f>
        <v>0</v>
      </c>
      <c r="D62" s="72">
        <f>Master!F57</f>
        <v>0</v>
      </c>
      <c r="E62" s="9">
        <f>Master!G57</f>
        <v>0</v>
      </c>
      <c r="F62" s="88">
        <f>Master!H57</f>
        <v>0</v>
      </c>
      <c r="G62" s="88">
        <f>IF(E62=0,0,Master!$H$3)</f>
        <v>0</v>
      </c>
      <c r="H62" s="11" t="str">
        <f>'GA-92 (Old)'!K61</f>
        <v>0 (0)</v>
      </c>
      <c r="I62" s="14"/>
      <c r="J62" s="14"/>
      <c r="K62" s="14"/>
      <c r="L62" s="14"/>
      <c r="M62" s="14"/>
      <c r="N62" s="15"/>
      <c r="O62" s="134"/>
      <c r="P62" s="50" t="s">
        <v>34</v>
      </c>
      <c r="Q62" s="50" t="s">
        <v>51</v>
      </c>
      <c r="R62" s="50">
        <f t="shared" si="0"/>
        <v>0</v>
      </c>
      <c r="S62" s="50" t="s">
        <v>35</v>
      </c>
      <c r="T62" s="19">
        <f t="shared" si="1"/>
        <v>0</v>
      </c>
    </row>
    <row r="63" spans="1:20" ht="35.25" customHeight="1">
      <c r="A63" s="13">
        <f>IF(D63&gt;0,Master!C58,0)</f>
        <v>0</v>
      </c>
      <c r="B63" s="35">
        <f>Master!D58</f>
        <v>0</v>
      </c>
      <c r="C63" s="89">
        <f>Master!E58</f>
        <v>0</v>
      </c>
      <c r="D63" s="72">
        <f>Master!F58</f>
        <v>0</v>
      </c>
      <c r="E63" s="9">
        <f>Master!G58</f>
        <v>0</v>
      </c>
      <c r="F63" s="88">
        <f>Master!H58</f>
        <v>0</v>
      </c>
      <c r="G63" s="88">
        <f>IF(E63=0,0,Master!$H$3)</f>
        <v>0</v>
      </c>
      <c r="H63" s="11" t="str">
        <f>'GA-92 (Old)'!K62</f>
        <v>0 (0)</v>
      </c>
      <c r="I63" s="14"/>
      <c r="J63" s="14"/>
      <c r="K63" s="14"/>
      <c r="L63" s="14"/>
      <c r="M63" s="14"/>
      <c r="N63" s="15"/>
      <c r="O63" s="134"/>
      <c r="P63" s="50" t="s">
        <v>34</v>
      </c>
      <c r="Q63" s="50" t="s">
        <v>51</v>
      </c>
      <c r="R63" s="50">
        <f t="shared" si="0"/>
        <v>0</v>
      </c>
      <c r="S63" s="50" t="s">
        <v>35</v>
      </c>
      <c r="T63" s="19">
        <f t="shared" si="1"/>
        <v>0</v>
      </c>
    </row>
    <row r="64" spans="1:20" ht="35.25" customHeight="1">
      <c r="A64" s="13">
        <f>IF(D64&gt;0,Master!C59,0)</f>
        <v>0</v>
      </c>
      <c r="B64" s="35">
        <f>Master!D59</f>
        <v>0</v>
      </c>
      <c r="C64" s="89">
        <f>Master!E59</f>
        <v>0</v>
      </c>
      <c r="D64" s="72">
        <f>Master!F59</f>
        <v>0</v>
      </c>
      <c r="E64" s="9">
        <f>Master!G59</f>
        <v>0</v>
      </c>
      <c r="F64" s="88">
        <f>Master!H59</f>
        <v>0</v>
      </c>
      <c r="G64" s="88">
        <f>IF(E64=0,0,Master!$H$3)</f>
        <v>0</v>
      </c>
      <c r="H64" s="11" t="str">
        <f>'GA-92 (Old)'!K63</f>
        <v>0 (0)</v>
      </c>
      <c r="I64" s="14"/>
      <c r="J64" s="14"/>
      <c r="K64" s="14"/>
      <c r="L64" s="14"/>
      <c r="M64" s="14"/>
      <c r="N64" s="15"/>
      <c r="O64" s="134"/>
      <c r="P64" s="50" t="s">
        <v>34</v>
      </c>
      <c r="Q64" s="50" t="s">
        <v>51</v>
      </c>
      <c r="R64" s="50">
        <f t="shared" si="0"/>
        <v>0</v>
      </c>
      <c r="S64" s="50" t="s">
        <v>35</v>
      </c>
      <c r="T64" s="19">
        <f t="shared" si="1"/>
        <v>0</v>
      </c>
    </row>
    <row r="65" spans="1:20" ht="35.25" customHeight="1">
      <c r="A65" s="13">
        <f>IF(D65&gt;0,Master!C60,0)</f>
        <v>0</v>
      </c>
      <c r="B65" s="35">
        <f>Master!D60</f>
        <v>0</v>
      </c>
      <c r="C65" s="89">
        <f>Master!E60</f>
        <v>0</v>
      </c>
      <c r="D65" s="72">
        <f>Master!F60</f>
        <v>0</v>
      </c>
      <c r="E65" s="9">
        <f>Master!G60</f>
        <v>0</v>
      </c>
      <c r="F65" s="88">
        <f>Master!H60</f>
        <v>0</v>
      </c>
      <c r="G65" s="88">
        <f>IF(E65=0,0,Master!$H$3)</f>
        <v>0</v>
      </c>
      <c r="H65" s="11" t="str">
        <f>'GA-92 (Old)'!K64</f>
        <v>0 (0)</v>
      </c>
      <c r="I65" s="14"/>
      <c r="J65" s="14"/>
      <c r="K65" s="14"/>
      <c r="L65" s="14"/>
      <c r="M65" s="14"/>
      <c r="N65" s="15"/>
      <c r="O65" s="134"/>
      <c r="P65" s="50" t="s">
        <v>34</v>
      </c>
      <c r="Q65" s="50" t="s">
        <v>51</v>
      </c>
      <c r="R65" s="50">
        <f t="shared" si="0"/>
        <v>0</v>
      </c>
      <c r="S65" s="50" t="s">
        <v>35</v>
      </c>
      <c r="T65" s="19">
        <f t="shared" si="1"/>
        <v>0</v>
      </c>
    </row>
    <row r="66" spans="1:20" ht="35.25" customHeight="1">
      <c r="A66" s="13">
        <f>IF(D66&gt;0,Master!C61,0)</f>
        <v>0</v>
      </c>
      <c r="B66" s="35">
        <f>Master!D61</f>
        <v>0</v>
      </c>
      <c r="C66" s="89">
        <f>Master!E61</f>
        <v>0</v>
      </c>
      <c r="D66" s="72">
        <f>Master!F61</f>
        <v>0</v>
      </c>
      <c r="E66" s="9">
        <f>Master!G61</f>
        <v>0</v>
      </c>
      <c r="F66" s="88">
        <f>Master!H61</f>
        <v>0</v>
      </c>
      <c r="G66" s="88">
        <f>IF(E66=0,0,Master!$H$3)</f>
        <v>0</v>
      </c>
      <c r="H66" s="11" t="str">
        <f>'GA-92 (Old)'!K65</f>
        <v>0 (0)</v>
      </c>
      <c r="I66" s="14"/>
      <c r="J66" s="14"/>
      <c r="K66" s="14"/>
      <c r="L66" s="14"/>
      <c r="M66" s="14"/>
      <c r="N66" s="15"/>
      <c r="O66" s="134"/>
      <c r="P66" s="50" t="s">
        <v>34</v>
      </c>
      <c r="Q66" s="50" t="s">
        <v>51</v>
      </c>
      <c r="R66" s="50">
        <f t="shared" si="0"/>
        <v>0</v>
      </c>
      <c r="S66" s="50" t="s">
        <v>35</v>
      </c>
      <c r="T66" s="19">
        <f t="shared" si="1"/>
        <v>0</v>
      </c>
    </row>
    <row r="67" spans="1:20" ht="35.25" customHeight="1">
      <c r="A67" s="13">
        <f>IF(D67&gt;0,Master!C62,0)</f>
        <v>0</v>
      </c>
      <c r="B67" s="35">
        <f>Master!D62</f>
        <v>0</v>
      </c>
      <c r="C67" s="89">
        <f>Master!E62</f>
        <v>0</v>
      </c>
      <c r="D67" s="72">
        <f>Master!F62</f>
        <v>0</v>
      </c>
      <c r="E67" s="9">
        <f>Master!G62</f>
        <v>0</v>
      </c>
      <c r="F67" s="88">
        <f>Master!H62</f>
        <v>0</v>
      </c>
      <c r="G67" s="88">
        <f>IF(E67=0,0,Master!$H$3)</f>
        <v>0</v>
      </c>
      <c r="H67" s="11" t="str">
        <f>'GA-92 (Old)'!K66</f>
        <v>0 (0)</v>
      </c>
      <c r="I67" s="14"/>
      <c r="J67" s="14"/>
      <c r="K67" s="14"/>
      <c r="L67" s="14"/>
      <c r="M67" s="14"/>
      <c r="N67" s="15"/>
      <c r="O67" s="134"/>
      <c r="P67" s="50" t="s">
        <v>34</v>
      </c>
      <c r="Q67" s="50" t="s">
        <v>51</v>
      </c>
      <c r="R67" s="50">
        <f t="shared" si="0"/>
        <v>0</v>
      </c>
      <c r="S67" s="50" t="s">
        <v>35</v>
      </c>
      <c r="T67" s="19">
        <f t="shared" si="1"/>
        <v>0</v>
      </c>
    </row>
    <row r="68" spans="1:20" ht="35.25" customHeight="1">
      <c r="A68" s="13">
        <f>IF(D68&gt;0,Master!C63,0)</f>
        <v>0</v>
      </c>
      <c r="B68" s="35">
        <f>Master!D63</f>
        <v>0</v>
      </c>
      <c r="C68" s="89">
        <f>Master!E63</f>
        <v>0</v>
      </c>
      <c r="D68" s="72">
        <f>Master!F63</f>
        <v>0</v>
      </c>
      <c r="E68" s="9">
        <f>Master!G63</f>
        <v>0</v>
      </c>
      <c r="F68" s="88">
        <f>Master!H63</f>
        <v>0</v>
      </c>
      <c r="G68" s="88">
        <f>IF(E68=0,0,Master!$H$3)</f>
        <v>0</v>
      </c>
      <c r="H68" s="11" t="str">
        <f>'GA-92 (Old)'!K67</f>
        <v>0 (0)</v>
      </c>
      <c r="I68" s="14"/>
      <c r="J68" s="14"/>
      <c r="K68" s="14"/>
      <c r="L68" s="14"/>
      <c r="M68" s="14"/>
      <c r="N68" s="15"/>
      <c r="O68" s="134"/>
      <c r="P68" s="50" t="s">
        <v>34</v>
      </c>
      <c r="Q68" s="50" t="s">
        <v>51</v>
      </c>
      <c r="R68" s="50">
        <f t="shared" si="0"/>
        <v>0</v>
      </c>
      <c r="S68" s="50" t="s">
        <v>35</v>
      </c>
      <c r="T68" s="19">
        <f t="shared" si="1"/>
        <v>0</v>
      </c>
    </row>
    <row r="69" spans="1:20" ht="35.25" customHeight="1">
      <c r="A69" s="13">
        <f>IF(D69&gt;0,Master!C64,0)</f>
        <v>0</v>
      </c>
      <c r="B69" s="35">
        <f>Master!D64</f>
        <v>0</v>
      </c>
      <c r="C69" s="89">
        <f>Master!E64</f>
        <v>0</v>
      </c>
      <c r="D69" s="72">
        <f>Master!F64</f>
        <v>0</v>
      </c>
      <c r="E69" s="9">
        <f>Master!G64</f>
        <v>0</v>
      </c>
      <c r="F69" s="88">
        <f>Master!H64</f>
        <v>0</v>
      </c>
      <c r="G69" s="88">
        <f>IF(E69=0,0,Master!$H$3)</f>
        <v>0</v>
      </c>
      <c r="H69" s="11" t="str">
        <f>'GA-92 (Old)'!K68</f>
        <v>0 (0)</v>
      </c>
      <c r="I69" s="14"/>
      <c r="J69" s="14"/>
      <c r="K69" s="14"/>
      <c r="L69" s="14"/>
      <c r="M69" s="14"/>
      <c r="N69" s="15"/>
      <c r="O69" s="134"/>
      <c r="P69" s="50" t="s">
        <v>34</v>
      </c>
      <c r="Q69" s="50" t="s">
        <v>51</v>
      </c>
      <c r="R69" s="50">
        <f t="shared" si="0"/>
        <v>0</v>
      </c>
      <c r="S69" s="50" t="s">
        <v>35</v>
      </c>
      <c r="T69" s="19">
        <f t="shared" si="1"/>
        <v>0</v>
      </c>
    </row>
    <row r="70" spans="1:20" ht="35.25" customHeight="1">
      <c r="A70" s="13">
        <f>IF(D70&gt;0,Master!C65,0)</f>
        <v>0</v>
      </c>
      <c r="B70" s="35">
        <f>Master!D65</f>
        <v>0</v>
      </c>
      <c r="C70" s="89">
        <f>Master!E65</f>
        <v>0</v>
      </c>
      <c r="D70" s="72">
        <f>Master!F65</f>
        <v>0</v>
      </c>
      <c r="E70" s="9">
        <f>Master!G65</f>
        <v>0</v>
      </c>
      <c r="F70" s="88">
        <f>Master!H65</f>
        <v>0</v>
      </c>
      <c r="G70" s="88">
        <f>IF(E70=0,0,Master!$H$3)</f>
        <v>0</v>
      </c>
      <c r="H70" s="11" t="str">
        <f>'GA-92 (Old)'!K69</f>
        <v>0 (0)</v>
      </c>
      <c r="I70" s="14"/>
      <c r="J70" s="14"/>
      <c r="K70" s="14"/>
      <c r="L70" s="14"/>
      <c r="M70" s="14"/>
      <c r="N70" s="15"/>
      <c r="O70" s="134"/>
      <c r="P70" s="50" t="s">
        <v>34</v>
      </c>
      <c r="Q70" s="50" t="s">
        <v>51</v>
      </c>
      <c r="R70" s="50">
        <f t="shared" si="0"/>
        <v>0</v>
      </c>
      <c r="S70" s="50" t="s">
        <v>35</v>
      </c>
      <c r="T70" s="19">
        <f t="shared" si="1"/>
        <v>0</v>
      </c>
    </row>
    <row r="71" spans="1:20" ht="35.25" customHeight="1">
      <c r="A71" s="13">
        <f>IF(D71&gt;0,Master!C66,0)</f>
        <v>0</v>
      </c>
      <c r="B71" s="35">
        <f>Master!D66</f>
        <v>0</v>
      </c>
      <c r="C71" s="89">
        <f>Master!E66</f>
        <v>0</v>
      </c>
      <c r="D71" s="72">
        <f>Master!F66</f>
        <v>0</v>
      </c>
      <c r="E71" s="9">
        <f>Master!G66</f>
        <v>0</v>
      </c>
      <c r="F71" s="88">
        <f>Master!H66</f>
        <v>0</v>
      </c>
      <c r="G71" s="88">
        <f>IF(E71=0,0,Master!$H$3)</f>
        <v>0</v>
      </c>
      <c r="H71" s="11" t="str">
        <f>'GA-92 (Old)'!K70</f>
        <v>0 (0)</v>
      </c>
      <c r="I71" s="14"/>
      <c r="J71" s="14"/>
      <c r="K71" s="14"/>
      <c r="L71" s="14"/>
      <c r="M71" s="14"/>
      <c r="N71" s="15"/>
      <c r="O71" s="134"/>
      <c r="P71" s="50" t="s">
        <v>34</v>
      </c>
      <c r="Q71" s="50" t="s">
        <v>51</v>
      </c>
      <c r="R71" s="50">
        <f t="shared" si="0"/>
        <v>0</v>
      </c>
      <c r="S71" s="50" t="s">
        <v>35</v>
      </c>
      <c r="T71" s="19">
        <f t="shared" si="1"/>
        <v>0</v>
      </c>
    </row>
    <row r="72" spans="1:20" ht="35.25" customHeight="1">
      <c r="A72" s="13">
        <f>IF(D72&gt;0,Master!C67,0)</f>
        <v>0</v>
      </c>
      <c r="B72" s="35">
        <f>Master!D67</f>
        <v>0</v>
      </c>
      <c r="C72" s="89">
        <f>Master!E67</f>
        <v>0</v>
      </c>
      <c r="D72" s="72">
        <f>Master!F67</f>
        <v>0</v>
      </c>
      <c r="E72" s="9">
        <f>Master!G67</f>
        <v>0</v>
      </c>
      <c r="F72" s="88">
        <f>Master!H67</f>
        <v>0</v>
      </c>
      <c r="G72" s="88">
        <f>IF(E72=0,0,Master!$H$3)</f>
        <v>0</v>
      </c>
      <c r="H72" s="11" t="str">
        <f>'GA-92 (Old)'!K71</f>
        <v>0 (0)</v>
      </c>
      <c r="I72" s="14"/>
      <c r="J72" s="14"/>
      <c r="K72" s="14"/>
      <c r="L72" s="14"/>
      <c r="M72" s="14"/>
      <c r="N72" s="15"/>
      <c r="O72" s="134"/>
      <c r="P72" s="50" t="s">
        <v>34</v>
      </c>
      <c r="Q72" s="50" t="s">
        <v>51</v>
      </c>
      <c r="R72" s="50">
        <f t="shared" si="0"/>
        <v>0</v>
      </c>
      <c r="S72" s="50" t="s">
        <v>35</v>
      </c>
      <c r="T72" s="19">
        <f t="shared" si="1"/>
        <v>0</v>
      </c>
    </row>
    <row r="73" spans="1:20" ht="35.25" customHeight="1">
      <c r="A73" s="13">
        <f>IF(D73&gt;0,Master!C68,0)</f>
        <v>0</v>
      </c>
      <c r="B73" s="35">
        <f>Master!D68</f>
        <v>0</v>
      </c>
      <c r="C73" s="89">
        <f>Master!E68</f>
        <v>0</v>
      </c>
      <c r="D73" s="72">
        <f>Master!F68</f>
        <v>0</v>
      </c>
      <c r="E73" s="9">
        <f>Master!G68</f>
        <v>0</v>
      </c>
      <c r="F73" s="88">
        <f>Master!H68</f>
        <v>0</v>
      </c>
      <c r="G73" s="88">
        <f>IF(E73=0,0,Master!$H$3)</f>
        <v>0</v>
      </c>
      <c r="H73" s="11" t="str">
        <f>'GA-92 (Old)'!K72</f>
        <v>0 (0)</v>
      </c>
      <c r="I73" s="14"/>
      <c r="J73" s="14"/>
      <c r="K73" s="14"/>
      <c r="L73" s="14"/>
      <c r="M73" s="14"/>
      <c r="N73" s="15"/>
      <c r="O73" s="134"/>
      <c r="P73" s="50" t="s">
        <v>34</v>
      </c>
      <c r="Q73" s="50" t="s">
        <v>51</v>
      </c>
      <c r="R73" s="50">
        <f t="shared" si="0"/>
        <v>0</v>
      </c>
      <c r="S73" s="50" t="s">
        <v>35</v>
      </c>
      <c r="T73" s="19">
        <f t="shared" si="1"/>
        <v>0</v>
      </c>
    </row>
    <row r="74" spans="1:20" ht="35.25" customHeight="1">
      <c r="A74" s="13">
        <f>IF(D74&gt;0,Master!C69,0)</f>
        <v>0</v>
      </c>
      <c r="B74" s="35">
        <f>Master!D69</f>
        <v>0</v>
      </c>
      <c r="C74" s="89">
        <f>Master!E69</f>
        <v>0</v>
      </c>
      <c r="D74" s="72">
        <f>Master!F69</f>
        <v>0</v>
      </c>
      <c r="E74" s="9">
        <f>Master!G69</f>
        <v>0</v>
      </c>
      <c r="F74" s="88">
        <f>Master!H69</f>
        <v>0</v>
      </c>
      <c r="G74" s="88">
        <f>IF(E74=0,0,Master!$H$3)</f>
        <v>0</v>
      </c>
      <c r="H74" s="11" t="str">
        <f>'GA-92 (Old)'!K73</f>
        <v>0 (0)</v>
      </c>
      <c r="I74" s="14"/>
      <c r="J74" s="14"/>
      <c r="K74" s="14"/>
      <c r="L74" s="14"/>
      <c r="M74" s="14"/>
      <c r="N74" s="15"/>
      <c r="O74" s="134"/>
      <c r="P74" s="50" t="s">
        <v>34</v>
      </c>
      <c r="Q74" s="50" t="s">
        <v>51</v>
      </c>
      <c r="R74" s="50">
        <f t="shared" si="0"/>
        <v>0</v>
      </c>
      <c r="S74" s="50" t="s">
        <v>35</v>
      </c>
      <c r="T74" s="19">
        <f t="shared" si="1"/>
        <v>0</v>
      </c>
    </row>
    <row r="75" spans="1:20" ht="35.25" customHeight="1">
      <c r="A75" s="13">
        <f>IF(D75&gt;0,Master!C70,0)</f>
        <v>0</v>
      </c>
      <c r="B75" s="35">
        <f>Master!D70</f>
        <v>0</v>
      </c>
      <c r="C75" s="89">
        <f>Master!E70</f>
        <v>0</v>
      </c>
      <c r="D75" s="72">
        <f>Master!F70</f>
        <v>0</v>
      </c>
      <c r="E75" s="9">
        <f>Master!G70</f>
        <v>0</v>
      </c>
      <c r="F75" s="88">
        <f>Master!H70</f>
        <v>0</v>
      </c>
      <c r="G75" s="88">
        <f>IF(E75=0,0,Master!$H$3)</f>
        <v>0</v>
      </c>
      <c r="H75" s="11" t="str">
        <f>'GA-92 (Old)'!K74</f>
        <v>0 (0)</v>
      </c>
      <c r="I75" s="14"/>
      <c r="J75" s="14"/>
      <c r="K75" s="14"/>
      <c r="L75" s="14"/>
      <c r="M75" s="14"/>
      <c r="N75" s="15"/>
      <c r="O75" s="134"/>
      <c r="P75" s="50" t="s">
        <v>34</v>
      </c>
      <c r="Q75" s="50" t="s">
        <v>51</v>
      </c>
      <c r="R75" s="50">
        <f t="shared" si="0"/>
        <v>0</v>
      </c>
      <c r="S75" s="50" t="s">
        <v>35</v>
      </c>
      <c r="T75" s="19">
        <f t="shared" si="1"/>
        <v>0</v>
      </c>
    </row>
    <row r="76" spans="1:20" ht="35.25" customHeight="1">
      <c r="A76" s="13">
        <f>IF(D76&gt;0,Master!C71,0)</f>
        <v>0</v>
      </c>
      <c r="B76" s="35">
        <f>Master!D71</f>
        <v>0</v>
      </c>
      <c r="C76" s="89">
        <f>Master!E71</f>
        <v>0</v>
      </c>
      <c r="D76" s="72">
        <f>Master!F71</f>
        <v>0</v>
      </c>
      <c r="E76" s="9">
        <f>Master!G71</f>
        <v>0</v>
      </c>
      <c r="F76" s="88">
        <f>Master!H71</f>
        <v>0</v>
      </c>
      <c r="G76" s="88">
        <f>IF(E76=0,0,Master!$H$3)</f>
        <v>0</v>
      </c>
      <c r="H76" s="11" t="str">
        <f>'GA-92 (Old)'!K75</f>
        <v>0 (0)</v>
      </c>
      <c r="I76" s="14"/>
      <c r="J76" s="14"/>
      <c r="K76" s="14"/>
      <c r="L76" s="14"/>
      <c r="M76" s="14"/>
      <c r="N76" s="15"/>
      <c r="O76" s="134"/>
      <c r="P76" s="50" t="s">
        <v>34</v>
      </c>
      <c r="Q76" s="50" t="s">
        <v>51</v>
      </c>
      <c r="R76" s="50">
        <f t="shared" ref="R76:R110" si="2">D76</f>
        <v>0</v>
      </c>
      <c r="S76" s="50" t="s">
        <v>35</v>
      </c>
      <c r="T76" s="19">
        <f t="shared" ref="T76:T110" si="3">ROUND(E76*103%,-2)</f>
        <v>0</v>
      </c>
    </row>
    <row r="77" spans="1:20" ht="35.25" customHeight="1">
      <c r="A77" s="13">
        <f>IF(D77&gt;0,Master!C72,0)</f>
        <v>0</v>
      </c>
      <c r="B77" s="35">
        <f>Master!D72</f>
        <v>0</v>
      </c>
      <c r="C77" s="89">
        <f>Master!E72</f>
        <v>0</v>
      </c>
      <c r="D77" s="72">
        <f>Master!F72</f>
        <v>0</v>
      </c>
      <c r="E77" s="9">
        <f>Master!G72</f>
        <v>0</v>
      </c>
      <c r="F77" s="88">
        <f>Master!H72</f>
        <v>0</v>
      </c>
      <c r="G77" s="88">
        <f>IF(E77=0,0,Master!$H$3)</f>
        <v>0</v>
      </c>
      <c r="H77" s="11" t="str">
        <f>'GA-92 (Old)'!K76</f>
        <v>0 (0)</v>
      </c>
      <c r="I77" s="14"/>
      <c r="J77" s="14"/>
      <c r="K77" s="14"/>
      <c r="L77" s="14"/>
      <c r="M77" s="14"/>
      <c r="N77" s="15"/>
      <c r="O77" s="134"/>
      <c r="P77" s="50" t="s">
        <v>34</v>
      </c>
      <c r="Q77" s="50" t="s">
        <v>51</v>
      </c>
      <c r="R77" s="50">
        <f t="shared" si="2"/>
        <v>0</v>
      </c>
      <c r="S77" s="50" t="s">
        <v>35</v>
      </c>
      <c r="T77" s="19">
        <f t="shared" si="3"/>
        <v>0</v>
      </c>
    </row>
    <row r="78" spans="1:20" ht="35.25" customHeight="1">
      <c r="A78" s="13">
        <f>IF(D78&gt;0,Master!C73,0)</f>
        <v>0</v>
      </c>
      <c r="B78" s="35">
        <f>Master!D73</f>
        <v>0</v>
      </c>
      <c r="C78" s="89">
        <f>Master!E73</f>
        <v>0</v>
      </c>
      <c r="D78" s="72">
        <f>Master!F73</f>
        <v>0</v>
      </c>
      <c r="E78" s="9">
        <f>Master!G73</f>
        <v>0</v>
      </c>
      <c r="F78" s="88">
        <f>Master!H73</f>
        <v>0</v>
      </c>
      <c r="G78" s="88">
        <f>IF(E78=0,0,Master!$H$3)</f>
        <v>0</v>
      </c>
      <c r="H78" s="11" t="str">
        <f>'GA-92 (Old)'!K77</f>
        <v>0 (0)</v>
      </c>
      <c r="I78" s="14"/>
      <c r="J78" s="14"/>
      <c r="K78" s="14"/>
      <c r="L78" s="14"/>
      <c r="M78" s="14"/>
      <c r="N78" s="15"/>
      <c r="O78" s="134"/>
      <c r="P78" s="50" t="s">
        <v>34</v>
      </c>
      <c r="Q78" s="50" t="s">
        <v>51</v>
      </c>
      <c r="R78" s="50">
        <f t="shared" si="2"/>
        <v>0</v>
      </c>
      <c r="S78" s="50" t="s">
        <v>35</v>
      </c>
      <c r="T78" s="19">
        <f t="shared" si="3"/>
        <v>0</v>
      </c>
    </row>
    <row r="79" spans="1:20" ht="35.25" customHeight="1">
      <c r="A79" s="13">
        <f>IF(D79&gt;0,Master!C74,0)</f>
        <v>0</v>
      </c>
      <c r="B79" s="35">
        <f>Master!D74</f>
        <v>0</v>
      </c>
      <c r="C79" s="89">
        <f>Master!E74</f>
        <v>0</v>
      </c>
      <c r="D79" s="72">
        <f>Master!F74</f>
        <v>0</v>
      </c>
      <c r="E79" s="9">
        <f>Master!G74</f>
        <v>0</v>
      </c>
      <c r="F79" s="88">
        <f>Master!H74</f>
        <v>0</v>
      </c>
      <c r="G79" s="88">
        <f>IF(E79=0,0,Master!$H$3)</f>
        <v>0</v>
      </c>
      <c r="H79" s="11" t="str">
        <f>'GA-92 (Old)'!K78</f>
        <v>0 (0)</v>
      </c>
      <c r="I79" s="14"/>
      <c r="J79" s="14"/>
      <c r="K79" s="14"/>
      <c r="L79" s="14"/>
      <c r="M79" s="14"/>
      <c r="N79" s="15"/>
      <c r="O79" s="134"/>
      <c r="P79" s="50" t="s">
        <v>34</v>
      </c>
      <c r="Q79" s="50" t="s">
        <v>51</v>
      </c>
      <c r="R79" s="50">
        <f t="shared" si="2"/>
        <v>0</v>
      </c>
      <c r="S79" s="50" t="s">
        <v>35</v>
      </c>
      <c r="T79" s="19">
        <f t="shared" si="3"/>
        <v>0</v>
      </c>
    </row>
    <row r="80" spans="1:20" ht="35.25" customHeight="1">
      <c r="A80" s="13">
        <f>IF(D80&gt;0,Master!C75,0)</f>
        <v>0</v>
      </c>
      <c r="B80" s="35">
        <f>Master!D75</f>
        <v>0</v>
      </c>
      <c r="C80" s="89">
        <f>Master!E75</f>
        <v>0</v>
      </c>
      <c r="D80" s="72">
        <f>Master!F75</f>
        <v>0</v>
      </c>
      <c r="E80" s="9">
        <f>Master!G75</f>
        <v>0</v>
      </c>
      <c r="F80" s="88">
        <f>Master!H75</f>
        <v>0</v>
      </c>
      <c r="G80" s="88">
        <f>IF(E80=0,0,Master!$H$3)</f>
        <v>0</v>
      </c>
      <c r="H80" s="11" t="str">
        <f>'GA-92 (Old)'!K79</f>
        <v>0 (0)</v>
      </c>
      <c r="I80" s="14"/>
      <c r="J80" s="14"/>
      <c r="K80" s="14"/>
      <c r="L80" s="14"/>
      <c r="M80" s="14"/>
      <c r="N80" s="15"/>
      <c r="O80" s="134"/>
      <c r="P80" s="50" t="s">
        <v>34</v>
      </c>
      <c r="Q80" s="50" t="s">
        <v>51</v>
      </c>
      <c r="R80" s="50">
        <f t="shared" si="2"/>
        <v>0</v>
      </c>
      <c r="S80" s="50" t="s">
        <v>35</v>
      </c>
      <c r="T80" s="19">
        <f t="shared" si="3"/>
        <v>0</v>
      </c>
    </row>
    <row r="81" spans="1:20" ht="35.25" customHeight="1">
      <c r="A81" s="13">
        <f>IF(D81&gt;0,Master!C76,0)</f>
        <v>0</v>
      </c>
      <c r="B81" s="35">
        <f>Master!D76</f>
        <v>0</v>
      </c>
      <c r="C81" s="89">
        <f>Master!E76</f>
        <v>0</v>
      </c>
      <c r="D81" s="72">
        <f>Master!F76</f>
        <v>0</v>
      </c>
      <c r="E81" s="9">
        <f>Master!G76</f>
        <v>0</v>
      </c>
      <c r="F81" s="88">
        <f>Master!H76</f>
        <v>0</v>
      </c>
      <c r="G81" s="88">
        <f>IF(E81=0,0,Master!$H$3)</f>
        <v>0</v>
      </c>
      <c r="H81" s="11" t="str">
        <f>'GA-92 (Old)'!K80</f>
        <v>0 (0)</v>
      </c>
      <c r="I81" s="14"/>
      <c r="J81" s="14"/>
      <c r="K81" s="14"/>
      <c r="L81" s="14"/>
      <c r="M81" s="14"/>
      <c r="N81" s="15"/>
      <c r="O81" s="134"/>
      <c r="P81" s="50" t="s">
        <v>34</v>
      </c>
      <c r="Q81" s="50" t="s">
        <v>51</v>
      </c>
      <c r="R81" s="50">
        <f t="shared" si="2"/>
        <v>0</v>
      </c>
      <c r="S81" s="50" t="s">
        <v>35</v>
      </c>
      <c r="T81" s="19">
        <f t="shared" si="3"/>
        <v>0</v>
      </c>
    </row>
    <row r="82" spans="1:20" ht="35.25" customHeight="1">
      <c r="A82" s="13">
        <f>IF(D82&gt;0,Master!C77,0)</f>
        <v>0</v>
      </c>
      <c r="B82" s="35">
        <f>Master!D77</f>
        <v>0</v>
      </c>
      <c r="C82" s="89">
        <f>Master!E77</f>
        <v>0</v>
      </c>
      <c r="D82" s="72">
        <f>Master!F77</f>
        <v>0</v>
      </c>
      <c r="E82" s="9">
        <f>Master!G77</f>
        <v>0</v>
      </c>
      <c r="F82" s="88">
        <f>Master!H77</f>
        <v>0</v>
      </c>
      <c r="G82" s="88">
        <f>IF(E82=0,0,Master!$H$3)</f>
        <v>0</v>
      </c>
      <c r="H82" s="11" t="str">
        <f>'GA-92 (Old)'!K81</f>
        <v>0 (0)</v>
      </c>
      <c r="I82" s="14"/>
      <c r="J82" s="14"/>
      <c r="K82" s="14"/>
      <c r="L82" s="14"/>
      <c r="M82" s="14"/>
      <c r="N82" s="15"/>
      <c r="O82" s="134"/>
      <c r="P82" s="50" t="s">
        <v>34</v>
      </c>
      <c r="Q82" s="50" t="s">
        <v>51</v>
      </c>
      <c r="R82" s="50">
        <f t="shared" si="2"/>
        <v>0</v>
      </c>
      <c r="S82" s="50" t="s">
        <v>35</v>
      </c>
      <c r="T82" s="19">
        <f t="shared" si="3"/>
        <v>0</v>
      </c>
    </row>
    <row r="83" spans="1:20" ht="35.25" customHeight="1">
      <c r="A83" s="13">
        <f>IF(D83&gt;0,Master!C78,0)</f>
        <v>0</v>
      </c>
      <c r="B83" s="35">
        <f>Master!D78</f>
        <v>0</v>
      </c>
      <c r="C83" s="89">
        <f>Master!E78</f>
        <v>0</v>
      </c>
      <c r="D83" s="72">
        <f>Master!F78</f>
        <v>0</v>
      </c>
      <c r="E83" s="9">
        <f>Master!G78</f>
        <v>0</v>
      </c>
      <c r="F83" s="88">
        <f>Master!H78</f>
        <v>0</v>
      </c>
      <c r="G83" s="88">
        <f>IF(E83=0,0,Master!$H$3)</f>
        <v>0</v>
      </c>
      <c r="H83" s="11" t="str">
        <f>'GA-92 (Old)'!K82</f>
        <v>0 (0)</v>
      </c>
      <c r="I83" s="14"/>
      <c r="J83" s="14"/>
      <c r="K83" s="14"/>
      <c r="L83" s="14"/>
      <c r="M83" s="14"/>
      <c r="N83" s="15"/>
      <c r="O83" s="134"/>
      <c r="P83" s="50" t="s">
        <v>34</v>
      </c>
      <c r="Q83" s="50" t="s">
        <v>51</v>
      </c>
      <c r="R83" s="50">
        <f t="shared" si="2"/>
        <v>0</v>
      </c>
      <c r="S83" s="50" t="s">
        <v>35</v>
      </c>
      <c r="T83" s="19">
        <f t="shared" si="3"/>
        <v>0</v>
      </c>
    </row>
    <row r="84" spans="1:20" ht="35.25" customHeight="1">
      <c r="A84" s="13">
        <f>IF(D84&gt;0,Master!C79,0)</f>
        <v>0</v>
      </c>
      <c r="B84" s="35">
        <f>Master!D79</f>
        <v>0</v>
      </c>
      <c r="C84" s="89">
        <f>Master!E79</f>
        <v>0</v>
      </c>
      <c r="D84" s="72">
        <f>Master!F79</f>
        <v>0</v>
      </c>
      <c r="E84" s="9">
        <f>Master!G79</f>
        <v>0</v>
      </c>
      <c r="F84" s="88">
        <f>Master!H79</f>
        <v>0</v>
      </c>
      <c r="G84" s="88">
        <f>IF(E84=0,0,Master!$H$3)</f>
        <v>0</v>
      </c>
      <c r="H84" s="11" t="str">
        <f>'GA-92 (Old)'!K83</f>
        <v>0 (0)</v>
      </c>
      <c r="I84" s="14"/>
      <c r="J84" s="14"/>
      <c r="K84" s="14"/>
      <c r="L84" s="14"/>
      <c r="M84" s="14"/>
      <c r="N84" s="15"/>
      <c r="O84" s="134"/>
      <c r="P84" s="50" t="s">
        <v>34</v>
      </c>
      <c r="Q84" s="50" t="s">
        <v>51</v>
      </c>
      <c r="R84" s="50">
        <f t="shared" si="2"/>
        <v>0</v>
      </c>
      <c r="S84" s="50" t="s">
        <v>35</v>
      </c>
      <c r="T84" s="19">
        <f t="shared" si="3"/>
        <v>0</v>
      </c>
    </row>
    <row r="85" spans="1:20" ht="35.25" customHeight="1">
      <c r="A85" s="13">
        <f>IF(D85&gt;0,Master!C80,0)</f>
        <v>0</v>
      </c>
      <c r="B85" s="35">
        <f>Master!D80</f>
        <v>0</v>
      </c>
      <c r="C85" s="89">
        <f>Master!E80</f>
        <v>0</v>
      </c>
      <c r="D85" s="72">
        <f>Master!F80</f>
        <v>0</v>
      </c>
      <c r="E85" s="9">
        <f>Master!G80</f>
        <v>0</v>
      </c>
      <c r="F85" s="88">
        <f>Master!H80</f>
        <v>0</v>
      </c>
      <c r="G85" s="88">
        <f>IF(E85=0,0,Master!$H$3)</f>
        <v>0</v>
      </c>
      <c r="H85" s="11" t="str">
        <f>'GA-92 (Old)'!K84</f>
        <v>0 (0)</v>
      </c>
      <c r="I85" s="14"/>
      <c r="J85" s="14"/>
      <c r="K85" s="14"/>
      <c r="L85" s="14"/>
      <c r="M85" s="14"/>
      <c r="N85" s="15"/>
      <c r="O85" s="134"/>
      <c r="P85" s="50" t="s">
        <v>34</v>
      </c>
      <c r="Q85" s="50" t="s">
        <v>51</v>
      </c>
      <c r="R85" s="50">
        <f t="shared" si="2"/>
        <v>0</v>
      </c>
      <c r="S85" s="50" t="s">
        <v>35</v>
      </c>
      <c r="T85" s="19">
        <f t="shared" si="3"/>
        <v>0</v>
      </c>
    </row>
    <row r="86" spans="1:20" ht="35.25" customHeight="1">
      <c r="A86" s="13">
        <f>IF(D86&gt;0,Master!C81,0)</f>
        <v>0</v>
      </c>
      <c r="B86" s="35">
        <f>Master!D81</f>
        <v>0</v>
      </c>
      <c r="C86" s="89">
        <f>Master!E81</f>
        <v>0</v>
      </c>
      <c r="D86" s="72">
        <f>Master!F81</f>
        <v>0</v>
      </c>
      <c r="E86" s="9">
        <f>Master!G81</f>
        <v>0</v>
      </c>
      <c r="F86" s="88">
        <f>Master!H81</f>
        <v>0</v>
      </c>
      <c r="G86" s="88">
        <f>IF(E86=0,0,Master!$H$3)</f>
        <v>0</v>
      </c>
      <c r="H86" s="11" t="str">
        <f>'GA-92 (Old)'!K85</f>
        <v>0 (0)</v>
      </c>
      <c r="I86" s="14"/>
      <c r="J86" s="14"/>
      <c r="K86" s="14"/>
      <c r="L86" s="14"/>
      <c r="M86" s="14"/>
      <c r="N86" s="15"/>
      <c r="O86" s="134"/>
      <c r="P86" s="50" t="s">
        <v>34</v>
      </c>
      <c r="Q86" s="50" t="s">
        <v>51</v>
      </c>
      <c r="R86" s="50">
        <f t="shared" si="2"/>
        <v>0</v>
      </c>
      <c r="S86" s="50" t="s">
        <v>35</v>
      </c>
      <c r="T86" s="19">
        <f t="shared" si="3"/>
        <v>0</v>
      </c>
    </row>
    <row r="87" spans="1:20" ht="35.25" customHeight="1">
      <c r="A87" s="13">
        <f>IF(D87&gt;0,Master!C82,0)</f>
        <v>0</v>
      </c>
      <c r="B87" s="35">
        <f>Master!D82</f>
        <v>0</v>
      </c>
      <c r="C87" s="89">
        <f>Master!E82</f>
        <v>0</v>
      </c>
      <c r="D87" s="72">
        <f>Master!F82</f>
        <v>0</v>
      </c>
      <c r="E87" s="9">
        <f>Master!G82</f>
        <v>0</v>
      </c>
      <c r="F87" s="88">
        <f>Master!H82</f>
        <v>0</v>
      </c>
      <c r="G87" s="88">
        <f>IF(E87=0,0,Master!$H$3)</f>
        <v>0</v>
      </c>
      <c r="H87" s="11" t="str">
        <f>'GA-92 (Old)'!K86</f>
        <v>0 (0)</v>
      </c>
      <c r="I87" s="14"/>
      <c r="J87" s="14"/>
      <c r="K87" s="14"/>
      <c r="L87" s="14"/>
      <c r="M87" s="14"/>
      <c r="N87" s="15"/>
      <c r="O87" s="134"/>
      <c r="P87" s="50" t="s">
        <v>34</v>
      </c>
      <c r="Q87" s="50" t="s">
        <v>51</v>
      </c>
      <c r="R87" s="50">
        <f t="shared" si="2"/>
        <v>0</v>
      </c>
      <c r="S87" s="50" t="s">
        <v>35</v>
      </c>
      <c r="T87" s="19">
        <f t="shared" si="3"/>
        <v>0</v>
      </c>
    </row>
    <row r="88" spans="1:20" ht="35.25" customHeight="1">
      <c r="A88" s="13">
        <f>IF(D88&gt;0,Master!C83,0)</f>
        <v>0</v>
      </c>
      <c r="B88" s="35">
        <f>Master!D83</f>
        <v>0</v>
      </c>
      <c r="C88" s="89">
        <f>Master!E83</f>
        <v>0</v>
      </c>
      <c r="D88" s="72">
        <f>Master!F83</f>
        <v>0</v>
      </c>
      <c r="E88" s="9">
        <f>Master!G83</f>
        <v>0</v>
      </c>
      <c r="F88" s="88">
        <f>Master!H83</f>
        <v>0</v>
      </c>
      <c r="G88" s="88">
        <f>IF(E88=0,0,Master!$H$3)</f>
        <v>0</v>
      </c>
      <c r="H88" s="11" t="str">
        <f>'GA-92 (Old)'!K87</f>
        <v>0 (0)</v>
      </c>
      <c r="I88" s="14"/>
      <c r="J88" s="14"/>
      <c r="K88" s="14"/>
      <c r="L88" s="14"/>
      <c r="M88" s="14"/>
      <c r="N88" s="15"/>
      <c r="O88" s="134"/>
      <c r="P88" s="50" t="s">
        <v>34</v>
      </c>
      <c r="Q88" s="50" t="s">
        <v>51</v>
      </c>
      <c r="R88" s="50">
        <f t="shared" si="2"/>
        <v>0</v>
      </c>
      <c r="S88" s="50" t="s">
        <v>35</v>
      </c>
      <c r="T88" s="19">
        <f t="shared" si="3"/>
        <v>0</v>
      </c>
    </row>
    <row r="89" spans="1:20" ht="35.25" customHeight="1">
      <c r="A89" s="13">
        <f>IF(D89&gt;0,Master!C84,0)</f>
        <v>0</v>
      </c>
      <c r="B89" s="35">
        <f>Master!D84</f>
        <v>0</v>
      </c>
      <c r="C89" s="89">
        <f>Master!E84</f>
        <v>0</v>
      </c>
      <c r="D89" s="72">
        <f>Master!F84</f>
        <v>0</v>
      </c>
      <c r="E89" s="9">
        <f>Master!G84</f>
        <v>0</v>
      </c>
      <c r="F89" s="88">
        <f>Master!H84</f>
        <v>0</v>
      </c>
      <c r="G89" s="88">
        <f>IF(E89=0,0,Master!$H$3)</f>
        <v>0</v>
      </c>
      <c r="H89" s="11" t="str">
        <f>'GA-92 (Old)'!K88</f>
        <v>0 (0)</v>
      </c>
      <c r="I89" s="14"/>
      <c r="J89" s="14"/>
      <c r="K89" s="14"/>
      <c r="L89" s="14"/>
      <c r="M89" s="14"/>
      <c r="N89" s="15"/>
      <c r="O89" s="134"/>
      <c r="P89" s="50" t="s">
        <v>34</v>
      </c>
      <c r="Q89" s="50" t="s">
        <v>51</v>
      </c>
      <c r="R89" s="50">
        <f t="shared" si="2"/>
        <v>0</v>
      </c>
      <c r="S89" s="50" t="s">
        <v>35</v>
      </c>
      <c r="T89" s="19">
        <f t="shared" si="3"/>
        <v>0</v>
      </c>
    </row>
    <row r="90" spans="1:20" ht="35.25" customHeight="1">
      <c r="A90" s="13">
        <f>IF(D90&gt;0,Master!C85,0)</f>
        <v>0</v>
      </c>
      <c r="B90" s="35">
        <f>Master!D85</f>
        <v>0</v>
      </c>
      <c r="C90" s="89">
        <f>Master!E85</f>
        <v>0</v>
      </c>
      <c r="D90" s="72">
        <f>Master!F85</f>
        <v>0</v>
      </c>
      <c r="E90" s="9">
        <f>Master!G85</f>
        <v>0</v>
      </c>
      <c r="F90" s="88">
        <f>Master!H85</f>
        <v>0</v>
      </c>
      <c r="G90" s="88">
        <f>IF(E90=0,0,Master!$H$3)</f>
        <v>0</v>
      </c>
      <c r="H90" s="11" t="str">
        <f>'GA-92 (Old)'!K89</f>
        <v>0 (0)</v>
      </c>
      <c r="I90" s="14"/>
      <c r="J90" s="14"/>
      <c r="K90" s="14"/>
      <c r="L90" s="14"/>
      <c r="M90" s="14"/>
      <c r="N90" s="15"/>
      <c r="O90" s="134"/>
      <c r="P90" s="50" t="s">
        <v>34</v>
      </c>
      <c r="Q90" s="50" t="s">
        <v>51</v>
      </c>
      <c r="R90" s="50">
        <f t="shared" si="2"/>
        <v>0</v>
      </c>
      <c r="S90" s="50" t="s">
        <v>35</v>
      </c>
      <c r="T90" s="19">
        <f t="shared" si="3"/>
        <v>0</v>
      </c>
    </row>
    <row r="91" spans="1:20" ht="35.25" customHeight="1">
      <c r="A91" s="13">
        <f>IF(D91&gt;0,Master!C86,0)</f>
        <v>0</v>
      </c>
      <c r="B91" s="35">
        <f>Master!D86</f>
        <v>0</v>
      </c>
      <c r="C91" s="89">
        <f>Master!E86</f>
        <v>0</v>
      </c>
      <c r="D91" s="72">
        <f>Master!F86</f>
        <v>0</v>
      </c>
      <c r="E91" s="9">
        <f>Master!G86</f>
        <v>0</v>
      </c>
      <c r="F91" s="88">
        <f>Master!H86</f>
        <v>0</v>
      </c>
      <c r="G91" s="88">
        <f>IF(E91=0,0,Master!$H$3)</f>
        <v>0</v>
      </c>
      <c r="H91" s="11" t="str">
        <f>'GA-92 (Old)'!K90</f>
        <v>0 (0)</v>
      </c>
      <c r="I91" s="14"/>
      <c r="J91" s="14"/>
      <c r="K91" s="14"/>
      <c r="L91" s="14"/>
      <c r="M91" s="14"/>
      <c r="N91" s="15"/>
      <c r="O91" s="134"/>
      <c r="P91" s="50" t="s">
        <v>34</v>
      </c>
      <c r="Q91" s="50" t="s">
        <v>51</v>
      </c>
      <c r="R91" s="50">
        <f t="shared" si="2"/>
        <v>0</v>
      </c>
      <c r="S91" s="50" t="s">
        <v>35</v>
      </c>
      <c r="T91" s="19">
        <f t="shared" si="3"/>
        <v>0</v>
      </c>
    </row>
    <row r="92" spans="1:20" ht="35.25" customHeight="1">
      <c r="A92" s="13">
        <f>IF(D92&gt;0,Master!C87,0)</f>
        <v>0</v>
      </c>
      <c r="B92" s="35">
        <f>Master!D87</f>
        <v>0</v>
      </c>
      <c r="C92" s="89">
        <f>Master!E87</f>
        <v>0</v>
      </c>
      <c r="D92" s="72">
        <f>Master!F87</f>
        <v>0</v>
      </c>
      <c r="E92" s="9">
        <f>Master!G87</f>
        <v>0</v>
      </c>
      <c r="F92" s="88">
        <f>Master!H87</f>
        <v>0</v>
      </c>
      <c r="G92" s="88">
        <f>IF(E92=0,0,Master!$H$3)</f>
        <v>0</v>
      </c>
      <c r="H92" s="11" t="str">
        <f>'GA-92 (Old)'!K91</f>
        <v>0 (0)</v>
      </c>
      <c r="I92" s="14"/>
      <c r="J92" s="14"/>
      <c r="K92" s="14"/>
      <c r="L92" s="14"/>
      <c r="M92" s="14"/>
      <c r="N92" s="15"/>
      <c r="O92" s="134"/>
      <c r="P92" s="50" t="s">
        <v>34</v>
      </c>
      <c r="Q92" s="50" t="s">
        <v>51</v>
      </c>
      <c r="R92" s="50">
        <f t="shared" si="2"/>
        <v>0</v>
      </c>
      <c r="S92" s="50" t="s">
        <v>35</v>
      </c>
      <c r="T92" s="19">
        <f t="shared" si="3"/>
        <v>0</v>
      </c>
    </row>
    <row r="93" spans="1:20" ht="35.25" customHeight="1">
      <c r="A93" s="13">
        <f>IF(D93&gt;0,Master!C88,0)</f>
        <v>0</v>
      </c>
      <c r="B93" s="35">
        <f>Master!D88</f>
        <v>0</v>
      </c>
      <c r="C93" s="89">
        <f>Master!E88</f>
        <v>0</v>
      </c>
      <c r="D93" s="72">
        <f>Master!F88</f>
        <v>0</v>
      </c>
      <c r="E93" s="9">
        <f>Master!G88</f>
        <v>0</v>
      </c>
      <c r="F93" s="88">
        <f>Master!H88</f>
        <v>0</v>
      </c>
      <c r="G93" s="88">
        <f>IF(E93=0,0,Master!$H$3)</f>
        <v>0</v>
      </c>
      <c r="H93" s="11" t="str">
        <f>'GA-92 (Old)'!K92</f>
        <v>0 (0)</v>
      </c>
      <c r="I93" s="14"/>
      <c r="J93" s="14"/>
      <c r="K93" s="14"/>
      <c r="L93" s="14"/>
      <c r="M93" s="14"/>
      <c r="N93" s="15"/>
      <c r="O93" s="134"/>
      <c r="P93" s="50" t="s">
        <v>34</v>
      </c>
      <c r="Q93" s="50" t="s">
        <v>51</v>
      </c>
      <c r="R93" s="50">
        <f t="shared" si="2"/>
        <v>0</v>
      </c>
      <c r="S93" s="50" t="s">
        <v>35</v>
      </c>
      <c r="T93" s="19">
        <f t="shared" si="3"/>
        <v>0</v>
      </c>
    </row>
    <row r="94" spans="1:20" ht="35.25" customHeight="1">
      <c r="A94" s="13">
        <f>IF(D94&gt;0,Master!C89,0)</f>
        <v>0</v>
      </c>
      <c r="B94" s="35">
        <f>Master!D89</f>
        <v>0</v>
      </c>
      <c r="C94" s="89">
        <f>Master!E89</f>
        <v>0</v>
      </c>
      <c r="D94" s="72">
        <f>Master!F89</f>
        <v>0</v>
      </c>
      <c r="E94" s="9">
        <f>Master!G89</f>
        <v>0</v>
      </c>
      <c r="F94" s="88">
        <f>Master!H89</f>
        <v>0</v>
      </c>
      <c r="G94" s="88">
        <f>IF(E94=0,0,Master!$H$3)</f>
        <v>0</v>
      </c>
      <c r="H94" s="11" t="str">
        <f>'GA-92 (Old)'!K93</f>
        <v>0 (0)</v>
      </c>
      <c r="I94" s="14"/>
      <c r="J94" s="14"/>
      <c r="K94" s="14"/>
      <c r="L94" s="14"/>
      <c r="M94" s="14"/>
      <c r="N94" s="15"/>
      <c r="O94" s="134"/>
      <c r="P94" s="50" t="s">
        <v>34</v>
      </c>
      <c r="Q94" s="50" t="s">
        <v>51</v>
      </c>
      <c r="R94" s="50">
        <f t="shared" si="2"/>
        <v>0</v>
      </c>
      <c r="S94" s="50" t="s">
        <v>35</v>
      </c>
      <c r="T94" s="19">
        <f t="shared" si="3"/>
        <v>0</v>
      </c>
    </row>
    <row r="95" spans="1:20" ht="35.25" customHeight="1">
      <c r="A95" s="13">
        <f>IF(D95&gt;0,Master!C90,0)</f>
        <v>0</v>
      </c>
      <c r="B95" s="35">
        <f>Master!D90</f>
        <v>0</v>
      </c>
      <c r="C95" s="89">
        <f>Master!E90</f>
        <v>0</v>
      </c>
      <c r="D95" s="72">
        <f>Master!F90</f>
        <v>0</v>
      </c>
      <c r="E95" s="9">
        <f>Master!G90</f>
        <v>0</v>
      </c>
      <c r="F95" s="88">
        <f>Master!H90</f>
        <v>0</v>
      </c>
      <c r="G95" s="88">
        <f>IF(E95=0,0,Master!$H$3)</f>
        <v>0</v>
      </c>
      <c r="H95" s="11" t="str">
        <f>'GA-92 (Old)'!K94</f>
        <v>0 (0)</v>
      </c>
      <c r="I95" s="14"/>
      <c r="J95" s="14"/>
      <c r="K95" s="14"/>
      <c r="L95" s="14"/>
      <c r="M95" s="14"/>
      <c r="N95" s="15"/>
      <c r="O95" s="134"/>
      <c r="P95" s="50" t="s">
        <v>34</v>
      </c>
      <c r="Q95" s="50" t="s">
        <v>51</v>
      </c>
      <c r="R95" s="50">
        <f t="shared" si="2"/>
        <v>0</v>
      </c>
      <c r="S95" s="50" t="s">
        <v>35</v>
      </c>
      <c r="T95" s="19">
        <f t="shared" si="3"/>
        <v>0</v>
      </c>
    </row>
    <row r="96" spans="1:20" ht="35.25" customHeight="1">
      <c r="A96" s="13">
        <f>IF(D96&gt;0,Master!C91,0)</f>
        <v>0</v>
      </c>
      <c r="B96" s="35">
        <f>Master!D91</f>
        <v>0</v>
      </c>
      <c r="C96" s="89">
        <f>Master!E91</f>
        <v>0</v>
      </c>
      <c r="D96" s="72">
        <f>Master!F91</f>
        <v>0</v>
      </c>
      <c r="E96" s="9">
        <f>Master!G91</f>
        <v>0</v>
      </c>
      <c r="F96" s="88">
        <f>Master!H91</f>
        <v>0</v>
      </c>
      <c r="G96" s="88">
        <f>IF(E96=0,0,Master!$H$3)</f>
        <v>0</v>
      </c>
      <c r="H96" s="11" t="str">
        <f>'GA-92 (Old)'!K95</f>
        <v>0 (0)</v>
      </c>
      <c r="I96" s="14"/>
      <c r="J96" s="14"/>
      <c r="K96" s="14"/>
      <c r="L96" s="14"/>
      <c r="M96" s="14"/>
      <c r="N96" s="15"/>
      <c r="O96" s="134"/>
      <c r="P96" s="50" t="s">
        <v>34</v>
      </c>
      <c r="Q96" s="50" t="s">
        <v>51</v>
      </c>
      <c r="R96" s="50">
        <f t="shared" si="2"/>
        <v>0</v>
      </c>
      <c r="S96" s="50" t="s">
        <v>35</v>
      </c>
      <c r="T96" s="19">
        <f t="shared" si="3"/>
        <v>0</v>
      </c>
    </row>
    <row r="97" spans="1:20" ht="35.25" customHeight="1">
      <c r="A97" s="13">
        <f>IF(D97&gt;0,Master!C92,0)</f>
        <v>0</v>
      </c>
      <c r="B97" s="35">
        <f>Master!D92</f>
        <v>0</v>
      </c>
      <c r="C97" s="89">
        <f>Master!E92</f>
        <v>0</v>
      </c>
      <c r="D97" s="72">
        <f>Master!F92</f>
        <v>0</v>
      </c>
      <c r="E97" s="9">
        <f>Master!G92</f>
        <v>0</v>
      </c>
      <c r="F97" s="88">
        <f>Master!H92</f>
        <v>0</v>
      </c>
      <c r="G97" s="88">
        <f>IF(E97=0,0,Master!$H$3)</f>
        <v>0</v>
      </c>
      <c r="H97" s="11" t="str">
        <f>'GA-92 (Old)'!K96</f>
        <v>0 (0)</v>
      </c>
      <c r="I97" s="14"/>
      <c r="J97" s="14"/>
      <c r="K97" s="14"/>
      <c r="L97" s="14"/>
      <c r="M97" s="14"/>
      <c r="N97" s="15"/>
      <c r="O97" s="134"/>
      <c r="P97" s="50" t="s">
        <v>34</v>
      </c>
      <c r="Q97" s="50" t="s">
        <v>51</v>
      </c>
      <c r="R97" s="50">
        <f t="shared" si="2"/>
        <v>0</v>
      </c>
      <c r="S97" s="50" t="s">
        <v>35</v>
      </c>
      <c r="T97" s="19">
        <f t="shared" si="3"/>
        <v>0</v>
      </c>
    </row>
    <row r="98" spans="1:20" ht="35.25" customHeight="1">
      <c r="A98" s="13">
        <f>IF(D98&gt;0,Master!C93,0)</f>
        <v>0</v>
      </c>
      <c r="B98" s="35">
        <f>Master!D93</f>
        <v>0</v>
      </c>
      <c r="C98" s="89">
        <f>Master!E93</f>
        <v>0</v>
      </c>
      <c r="D98" s="72">
        <f>Master!F93</f>
        <v>0</v>
      </c>
      <c r="E98" s="9">
        <f>Master!G93</f>
        <v>0</v>
      </c>
      <c r="F98" s="88">
        <f>Master!H93</f>
        <v>0</v>
      </c>
      <c r="G98" s="88">
        <f>IF(E98=0,0,Master!$H$3)</f>
        <v>0</v>
      </c>
      <c r="H98" s="11" t="str">
        <f>'GA-92 (Old)'!K97</f>
        <v>0 (0)</v>
      </c>
      <c r="I98" s="14"/>
      <c r="J98" s="14"/>
      <c r="K98" s="14"/>
      <c r="L98" s="14"/>
      <c r="M98" s="14"/>
      <c r="N98" s="15"/>
      <c r="O98" s="134"/>
      <c r="P98" s="50" t="s">
        <v>34</v>
      </c>
      <c r="Q98" s="50" t="s">
        <v>51</v>
      </c>
      <c r="R98" s="50">
        <f t="shared" si="2"/>
        <v>0</v>
      </c>
      <c r="S98" s="50" t="s">
        <v>35</v>
      </c>
      <c r="T98" s="19">
        <f t="shared" si="3"/>
        <v>0</v>
      </c>
    </row>
    <row r="99" spans="1:20" ht="35.25" customHeight="1">
      <c r="A99" s="13">
        <f>IF(D99&gt;0,Master!C94,0)</f>
        <v>0</v>
      </c>
      <c r="B99" s="35">
        <f>Master!D94</f>
        <v>0</v>
      </c>
      <c r="C99" s="89">
        <f>Master!E94</f>
        <v>0</v>
      </c>
      <c r="D99" s="72">
        <f>Master!F94</f>
        <v>0</v>
      </c>
      <c r="E99" s="9">
        <f>Master!G94</f>
        <v>0</v>
      </c>
      <c r="F99" s="88">
        <f>Master!H94</f>
        <v>0</v>
      </c>
      <c r="G99" s="88">
        <f>IF(E99=0,0,Master!$H$3)</f>
        <v>0</v>
      </c>
      <c r="H99" s="11" t="str">
        <f>'GA-92 (Old)'!K98</f>
        <v>0 (0)</v>
      </c>
      <c r="I99" s="14"/>
      <c r="J99" s="14"/>
      <c r="K99" s="14"/>
      <c r="L99" s="14"/>
      <c r="M99" s="14"/>
      <c r="N99" s="15"/>
      <c r="O99" s="134"/>
      <c r="P99" s="50" t="s">
        <v>34</v>
      </c>
      <c r="Q99" s="50" t="s">
        <v>51</v>
      </c>
      <c r="R99" s="50">
        <f t="shared" si="2"/>
        <v>0</v>
      </c>
      <c r="S99" s="50" t="s">
        <v>35</v>
      </c>
      <c r="T99" s="19">
        <f t="shared" si="3"/>
        <v>0</v>
      </c>
    </row>
    <row r="100" spans="1:20" ht="35.25" customHeight="1">
      <c r="A100" s="13">
        <f>IF(D100&gt;0,Master!C95,0)</f>
        <v>0</v>
      </c>
      <c r="B100" s="35">
        <f>Master!D95</f>
        <v>0</v>
      </c>
      <c r="C100" s="89">
        <f>Master!E95</f>
        <v>0</v>
      </c>
      <c r="D100" s="72">
        <f>Master!F95</f>
        <v>0</v>
      </c>
      <c r="E100" s="9">
        <f>Master!G95</f>
        <v>0</v>
      </c>
      <c r="F100" s="88">
        <f>Master!H95</f>
        <v>0</v>
      </c>
      <c r="G100" s="88">
        <f>IF(E100=0,0,Master!$H$3)</f>
        <v>0</v>
      </c>
      <c r="H100" s="11" t="str">
        <f>'GA-92 (Old)'!K99</f>
        <v>0 (0)</v>
      </c>
      <c r="I100" s="14"/>
      <c r="J100" s="14"/>
      <c r="K100" s="14"/>
      <c r="L100" s="14"/>
      <c r="M100" s="14"/>
      <c r="N100" s="15"/>
      <c r="O100" s="134"/>
      <c r="P100" s="50" t="s">
        <v>34</v>
      </c>
      <c r="Q100" s="50" t="s">
        <v>51</v>
      </c>
      <c r="R100" s="50">
        <f t="shared" si="2"/>
        <v>0</v>
      </c>
      <c r="S100" s="50" t="s">
        <v>35</v>
      </c>
      <c r="T100" s="19">
        <f t="shared" si="3"/>
        <v>0</v>
      </c>
    </row>
    <row r="101" spans="1:20" ht="35.25" customHeight="1">
      <c r="A101" s="13">
        <f>IF(D101&gt;0,Master!C96,0)</f>
        <v>0</v>
      </c>
      <c r="B101" s="35">
        <f>Master!D96</f>
        <v>0</v>
      </c>
      <c r="C101" s="89">
        <f>Master!E96</f>
        <v>0</v>
      </c>
      <c r="D101" s="72">
        <f>Master!F96</f>
        <v>0</v>
      </c>
      <c r="E101" s="9">
        <f>Master!G96</f>
        <v>0</v>
      </c>
      <c r="F101" s="88">
        <f>Master!H96</f>
        <v>0</v>
      </c>
      <c r="G101" s="88">
        <f>IF(E101=0,0,Master!$H$3)</f>
        <v>0</v>
      </c>
      <c r="H101" s="11" t="str">
        <f>'GA-92 (Old)'!K100</f>
        <v>0 (0)</v>
      </c>
      <c r="I101" s="14"/>
      <c r="J101" s="14"/>
      <c r="K101" s="14"/>
      <c r="L101" s="14"/>
      <c r="M101" s="14"/>
      <c r="N101" s="15"/>
      <c r="O101" s="134"/>
      <c r="P101" s="50" t="s">
        <v>34</v>
      </c>
      <c r="Q101" s="50" t="s">
        <v>51</v>
      </c>
      <c r="R101" s="50">
        <f t="shared" si="2"/>
        <v>0</v>
      </c>
      <c r="S101" s="50" t="s">
        <v>35</v>
      </c>
      <c r="T101" s="19">
        <f t="shared" si="3"/>
        <v>0</v>
      </c>
    </row>
    <row r="102" spans="1:20" ht="35.25" customHeight="1">
      <c r="A102" s="13">
        <f>IF(D102&gt;0,Master!C97,0)</f>
        <v>0</v>
      </c>
      <c r="B102" s="35">
        <f>Master!D97</f>
        <v>0</v>
      </c>
      <c r="C102" s="89">
        <f>Master!E97</f>
        <v>0</v>
      </c>
      <c r="D102" s="72">
        <f>Master!F97</f>
        <v>0</v>
      </c>
      <c r="E102" s="9">
        <f>Master!G97</f>
        <v>0</v>
      </c>
      <c r="F102" s="88">
        <f>Master!H97</f>
        <v>0</v>
      </c>
      <c r="G102" s="88">
        <f>IF(E102=0,0,Master!$H$3)</f>
        <v>0</v>
      </c>
      <c r="H102" s="11" t="str">
        <f>'GA-92 (Old)'!K101</f>
        <v>0 (0)</v>
      </c>
      <c r="I102" s="14"/>
      <c r="J102" s="14"/>
      <c r="K102" s="14"/>
      <c r="L102" s="14"/>
      <c r="M102" s="14"/>
      <c r="N102" s="15"/>
      <c r="O102" s="134"/>
      <c r="P102" s="50" t="s">
        <v>34</v>
      </c>
      <c r="Q102" s="50" t="s">
        <v>51</v>
      </c>
      <c r="R102" s="50">
        <f t="shared" si="2"/>
        <v>0</v>
      </c>
      <c r="S102" s="50" t="s">
        <v>35</v>
      </c>
      <c r="T102" s="19">
        <f t="shared" si="3"/>
        <v>0</v>
      </c>
    </row>
    <row r="103" spans="1:20" ht="35.25" customHeight="1">
      <c r="A103" s="13">
        <f>IF(D103&gt;0,Master!C98,0)</f>
        <v>0</v>
      </c>
      <c r="B103" s="35">
        <f>Master!D98</f>
        <v>0</v>
      </c>
      <c r="C103" s="89">
        <f>Master!E98</f>
        <v>0</v>
      </c>
      <c r="D103" s="72">
        <f>Master!F98</f>
        <v>0</v>
      </c>
      <c r="E103" s="9">
        <f>Master!G98</f>
        <v>0</v>
      </c>
      <c r="F103" s="88">
        <f>Master!H98</f>
        <v>0</v>
      </c>
      <c r="G103" s="88">
        <f>IF(E103=0,0,Master!$H$3)</f>
        <v>0</v>
      </c>
      <c r="H103" s="11" t="str">
        <f>'GA-92 (Old)'!K102</f>
        <v>0 (0)</v>
      </c>
      <c r="I103" s="14"/>
      <c r="J103" s="14"/>
      <c r="K103" s="14"/>
      <c r="L103" s="14"/>
      <c r="M103" s="14"/>
      <c r="N103" s="15"/>
      <c r="O103" s="134"/>
      <c r="P103" s="50" t="s">
        <v>34</v>
      </c>
      <c r="Q103" s="50" t="s">
        <v>51</v>
      </c>
      <c r="R103" s="50">
        <f t="shared" si="2"/>
        <v>0</v>
      </c>
      <c r="S103" s="50" t="s">
        <v>35</v>
      </c>
      <c r="T103" s="19">
        <f t="shared" si="3"/>
        <v>0</v>
      </c>
    </row>
    <row r="104" spans="1:20" ht="35.25" customHeight="1">
      <c r="A104" s="13">
        <f>IF(D104&gt;0,Master!C99,0)</f>
        <v>0</v>
      </c>
      <c r="B104" s="35">
        <f>Master!D99</f>
        <v>0</v>
      </c>
      <c r="C104" s="89">
        <f>Master!E99</f>
        <v>0</v>
      </c>
      <c r="D104" s="72">
        <f>Master!F99</f>
        <v>0</v>
      </c>
      <c r="E104" s="9">
        <f>Master!G99</f>
        <v>0</v>
      </c>
      <c r="F104" s="88">
        <f>Master!H99</f>
        <v>0</v>
      </c>
      <c r="G104" s="88">
        <f>IF(E104=0,0,Master!$H$3)</f>
        <v>0</v>
      </c>
      <c r="H104" s="11" t="str">
        <f>'GA-92 (Old)'!K103</f>
        <v>0 (0)</v>
      </c>
      <c r="I104" s="14"/>
      <c r="J104" s="14"/>
      <c r="K104" s="14"/>
      <c r="L104" s="14"/>
      <c r="M104" s="14"/>
      <c r="N104" s="15"/>
      <c r="O104" s="134"/>
      <c r="P104" s="50" t="s">
        <v>34</v>
      </c>
      <c r="Q104" s="50" t="s">
        <v>51</v>
      </c>
      <c r="R104" s="50">
        <f t="shared" si="2"/>
        <v>0</v>
      </c>
      <c r="S104" s="50" t="s">
        <v>35</v>
      </c>
      <c r="T104" s="19">
        <f t="shared" si="3"/>
        <v>0</v>
      </c>
    </row>
    <row r="105" spans="1:20" ht="35.25" customHeight="1">
      <c r="A105" s="13">
        <f>IF(D105&gt;0,Master!C100,0)</f>
        <v>0</v>
      </c>
      <c r="B105" s="35">
        <f>Master!D100</f>
        <v>0</v>
      </c>
      <c r="C105" s="89">
        <f>Master!E100</f>
        <v>0</v>
      </c>
      <c r="D105" s="72">
        <f>Master!F100</f>
        <v>0</v>
      </c>
      <c r="E105" s="9">
        <f>Master!G100</f>
        <v>0</v>
      </c>
      <c r="F105" s="88">
        <f>Master!H100</f>
        <v>0</v>
      </c>
      <c r="G105" s="88">
        <f>IF(E105=0,0,Master!$H$3)</f>
        <v>0</v>
      </c>
      <c r="H105" s="11" t="str">
        <f>'GA-92 (Old)'!K104</f>
        <v>0 (0)</v>
      </c>
      <c r="I105" s="14"/>
      <c r="J105" s="14"/>
      <c r="K105" s="14"/>
      <c r="L105" s="14"/>
      <c r="M105" s="14"/>
      <c r="N105" s="15"/>
      <c r="O105" s="134"/>
      <c r="P105" s="50" t="s">
        <v>34</v>
      </c>
      <c r="Q105" s="50" t="s">
        <v>51</v>
      </c>
      <c r="R105" s="50">
        <f t="shared" si="2"/>
        <v>0</v>
      </c>
      <c r="S105" s="50" t="s">
        <v>35</v>
      </c>
      <c r="T105" s="19">
        <f t="shared" si="3"/>
        <v>0</v>
      </c>
    </row>
    <row r="106" spans="1:20" ht="35.25" customHeight="1">
      <c r="A106" s="13">
        <f>IF(D106&gt;0,Master!C101,0)</f>
        <v>0</v>
      </c>
      <c r="B106" s="35">
        <f>Master!D101</f>
        <v>0</v>
      </c>
      <c r="C106" s="89">
        <f>Master!E101</f>
        <v>0</v>
      </c>
      <c r="D106" s="72">
        <f>Master!F101</f>
        <v>0</v>
      </c>
      <c r="E106" s="9">
        <f>Master!G101</f>
        <v>0</v>
      </c>
      <c r="F106" s="88">
        <f>Master!H101</f>
        <v>0</v>
      </c>
      <c r="G106" s="88">
        <f>IF(E106=0,0,Master!$H$3)</f>
        <v>0</v>
      </c>
      <c r="H106" s="11" t="str">
        <f>'GA-92 (Old)'!K105</f>
        <v>0 (0)</v>
      </c>
      <c r="I106" s="14"/>
      <c r="J106" s="14"/>
      <c r="K106" s="14"/>
      <c r="L106" s="14"/>
      <c r="M106" s="14"/>
      <c r="N106" s="15"/>
      <c r="O106" s="134"/>
      <c r="P106" s="50" t="s">
        <v>34</v>
      </c>
      <c r="Q106" s="50" t="s">
        <v>51</v>
      </c>
      <c r="R106" s="50">
        <f t="shared" si="2"/>
        <v>0</v>
      </c>
      <c r="S106" s="50" t="s">
        <v>35</v>
      </c>
      <c r="T106" s="19">
        <f t="shared" si="3"/>
        <v>0</v>
      </c>
    </row>
    <row r="107" spans="1:20" ht="35.25" customHeight="1">
      <c r="A107" s="13">
        <f>IF(D107&gt;0,Master!C102,0)</f>
        <v>0</v>
      </c>
      <c r="B107" s="35">
        <f>Master!D102</f>
        <v>0</v>
      </c>
      <c r="C107" s="89">
        <f>Master!E102</f>
        <v>0</v>
      </c>
      <c r="D107" s="72">
        <f>Master!F102</f>
        <v>0</v>
      </c>
      <c r="E107" s="9">
        <f>Master!G102</f>
        <v>0</v>
      </c>
      <c r="F107" s="88">
        <f>Master!H102</f>
        <v>0</v>
      </c>
      <c r="G107" s="88">
        <f>IF(E107=0,0,Master!$H$3)</f>
        <v>0</v>
      </c>
      <c r="H107" s="11" t="str">
        <f>'GA-92 (Old)'!K106</f>
        <v>0 (0)</v>
      </c>
      <c r="I107" s="14"/>
      <c r="J107" s="14"/>
      <c r="K107" s="14"/>
      <c r="L107" s="14"/>
      <c r="M107" s="14"/>
      <c r="N107" s="15"/>
      <c r="O107" s="134"/>
      <c r="P107" s="50" t="s">
        <v>34</v>
      </c>
      <c r="Q107" s="50" t="s">
        <v>51</v>
      </c>
      <c r="R107" s="50">
        <f t="shared" si="2"/>
        <v>0</v>
      </c>
      <c r="S107" s="50" t="s">
        <v>35</v>
      </c>
      <c r="T107" s="19">
        <f t="shared" si="3"/>
        <v>0</v>
      </c>
    </row>
    <row r="108" spans="1:20" ht="35.25" customHeight="1">
      <c r="A108" s="13">
        <f>IF(D108&gt;0,Master!C103,0)</f>
        <v>0</v>
      </c>
      <c r="B108" s="35">
        <f>Master!D103</f>
        <v>0</v>
      </c>
      <c r="C108" s="89">
        <f>Master!E103</f>
        <v>0</v>
      </c>
      <c r="D108" s="72">
        <f>Master!F103</f>
        <v>0</v>
      </c>
      <c r="E108" s="9">
        <f>Master!G103</f>
        <v>0</v>
      </c>
      <c r="F108" s="88">
        <f>Master!H103</f>
        <v>0</v>
      </c>
      <c r="G108" s="88">
        <f>IF(E108=0,0,Master!$H$3)</f>
        <v>0</v>
      </c>
      <c r="H108" s="11" t="str">
        <f>'GA-92 (Old)'!K107</f>
        <v>0 (0)</v>
      </c>
      <c r="I108" s="14"/>
      <c r="J108" s="14"/>
      <c r="K108" s="14"/>
      <c r="L108" s="14"/>
      <c r="M108" s="14"/>
      <c r="N108" s="15"/>
      <c r="O108" s="134"/>
      <c r="P108" s="50" t="s">
        <v>34</v>
      </c>
      <c r="Q108" s="50" t="s">
        <v>51</v>
      </c>
      <c r="R108" s="50">
        <f t="shared" si="2"/>
        <v>0</v>
      </c>
      <c r="S108" s="50" t="s">
        <v>35</v>
      </c>
      <c r="T108" s="19">
        <f t="shared" si="3"/>
        <v>0</v>
      </c>
    </row>
    <row r="109" spans="1:20" ht="35.25" customHeight="1">
      <c r="A109" s="13">
        <f>IF(D109&gt;0,Master!C104,0)</f>
        <v>0</v>
      </c>
      <c r="B109" s="35">
        <f>Master!D104</f>
        <v>0</v>
      </c>
      <c r="C109" s="89">
        <f>Master!E104</f>
        <v>0</v>
      </c>
      <c r="D109" s="72">
        <f>Master!F104</f>
        <v>0</v>
      </c>
      <c r="E109" s="9">
        <f>Master!G104</f>
        <v>0</v>
      </c>
      <c r="F109" s="88">
        <f>Master!H104</f>
        <v>0</v>
      </c>
      <c r="G109" s="88">
        <f>IF(E109=0,0,Master!$H$3)</f>
        <v>0</v>
      </c>
      <c r="H109" s="11" t="str">
        <f>'GA-92 (Old)'!K108</f>
        <v>0 (0)</v>
      </c>
      <c r="I109" s="14"/>
      <c r="J109" s="14"/>
      <c r="K109" s="14"/>
      <c r="L109" s="14"/>
      <c r="M109" s="14"/>
      <c r="N109" s="15"/>
      <c r="O109" s="134"/>
      <c r="P109" s="50" t="s">
        <v>34</v>
      </c>
      <c r="Q109" s="50" t="s">
        <v>51</v>
      </c>
      <c r="R109" s="50">
        <f t="shared" si="2"/>
        <v>0</v>
      </c>
      <c r="S109" s="50" t="s">
        <v>35</v>
      </c>
      <c r="T109" s="19">
        <f t="shared" si="3"/>
        <v>0</v>
      </c>
    </row>
    <row r="110" spans="1:20" ht="35.25" customHeight="1" thickBot="1">
      <c r="A110" s="13">
        <f>IF(D110&gt;0,Master!C105,0)</f>
        <v>0</v>
      </c>
      <c r="B110" s="35">
        <f>Master!D105</f>
        <v>0</v>
      </c>
      <c r="C110" s="89">
        <f>Master!E105</f>
        <v>0</v>
      </c>
      <c r="D110" s="72">
        <f>Master!F105</f>
        <v>0</v>
      </c>
      <c r="E110" s="9">
        <f>Master!G105</f>
        <v>0</v>
      </c>
      <c r="F110" s="88">
        <f>Master!H105</f>
        <v>0</v>
      </c>
      <c r="G110" s="88">
        <f>IF(E110=0,0,Master!$H$3)</f>
        <v>0</v>
      </c>
      <c r="H110" s="11" t="str">
        <f>'GA-92 (Old)'!K109</f>
        <v>0 (0)</v>
      </c>
      <c r="I110" s="14"/>
      <c r="J110" s="14"/>
      <c r="K110" s="14"/>
      <c r="L110" s="14"/>
      <c r="M110" s="14"/>
      <c r="N110" s="15"/>
      <c r="O110" s="134"/>
      <c r="P110" s="50" t="s">
        <v>34</v>
      </c>
      <c r="Q110" s="50" t="s">
        <v>51</v>
      </c>
      <c r="R110" s="50">
        <f t="shared" si="2"/>
        <v>0</v>
      </c>
      <c r="S110" s="50" t="s">
        <v>35</v>
      </c>
      <c r="T110" s="19">
        <f t="shared" si="3"/>
        <v>0</v>
      </c>
    </row>
    <row r="111" spans="1:20" ht="15">
      <c r="A111" s="141" t="s">
        <v>28</v>
      </c>
      <c r="B111" s="142"/>
      <c r="C111" s="240"/>
      <c r="D111" s="241" t="s">
        <v>29</v>
      </c>
      <c r="E111" s="241"/>
      <c r="F111" s="241"/>
      <c r="G111" s="241"/>
      <c r="H111" s="241"/>
      <c r="I111" s="241"/>
      <c r="J111" s="241"/>
      <c r="K111" s="241"/>
      <c r="L111" s="241"/>
      <c r="M111" s="241"/>
      <c r="N111" s="242"/>
      <c r="O111" s="134"/>
    </row>
    <row r="112" spans="1:20" ht="22.5">
      <c r="A112" s="143"/>
      <c r="B112" s="144"/>
      <c r="C112" s="42"/>
      <c r="D112" s="147" t="s">
        <v>30</v>
      </c>
      <c r="E112" s="147"/>
      <c r="F112" s="147"/>
      <c r="G112" s="147"/>
      <c r="H112" s="147"/>
      <c r="I112" s="147"/>
      <c r="J112" s="147"/>
      <c r="K112" s="147"/>
      <c r="L112" s="147"/>
      <c r="M112" s="147"/>
      <c r="N112" s="148"/>
      <c r="O112" s="134"/>
    </row>
    <row r="113" spans="1:15" ht="22.5">
      <c r="A113" s="143"/>
      <c r="B113" s="144"/>
      <c r="C113" s="42"/>
      <c r="D113" s="147" t="s">
        <v>158</v>
      </c>
      <c r="E113" s="147"/>
      <c r="F113" s="147"/>
      <c r="G113" s="147"/>
      <c r="H113" s="147"/>
      <c r="I113" s="147"/>
      <c r="J113" s="147"/>
      <c r="K113" s="147"/>
      <c r="L113" s="147"/>
      <c r="M113" s="147"/>
      <c r="N113" s="148"/>
      <c r="O113" s="134"/>
    </row>
    <row r="114" spans="1:15" ht="75" customHeight="1" thickBot="1">
      <c r="A114" s="135" t="s">
        <v>32</v>
      </c>
      <c r="B114" s="136"/>
      <c r="C114" s="136"/>
      <c r="D114" s="136"/>
      <c r="E114" s="136"/>
      <c r="F114" s="136"/>
      <c r="G114" s="136"/>
      <c r="H114" s="136"/>
      <c r="I114" s="136"/>
      <c r="J114" s="136"/>
      <c r="K114" s="136"/>
      <c r="L114" s="136"/>
      <c r="M114" s="136"/>
      <c r="N114" s="137"/>
      <c r="O114" s="134"/>
    </row>
    <row r="115" spans="1:15" ht="15" hidden="1"/>
    <row r="116" spans="1:15" ht="15" hidden="1"/>
    <row r="117" spans="1:15" ht="15" hidden="1"/>
    <row r="118" spans="1:15" ht="15" hidden="1"/>
    <row r="119" spans="1:15" ht="15" hidden="1"/>
    <row r="120" spans="1:15" ht="15" hidden="1"/>
    <row r="121" spans="1:15" ht="15" hidden="1"/>
    <row r="122" spans="1:15" ht="15" hidden="1"/>
    <row r="123" spans="1:15" ht="15" hidden="1"/>
    <row r="124" spans="1:15" ht="15" hidden="1"/>
    <row r="125" spans="1:15" ht="15" hidden="1"/>
    <row r="126" spans="1:15" ht="15" hidden="1"/>
    <row r="127" spans="1:15" ht="15" hidden="1"/>
    <row r="128" spans="1:15" ht="15" hidden="1"/>
    <row r="129" ht="15" hidden="1"/>
    <row r="130" ht="15" hidden="1"/>
    <row r="131" ht="15" hidden="1"/>
    <row r="132" ht="15" hidden="1"/>
    <row r="133" ht="15" hidden="1"/>
    <row r="134" ht="15" hidden="1"/>
    <row r="135" ht="15" hidden="1"/>
    <row r="136" ht="15" hidden="1"/>
    <row r="137" ht="15" hidden="1"/>
    <row r="138" ht="15" hidden="1"/>
    <row r="139" ht="15" hidden="1"/>
    <row r="140" ht="15" hidden="1"/>
    <row r="141" ht="15" hidden="1"/>
    <row r="142" ht="15" hidden="1"/>
    <row r="143" ht="15" hidden="1"/>
    <row r="144" ht="15" hidden="1"/>
    <row r="145" ht="15" hidden="1"/>
    <row r="146" ht="15" hidden="1"/>
    <row r="147" ht="15" hidden="1"/>
    <row r="148" ht="15" hidden="1"/>
    <row r="149" ht="15" hidden="1"/>
    <row r="150" ht="15" hidden="1"/>
    <row r="151" ht="15" hidden="1"/>
    <row r="152" ht="15" hidden="1"/>
    <row r="153" ht="15" hidden="1"/>
    <row r="154" ht="15" hidden="1"/>
    <row r="155" ht="15" hidden="1"/>
    <row r="156" ht="15" hidden="1"/>
    <row r="157" ht="15" hidden="1"/>
    <row r="158" ht="15" hidden="1"/>
    <row r="159" ht="15" hidden="1"/>
    <row r="160" ht="15" hidden="1"/>
    <row r="161" ht="15" hidden="1"/>
    <row r="162" ht="15" hidden="1"/>
    <row r="163" ht="15" hidden="1"/>
    <row r="164" ht="15" hidden="1"/>
    <row r="165" ht="15" hidden="1"/>
    <row r="166" ht="15" hidden="1"/>
    <row r="167" ht="15" hidden="1"/>
    <row r="168" ht="15" hidden="1"/>
    <row r="169" ht="15" hidden="1"/>
    <row r="170" ht="15" hidden="1"/>
    <row r="171" ht="15" hidden="1"/>
    <row r="172" ht="15" hidden="1"/>
    <row r="173" ht="15" hidden="1"/>
    <row r="174" ht="15" hidden="1"/>
    <row r="175" ht="15" hidden="1"/>
    <row r="176" ht="15" hidden="1"/>
    <row r="177" ht="15" hidden="1"/>
    <row r="178" ht="15" hidden="1"/>
    <row r="179" ht="15" hidden="1"/>
    <row r="180" ht="15" hidden="1"/>
    <row r="181" ht="15" hidden="1"/>
    <row r="182" ht="15" hidden="1"/>
    <row r="183" ht="15" hidden="1"/>
    <row r="184" ht="15" hidden="1"/>
    <row r="185" ht="15" hidden="1"/>
    <row r="186" ht="15" hidden="1"/>
    <row r="187" ht="15" hidden="1"/>
    <row r="188" ht="15" hidden="1"/>
    <row r="189" ht="15" hidden="1"/>
    <row r="190" ht="15" hidden="1"/>
    <row r="191" ht="15" hidden="1"/>
    <row r="192" ht="15" hidden="1"/>
    <row r="193" ht="15" hidden="1"/>
    <row r="194" ht="15" hidden="1"/>
    <row r="195" ht="15" hidden="1"/>
    <row r="196" ht="15" hidden="1"/>
    <row r="197" ht="15" hidden="1"/>
    <row r="198" ht="15" hidden="1"/>
    <row r="199" ht="15" hidden="1"/>
    <row r="200" ht="15" hidden="1"/>
    <row r="201" ht="15" hidden="1"/>
    <row r="202" ht="15" hidden="1"/>
    <row r="203" ht="15" hidden="1"/>
    <row r="204" ht="15" hidden="1"/>
    <row r="205" ht="15" hidden="1"/>
    <row r="206" ht="15" hidden="1"/>
    <row r="207" ht="15" hidden="1"/>
    <row r="208" ht="15" hidden="1"/>
    <row r="209" ht="15" hidden="1"/>
    <row r="210" ht="15" hidden="1"/>
    <row r="211" ht="15" hidden="1"/>
    <row r="212" ht="15" hidden="1"/>
    <row r="213" ht="15" hidden="1"/>
    <row r="214" ht="15" hidden="1"/>
    <row r="215" ht="15" hidden="1"/>
    <row r="216" ht="15" hidden="1"/>
    <row r="217" ht="15" hidden="1"/>
    <row r="218" ht="15" hidden="1"/>
    <row r="219" ht="15" hidden="1"/>
    <row r="220" ht="15" hidden="1"/>
    <row r="221" ht="15" hidden="1"/>
    <row r="222" ht="15" hidden="1"/>
    <row r="223" ht="15" hidden="1"/>
    <row r="224" ht="15" hidden="1"/>
    <row r="225" ht="15" hidden="1"/>
    <row r="226" ht="15" hidden="1"/>
    <row r="227" ht="15" hidden="1"/>
    <row r="228" ht="15" hidden="1"/>
    <row r="229" ht="15" hidden="1"/>
    <row r="230" ht="15" hidden="1"/>
    <row r="231" ht="15" hidden="1"/>
    <row r="232" ht="15" hidden="1"/>
    <row r="233" ht="15" hidden="1"/>
    <row r="234" ht="15" hidden="1"/>
    <row r="235" ht="15" hidden="1"/>
    <row r="236" ht="15" hidden="1"/>
    <row r="237" ht="15" hidden="1"/>
    <row r="238" ht="15" hidden="1"/>
    <row r="239" ht="15" hidden="1"/>
    <row r="240" ht="15" hidden="1"/>
    <row r="241" ht="15" hidden="1"/>
    <row r="242" ht="15" hidden="1"/>
    <row r="243" ht="15" hidden="1"/>
    <row r="244" ht="15" hidden="1"/>
    <row r="245" ht="15" hidden="1"/>
    <row r="246" ht="15" hidden="1"/>
    <row r="247" ht="15" hidden="1"/>
    <row r="248" ht="15" hidden="1"/>
    <row r="249" ht="15" hidden="1"/>
    <row r="250" ht="15" hidden="1"/>
    <row r="251" ht="15" hidden="1"/>
    <row r="252" ht="15" hidden="1"/>
    <row r="253" ht="15" hidden="1"/>
    <row r="254" ht="15" hidden="1"/>
    <row r="255" ht="15" hidden="1"/>
    <row r="256" ht="15" hidden="1"/>
    <row r="257" ht="15" hidden="1"/>
    <row r="258" ht="15" hidden="1"/>
    <row r="259" ht="15" hidden="1"/>
    <row r="260" ht="15" hidden="1"/>
    <row r="261" ht="15" hidden="1"/>
    <row r="262" ht="15" hidden="1"/>
    <row r="263" ht="15" hidden="1"/>
    <row r="264" ht="15" hidden="1"/>
    <row r="265" ht="15" hidden="1"/>
    <row r="266" ht="15" hidden="1"/>
    <row r="267" ht="15" hidden="1"/>
    <row r="268" ht="15" hidden="1"/>
    <row r="269" ht="15" hidden="1"/>
    <row r="270" ht="15" hidden="1"/>
    <row r="271" ht="15" hidden="1"/>
    <row r="272" ht="15" hidden="1"/>
    <row r="273" ht="15" hidden="1"/>
    <row r="274" ht="15" hidden="1"/>
    <row r="275" ht="15" hidden="1"/>
    <row r="276" ht="15" hidden="1"/>
    <row r="277" ht="15" hidden="1"/>
    <row r="278" ht="15" hidden="1"/>
    <row r="279" ht="15" hidden="1"/>
    <row r="280" ht="15" hidden="1"/>
    <row r="281" ht="15" hidden="1"/>
    <row r="282" ht="15" hidden="1"/>
    <row r="283" ht="15" hidden="1"/>
    <row r="284" ht="15" hidden="1"/>
    <row r="285" ht="15" hidden="1"/>
    <row r="286" ht="15" hidden="1"/>
    <row r="287" ht="15" hidden="1"/>
    <row r="288" ht="15" hidden="1"/>
    <row r="289" ht="15" hidden="1"/>
    <row r="290" ht="15" customHeight="1"/>
  </sheetData>
  <sheetProtection password="F73A" sheet="1" objects="1" scenarios="1" formatCells="0" formatColumns="0" formatRows="0"/>
  <mergeCells count="27">
    <mergeCell ref="O3:O114"/>
    <mergeCell ref="A4:N4"/>
    <mergeCell ref="A5:N5"/>
    <mergeCell ref="A114:N114"/>
    <mergeCell ref="A111:B113"/>
    <mergeCell ref="D111:N111"/>
    <mergeCell ref="D112:N112"/>
    <mergeCell ref="D113:N113"/>
    <mergeCell ref="E8:E9"/>
    <mergeCell ref="F8:F9"/>
    <mergeCell ref="B8:B9"/>
    <mergeCell ref="C8:C9"/>
    <mergeCell ref="D8:D9"/>
    <mergeCell ref="A1:N1"/>
    <mergeCell ref="D2:G2"/>
    <mergeCell ref="J2:N2"/>
    <mergeCell ref="J3:N3"/>
    <mergeCell ref="G8:G9"/>
    <mergeCell ref="H8:H9"/>
    <mergeCell ref="I8:K8"/>
    <mergeCell ref="L8:M8"/>
    <mergeCell ref="N8:N9"/>
    <mergeCell ref="A6:N6"/>
    <mergeCell ref="A7:N7"/>
    <mergeCell ref="A8:A9"/>
    <mergeCell ref="A2:C2"/>
    <mergeCell ref="A3:E3"/>
  </mergeCells>
  <conditionalFormatting sqref="A11:N110">
    <cfRule type="cellIs" dxfId="1" priority="2" operator="equal">
      <formula>0</formula>
    </cfRule>
    <cfRule type="expression" dxfId="0" priority="1">
      <formula>$A11=0</formula>
    </cfRule>
  </conditionalFormatting>
  <pageMargins left="0.19685039370078741" right="0.19685039370078741" top="0.19685039370078741" bottom="0.19685039370078741" header="0.19685039370078741" footer="0.19685039370078741"/>
  <pageSetup paperSize="9" scale="70" orientation="landscape" r:id="rId1"/>
  <colBreaks count="1" manualBreakCount="1">
    <brk id="14" max="1048575" man="1"/>
  </colBreaks>
  <legacyDrawing r:id="rId2"/>
</worksheet>
</file>

<file path=xl/worksheets/sheet5.xml><?xml version="1.0" encoding="utf-8"?>
<worksheet xmlns="http://schemas.openxmlformats.org/spreadsheetml/2006/main" xmlns:r="http://schemas.openxmlformats.org/officeDocument/2006/relationships">
  <sheetPr>
    <tabColor rgb="FF002060"/>
  </sheetPr>
  <dimension ref="A1:L33"/>
  <sheetViews>
    <sheetView showGridLines="0" zoomScale="85" zoomScaleNormal="85" workbookViewId="0">
      <selection activeCell="B23" sqref="B23:J23"/>
    </sheetView>
  </sheetViews>
  <sheetFormatPr defaultColWidth="0" defaultRowHeight="15" zeroHeight="1"/>
  <cols>
    <col min="1" max="1" width="3.42578125" customWidth="1"/>
    <col min="2" max="2" width="5.5703125" customWidth="1"/>
    <col min="3" max="10" width="15" customWidth="1"/>
    <col min="11" max="11" width="2.5703125" customWidth="1"/>
    <col min="12" max="12" width="0" hidden="1" customWidth="1"/>
    <col min="13" max="16384" width="9.140625" hidden="1"/>
  </cols>
  <sheetData>
    <row r="1" spans="1:11" ht="24" customHeight="1">
      <c r="A1" s="221" t="s">
        <v>118</v>
      </c>
      <c r="B1" s="221"/>
      <c r="C1" s="221"/>
      <c r="D1" s="221"/>
      <c r="E1" s="221"/>
      <c r="F1" s="221"/>
      <c r="G1" s="221"/>
      <c r="H1" s="221"/>
      <c r="I1" s="221"/>
      <c r="J1" s="221"/>
    </row>
    <row r="2" spans="1:11" ht="36.75" customHeight="1">
      <c r="A2" s="222" t="s">
        <v>119</v>
      </c>
      <c r="B2" s="222"/>
      <c r="C2" s="222"/>
      <c r="D2" s="222"/>
      <c r="E2" s="222"/>
      <c r="F2" s="222"/>
      <c r="G2" s="222"/>
      <c r="H2" s="222"/>
      <c r="I2" s="222"/>
      <c r="J2" s="222"/>
    </row>
    <row r="3" spans="1:11" ht="24.75" customHeight="1">
      <c r="B3" s="223" t="s">
        <v>121</v>
      </c>
      <c r="C3" s="223"/>
      <c r="D3" s="223"/>
      <c r="E3" s="223"/>
      <c r="F3" s="223"/>
      <c r="G3" s="224" t="s">
        <v>120</v>
      </c>
      <c r="H3" s="224"/>
      <c r="I3" s="224"/>
      <c r="J3" s="224"/>
    </row>
    <row r="4" spans="1:11" ht="13.5" customHeight="1">
      <c r="A4" s="214"/>
      <c r="B4" s="214"/>
      <c r="C4" s="214"/>
      <c r="D4" s="214"/>
      <c r="E4" s="214"/>
      <c r="F4" s="214"/>
      <c r="G4" s="214"/>
      <c r="H4" s="214"/>
      <c r="I4" s="214"/>
      <c r="J4" s="214"/>
    </row>
    <row r="5" spans="1:11" ht="24.75" customHeight="1">
      <c r="A5" s="225" t="s">
        <v>122</v>
      </c>
      <c r="B5" s="225"/>
      <c r="C5" s="225"/>
      <c r="D5" s="225"/>
      <c r="E5" s="225"/>
      <c r="F5" s="225"/>
      <c r="G5" s="225"/>
      <c r="H5" s="225"/>
      <c r="I5" s="225"/>
      <c r="J5" s="225"/>
    </row>
    <row r="6" spans="1:11" ht="23.25">
      <c r="A6" s="214"/>
      <c r="B6" s="232" t="s">
        <v>12</v>
      </c>
      <c r="C6" s="232"/>
      <c r="D6" s="232"/>
      <c r="E6" s="232"/>
      <c r="F6" s="232"/>
      <c r="G6" s="232"/>
      <c r="H6" s="232"/>
      <c r="I6" s="232"/>
      <c r="J6" s="232"/>
      <c r="K6" s="214"/>
    </row>
    <row r="7" spans="1:11" ht="33.75">
      <c r="A7" s="214"/>
      <c r="B7" s="233" t="s">
        <v>117</v>
      </c>
      <c r="C7" s="233"/>
      <c r="D7" s="233"/>
      <c r="E7" s="233"/>
      <c r="F7" s="233"/>
      <c r="G7" s="233"/>
      <c r="H7" s="233"/>
      <c r="I7" s="233"/>
      <c r="J7" s="233"/>
      <c r="K7" s="214"/>
    </row>
    <row r="8" spans="1:11" ht="78.75" customHeight="1">
      <c r="A8" s="214"/>
      <c r="B8" s="215" t="s">
        <v>116</v>
      </c>
      <c r="C8" s="215"/>
      <c r="D8" s="215"/>
      <c r="E8" s="215"/>
      <c r="F8" s="215"/>
      <c r="G8" s="215"/>
      <c r="H8" s="215"/>
      <c r="I8" s="215"/>
      <c r="J8" s="215"/>
      <c r="K8" s="214"/>
    </row>
    <row r="9" spans="1:11" ht="23.25" customHeight="1" thickBot="1">
      <c r="A9" s="214"/>
      <c r="B9" s="226" t="s">
        <v>135</v>
      </c>
      <c r="C9" s="226"/>
      <c r="D9" s="226"/>
      <c r="E9" s="226"/>
      <c r="F9" s="226"/>
      <c r="G9" s="226"/>
      <c r="H9" s="226"/>
      <c r="I9" s="226"/>
      <c r="J9" s="226"/>
      <c r="K9" s="214"/>
    </row>
    <row r="10" spans="1:11" s="75" customFormat="1" ht="26.25">
      <c r="A10" s="214"/>
      <c r="B10" s="219" t="s">
        <v>123</v>
      </c>
      <c r="C10" s="216" t="s">
        <v>124</v>
      </c>
      <c r="D10" s="216"/>
      <c r="E10" s="216" t="s">
        <v>126</v>
      </c>
      <c r="F10" s="216"/>
      <c r="G10" s="216" t="s">
        <v>129</v>
      </c>
      <c r="H10" s="216"/>
      <c r="I10" s="216"/>
      <c r="J10" s="217" t="s">
        <v>132</v>
      </c>
      <c r="K10" s="214"/>
    </row>
    <row r="11" spans="1:11" s="75" customFormat="1" ht="26.25">
      <c r="A11" s="214"/>
      <c r="B11" s="220"/>
      <c r="C11" s="90" t="s">
        <v>26</v>
      </c>
      <c r="D11" s="90" t="s">
        <v>125</v>
      </c>
      <c r="E11" s="90" t="s">
        <v>127</v>
      </c>
      <c r="F11" s="90" t="s">
        <v>128</v>
      </c>
      <c r="G11" s="90" t="s">
        <v>130</v>
      </c>
      <c r="H11" s="90" t="s">
        <v>128</v>
      </c>
      <c r="I11" s="90" t="s">
        <v>131</v>
      </c>
      <c r="J11" s="218"/>
      <c r="K11" s="214"/>
    </row>
    <row r="12" spans="1:11" s="76" customFormat="1" ht="41.25" customHeight="1">
      <c r="A12" s="214"/>
      <c r="B12" s="91"/>
      <c r="C12" s="92"/>
      <c r="D12" s="92"/>
      <c r="E12" s="92"/>
      <c r="F12" s="92"/>
      <c r="G12" s="92"/>
      <c r="H12" s="92"/>
      <c r="I12" s="92"/>
      <c r="J12" s="93"/>
      <c r="K12" s="214"/>
    </row>
    <row r="13" spans="1:11" s="76" customFormat="1" ht="41.25" customHeight="1">
      <c r="A13" s="214"/>
      <c r="B13" s="91"/>
      <c r="C13" s="92"/>
      <c r="D13" s="92"/>
      <c r="E13" s="92"/>
      <c r="F13" s="92"/>
      <c r="G13" s="92"/>
      <c r="H13" s="92"/>
      <c r="I13" s="92"/>
      <c r="J13" s="93"/>
      <c r="K13" s="214"/>
    </row>
    <row r="14" spans="1:11" s="76" customFormat="1" ht="41.25" customHeight="1">
      <c r="A14" s="214"/>
      <c r="B14" s="91"/>
      <c r="C14" s="92"/>
      <c r="D14" s="92"/>
      <c r="E14" s="92"/>
      <c r="F14" s="92"/>
      <c r="G14" s="92"/>
      <c r="H14" s="92"/>
      <c r="I14" s="92"/>
      <c r="J14" s="93"/>
      <c r="K14" s="214"/>
    </row>
    <row r="15" spans="1:11" s="76" customFormat="1" ht="41.25" customHeight="1" thickBot="1">
      <c r="A15" s="214"/>
      <c r="B15" s="94"/>
      <c r="C15" s="95"/>
      <c r="D15" s="95"/>
      <c r="E15" s="95"/>
      <c r="F15" s="95"/>
      <c r="G15" s="95"/>
      <c r="H15" s="95"/>
      <c r="I15" s="95"/>
      <c r="J15" s="96"/>
      <c r="K15" s="214"/>
    </row>
    <row r="16" spans="1:11">
      <c r="A16" s="214"/>
      <c r="K16" s="214"/>
    </row>
    <row r="17" spans="1:11" ht="21" customHeight="1">
      <c r="A17" s="214"/>
      <c r="I17" s="214" t="s">
        <v>133</v>
      </c>
      <c r="J17" s="214"/>
      <c r="K17" s="214"/>
    </row>
    <row r="18" spans="1:11">
      <c r="A18" s="214"/>
      <c r="I18" s="214" t="s">
        <v>134</v>
      </c>
      <c r="J18" s="214"/>
      <c r="K18" s="214"/>
    </row>
    <row r="19" spans="1:11">
      <c r="A19" s="214"/>
      <c r="I19" s="214" t="s">
        <v>138</v>
      </c>
      <c r="J19" s="214"/>
      <c r="K19" s="214"/>
    </row>
    <row r="20" spans="1:11" s="76" customFormat="1" ht="20.25" customHeight="1">
      <c r="A20" s="214"/>
      <c r="B20" s="227" t="s">
        <v>136</v>
      </c>
      <c r="C20" s="227"/>
      <c r="D20" s="227"/>
      <c r="E20" s="227"/>
      <c r="F20" s="227"/>
      <c r="G20" s="227"/>
      <c r="H20" s="227"/>
      <c r="I20" s="227"/>
      <c r="J20" s="227"/>
      <c r="K20" s="214"/>
    </row>
    <row r="21" spans="1:11" s="76" customFormat="1" ht="21.75" customHeight="1">
      <c r="A21" s="214"/>
      <c r="B21" s="228" t="s">
        <v>58</v>
      </c>
      <c r="C21" s="228"/>
      <c r="D21" s="228"/>
      <c r="E21" s="228"/>
      <c r="F21" s="228"/>
      <c r="G21" s="228"/>
      <c r="H21" s="228"/>
      <c r="I21" s="228"/>
      <c r="J21" s="228"/>
      <c r="K21" s="214"/>
    </row>
    <row r="22" spans="1:11" s="76" customFormat="1" ht="21.75" customHeight="1">
      <c r="A22" s="214"/>
      <c r="B22" s="229" t="s">
        <v>59</v>
      </c>
      <c r="C22" s="229"/>
      <c r="D22" s="229"/>
      <c r="E22" s="229"/>
      <c r="F22" s="229"/>
      <c r="G22" s="229"/>
      <c r="H22" s="229"/>
      <c r="I22" s="229"/>
      <c r="J22" s="229"/>
      <c r="K22" s="214"/>
    </row>
    <row r="23" spans="1:11" s="76" customFormat="1" ht="83.25" customHeight="1">
      <c r="A23" s="214"/>
      <c r="B23" s="215" t="s">
        <v>137</v>
      </c>
      <c r="C23" s="215"/>
      <c r="D23" s="215"/>
      <c r="E23" s="215"/>
      <c r="F23" s="215"/>
      <c r="G23" s="215"/>
      <c r="H23" s="215"/>
      <c r="I23" s="215"/>
      <c r="J23" s="215"/>
      <c r="K23" s="214"/>
    </row>
    <row r="24" spans="1:11" s="76" customFormat="1" ht="26.25">
      <c r="A24" s="214"/>
      <c r="B24" s="230"/>
      <c r="C24" s="231"/>
      <c r="D24" s="231"/>
      <c r="E24" s="231"/>
      <c r="F24" s="231"/>
      <c r="G24" s="231"/>
      <c r="H24" s="231"/>
      <c r="I24" s="231"/>
      <c r="J24" s="231"/>
      <c r="K24" s="214"/>
    </row>
    <row r="25" spans="1:11" s="76" customFormat="1" ht="26.25" customHeight="1">
      <c r="A25" s="214"/>
      <c r="B25" s="223" t="s">
        <v>121</v>
      </c>
      <c r="C25" s="223"/>
      <c r="D25" s="223"/>
      <c r="E25" s="223"/>
      <c r="F25" s="223"/>
      <c r="G25" s="224" t="s">
        <v>120</v>
      </c>
      <c r="H25" s="224"/>
      <c r="I25" s="224"/>
      <c r="J25" s="224"/>
      <c r="K25" s="214"/>
    </row>
    <row r="26" spans="1:11" s="76" customFormat="1" ht="26.25">
      <c r="A26" s="214"/>
      <c r="B26" s="211"/>
      <c r="C26" s="211"/>
      <c r="D26" s="211"/>
      <c r="E26" s="211"/>
      <c r="F26" s="211"/>
      <c r="G26" s="211"/>
      <c r="H26" s="211"/>
      <c r="I26" s="211"/>
      <c r="J26" s="211"/>
      <c r="K26" s="214"/>
    </row>
    <row r="27" spans="1:11" s="76" customFormat="1" ht="26.25">
      <c r="A27" s="214"/>
      <c r="B27" s="212" t="s">
        <v>139</v>
      </c>
      <c r="C27" s="212"/>
      <c r="D27" s="212"/>
      <c r="E27" s="212"/>
      <c r="F27" s="212"/>
      <c r="G27" s="212"/>
      <c r="H27" s="212"/>
      <c r="I27" s="212"/>
      <c r="J27" s="212"/>
      <c r="K27" s="214"/>
    </row>
    <row r="28" spans="1:11" s="76" customFormat="1" ht="26.25">
      <c r="A28" s="214"/>
      <c r="B28" s="213"/>
      <c r="C28" s="213"/>
      <c r="D28" s="213"/>
      <c r="E28" s="213"/>
      <c r="F28" s="213"/>
      <c r="G28" s="213"/>
      <c r="H28" s="213"/>
      <c r="I28" s="213"/>
      <c r="J28" s="213"/>
      <c r="K28" s="214"/>
    </row>
    <row r="29" spans="1:11" ht="21" customHeight="1">
      <c r="A29" s="214"/>
      <c r="I29" s="214" t="s">
        <v>133</v>
      </c>
      <c r="J29" s="214"/>
      <c r="K29" s="214"/>
    </row>
    <row r="30" spans="1:11">
      <c r="A30" s="214"/>
      <c r="I30" s="214" t="s">
        <v>134</v>
      </c>
      <c r="J30" s="214"/>
      <c r="K30" s="214"/>
    </row>
    <row r="31" spans="1:11">
      <c r="A31" s="214"/>
      <c r="I31" s="214" t="s">
        <v>138</v>
      </c>
      <c r="J31" s="214"/>
      <c r="K31" s="214"/>
    </row>
    <row r="32" spans="1:11">
      <c r="A32" s="214"/>
      <c r="B32" s="214"/>
      <c r="C32" s="214"/>
      <c r="D32" s="214"/>
      <c r="E32" s="214"/>
      <c r="F32" s="214"/>
      <c r="G32" s="214"/>
      <c r="H32" s="214"/>
      <c r="I32" s="214"/>
      <c r="J32" s="214"/>
      <c r="K32" s="214"/>
    </row>
    <row r="33"/>
  </sheetData>
  <sheetProtection formatColumns="0" formatRows="0" selectLockedCells="1"/>
  <mergeCells count="34">
    <mergeCell ref="A5:J5"/>
    <mergeCell ref="I17:J17"/>
    <mergeCell ref="I18:J18"/>
    <mergeCell ref="B9:J9"/>
    <mergeCell ref="B25:F25"/>
    <mergeCell ref="G25:J25"/>
    <mergeCell ref="I19:J19"/>
    <mergeCell ref="A6:A32"/>
    <mergeCell ref="B32:J32"/>
    <mergeCell ref="B20:J20"/>
    <mergeCell ref="B21:J21"/>
    <mergeCell ref="B22:J22"/>
    <mergeCell ref="B23:J23"/>
    <mergeCell ref="B24:J24"/>
    <mergeCell ref="B6:J6"/>
    <mergeCell ref="B7:J7"/>
    <mergeCell ref="A1:J1"/>
    <mergeCell ref="A2:J2"/>
    <mergeCell ref="B3:F3"/>
    <mergeCell ref="G3:J3"/>
    <mergeCell ref="A4:J4"/>
    <mergeCell ref="B26:J26"/>
    <mergeCell ref="B27:J27"/>
    <mergeCell ref="B28:J28"/>
    <mergeCell ref="K6:K32"/>
    <mergeCell ref="I29:J29"/>
    <mergeCell ref="I30:J30"/>
    <mergeCell ref="I31:J31"/>
    <mergeCell ref="B8:J8"/>
    <mergeCell ref="C10:D10"/>
    <mergeCell ref="E10:F10"/>
    <mergeCell ref="G10:I10"/>
    <mergeCell ref="J10:J11"/>
    <mergeCell ref="B10:B11"/>
  </mergeCells>
  <pageMargins left="0.52" right="0.32" top="0.35" bottom="0.33" header="0.3" footer="0.3"/>
  <pageSetup paperSize="9" scale="71" orientation="portrait" r:id="rId1"/>
</worksheet>
</file>

<file path=xl/worksheets/sheet6.xml><?xml version="1.0" encoding="utf-8"?>
<worksheet xmlns="http://schemas.openxmlformats.org/spreadsheetml/2006/main" xmlns:r="http://schemas.openxmlformats.org/officeDocument/2006/relationships">
  <sheetPr>
    <tabColor theme="5"/>
  </sheetPr>
  <dimension ref="A1:AC49"/>
  <sheetViews>
    <sheetView showGridLines="0" zoomScale="85" zoomScaleNormal="85" workbookViewId="0">
      <selection activeCell="A49" sqref="A49:XFD1048576"/>
    </sheetView>
  </sheetViews>
  <sheetFormatPr defaultColWidth="0" defaultRowHeight="15" zeroHeight="1"/>
  <cols>
    <col min="1" max="1" width="2.7109375" customWidth="1"/>
    <col min="2" max="2" width="10.7109375" style="74" customWidth="1"/>
    <col min="3" max="11" width="8.7109375" style="74" bestFit="1" customWidth="1"/>
    <col min="12" max="18" width="9.140625" style="74" bestFit="1" customWidth="1"/>
    <col min="19" max="22" width="10.140625" style="74" bestFit="1" customWidth="1"/>
    <col min="23" max="26" width="10" style="74" customWidth="1"/>
    <col min="27" max="27" width="3.5703125" customWidth="1"/>
    <col min="28" max="29" width="0" hidden="1" customWidth="1"/>
    <col min="30" max="16384" width="9.140625" hidden="1"/>
  </cols>
  <sheetData>
    <row r="1" spans="1:27">
      <c r="A1" s="234"/>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row>
    <row r="2" spans="1:27" ht="18">
      <c r="A2" s="234"/>
      <c r="B2" s="236" t="s">
        <v>96</v>
      </c>
      <c r="C2" s="236"/>
      <c r="D2" s="236"/>
      <c r="E2" s="236"/>
      <c r="F2" s="236"/>
      <c r="G2" s="236"/>
      <c r="H2" s="236"/>
      <c r="I2" s="236"/>
      <c r="J2" s="236"/>
      <c r="K2" s="236"/>
      <c r="L2" s="236"/>
      <c r="M2" s="236"/>
      <c r="N2" s="236"/>
      <c r="O2" s="236"/>
      <c r="P2" s="236"/>
      <c r="Q2" s="236"/>
      <c r="R2" s="236"/>
      <c r="S2" s="236"/>
      <c r="T2" s="236"/>
      <c r="U2" s="236"/>
      <c r="V2" s="236"/>
      <c r="W2" s="236"/>
      <c r="X2" s="236"/>
      <c r="Y2" s="236"/>
      <c r="Z2" s="236"/>
      <c r="AA2" s="235"/>
    </row>
    <row r="3" spans="1:27" ht="31.5" customHeight="1">
      <c r="A3" s="234"/>
      <c r="B3" s="77" t="s">
        <v>60</v>
      </c>
      <c r="C3" s="237" t="s">
        <v>61</v>
      </c>
      <c r="D3" s="237"/>
      <c r="E3" s="237"/>
      <c r="F3" s="237"/>
      <c r="G3" s="237"/>
      <c r="H3" s="237"/>
      <c r="I3" s="237"/>
      <c r="J3" s="237"/>
      <c r="K3" s="237"/>
      <c r="L3" s="237" t="s">
        <v>62</v>
      </c>
      <c r="M3" s="237"/>
      <c r="N3" s="237"/>
      <c r="O3" s="237"/>
      <c r="P3" s="237" t="s">
        <v>63</v>
      </c>
      <c r="Q3" s="237"/>
      <c r="R3" s="237"/>
      <c r="S3" s="237"/>
      <c r="T3" s="237"/>
      <c r="U3" s="237"/>
      <c r="V3" s="237"/>
      <c r="W3" s="237" t="s">
        <v>64</v>
      </c>
      <c r="X3" s="237"/>
      <c r="Y3" s="237"/>
      <c r="Z3" s="237"/>
      <c r="AA3" s="235"/>
    </row>
    <row r="4" spans="1:27" ht="31.5" customHeight="1">
      <c r="A4" s="234"/>
      <c r="B4" s="78" t="s">
        <v>65</v>
      </c>
      <c r="C4" s="79">
        <v>1700</v>
      </c>
      <c r="D4" s="79">
        <v>1750</v>
      </c>
      <c r="E4" s="79">
        <v>1900</v>
      </c>
      <c r="F4" s="79">
        <v>2000</v>
      </c>
      <c r="G4" s="79">
        <v>2400</v>
      </c>
      <c r="H4" s="79">
        <v>2400</v>
      </c>
      <c r="I4" s="79">
        <v>2400</v>
      </c>
      <c r="J4" s="79">
        <v>2800</v>
      </c>
      <c r="K4" s="79">
        <v>2800</v>
      </c>
      <c r="L4" s="79">
        <v>3600</v>
      </c>
      <c r="M4" s="79">
        <v>4200</v>
      </c>
      <c r="N4" s="79">
        <v>4800</v>
      </c>
      <c r="O4" s="79">
        <v>5400</v>
      </c>
      <c r="P4" s="79">
        <v>5400</v>
      </c>
      <c r="Q4" s="79">
        <v>6000</v>
      </c>
      <c r="R4" s="79">
        <v>6600</v>
      </c>
      <c r="S4" s="79">
        <v>6800</v>
      </c>
      <c r="T4" s="79">
        <v>7200</v>
      </c>
      <c r="U4" s="79">
        <v>7600</v>
      </c>
      <c r="V4" s="79">
        <v>8200</v>
      </c>
      <c r="W4" s="79">
        <v>8700</v>
      </c>
      <c r="X4" s="79">
        <v>8900</v>
      </c>
      <c r="Y4" s="79">
        <v>9500</v>
      </c>
      <c r="Z4" s="79">
        <v>10000</v>
      </c>
      <c r="AA4" s="235"/>
    </row>
    <row r="5" spans="1:27" ht="31.5" customHeight="1">
      <c r="A5" s="234"/>
      <c r="B5" s="80" t="s">
        <v>66</v>
      </c>
      <c r="C5" s="81">
        <v>2</v>
      </c>
      <c r="D5" s="81">
        <v>3</v>
      </c>
      <c r="E5" s="81">
        <v>4</v>
      </c>
      <c r="F5" s="81">
        <v>5</v>
      </c>
      <c r="G5" s="81">
        <v>9</v>
      </c>
      <c r="H5" s="81" t="s">
        <v>67</v>
      </c>
      <c r="I5" s="81" t="s">
        <v>68</v>
      </c>
      <c r="J5" s="81">
        <v>10</v>
      </c>
      <c r="K5" s="81" t="s">
        <v>69</v>
      </c>
      <c r="L5" s="81">
        <v>11</v>
      </c>
      <c r="M5" s="81">
        <v>12</v>
      </c>
      <c r="N5" s="81">
        <v>13</v>
      </c>
      <c r="O5" s="81">
        <v>15</v>
      </c>
      <c r="P5" s="81">
        <v>15</v>
      </c>
      <c r="Q5" s="81">
        <v>16</v>
      </c>
      <c r="R5" s="81">
        <v>17</v>
      </c>
      <c r="S5" s="81">
        <v>18</v>
      </c>
      <c r="T5" s="81">
        <v>19</v>
      </c>
      <c r="U5" s="81">
        <v>20</v>
      </c>
      <c r="V5" s="81">
        <v>21</v>
      </c>
      <c r="W5" s="81">
        <v>22</v>
      </c>
      <c r="X5" s="81">
        <v>23</v>
      </c>
      <c r="Y5" s="81" t="s">
        <v>70</v>
      </c>
      <c r="Z5" s="81">
        <v>24</v>
      </c>
      <c r="AA5" s="235"/>
    </row>
    <row r="6" spans="1:27">
      <c r="A6" s="234"/>
      <c r="B6" s="81" t="s">
        <v>71</v>
      </c>
      <c r="C6" s="81" t="s">
        <v>72</v>
      </c>
      <c r="D6" s="81" t="s">
        <v>73</v>
      </c>
      <c r="E6" s="81" t="s">
        <v>74</v>
      </c>
      <c r="F6" s="81" t="s">
        <v>75</v>
      </c>
      <c r="G6" s="81" t="s">
        <v>76</v>
      </c>
      <c r="H6" s="81" t="s">
        <v>77</v>
      </c>
      <c r="I6" s="81" t="s">
        <v>78</v>
      </c>
      <c r="J6" s="81" t="s">
        <v>79</v>
      </c>
      <c r="K6" s="81" t="s">
        <v>80</v>
      </c>
      <c r="L6" s="81" t="s">
        <v>57</v>
      </c>
      <c r="M6" s="81" t="s">
        <v>49</v>
      </c>
      <c r="N6" s="81" t="s">
        <v>81</v>
      </c>
      <c r="O6" s="81" t="s">
        <v>82</v>
      </c>
      <c r="P6" s="81" t="s">
        <v>83</v>
      </c>
      <c r="Q6" s="81" t="s">
        <v>84</v>
      </c>
      <c r="R6" s="81" t="s">
        <v>85</v>
      </c>
      <c r="S6" s="81" t="s">
        <v>86</v>
      </c>
      <c r="T6" s="81" t="s">
        <v>87</v>
      </c>
      <c r="U6" s="81" t="s">
        <v>88</v>
      </c>
      <c r="V6" s="81" t="s">
        <v>89</v>
      </c>
      <c r="W6" s="81" t="s">
        <v>90</v>
      </c>
      <c r="X6" s="81" t="s">
        <v>91</v>
      </c>
      <c r="Y6" s="81" t="s">
        <v>92</v>
      </c>
      <c r="Z6" s="81" t="s">
        <v>93</v>
      </c>
      <c r="AA6" s="235"/>
    </row>
    <row r="7" spans="1:27" ht="20.25" customHeight="1">
      <c r="A7" s="234"/>
      <c r="B7" s="82" t="s">
        <v>94</v>
      </c>
      <c r="C7" s="238" t="s">
        <v>95</v>
      </c>
      <c r="D7" s="238"/>
      <c r="E7" s="238"/>
      <c r="F7" s="238"/>
      <c r="G7" s="238"/>
      <c r="H7" s="238"/>
      <c r="I7" s="238"/>
      <c r="J7" s="238"/>
      <c r="K7" s="238"/>
      <c r="L7" s="238"/>
      <c r="M7" s="238"/>
      <c r="N7" s="238"/>
      <c r="O7" s="238"/>
      <c r="P7" s="238"/>
      <c r="Q7" s="238"/>
      <c r="R7" s="238"/>
      <c r="S7" s="238"/>
      <c r="T7" s="238"/>
      <c r="U7" s="238"/>
      <c r="V7" s="238"/>
      <c r="W7" s="238"/>
      <c r="X7" s="238"/>
      <c r="Y7" s="238"/>
      <c r="Z7" s="238"/>
      <c r="AA7" s="235"/>
    </row>
    <row r="8" spans="1:27" ht="20.25" customHeight="1">
      <c r="A8" s="234"/>
      <c r="B8" s="83">
        <v>1</v>
      </c>
      <c r="C8" s="84">
        <v>17700</v>
      </c>
      <c r="D8" s="84">
        <v>17900</v>
      </c>
      <c r="E8" s="84">
        <v>18200</v>
      </c>
      <c r="F8" s="84">
        <v>19200</v>
      </c>
      <c r="G8" s="84">
        <v>20800</v>
      </c>
      <c r="H8" s="84">
        <v>21500</v>
      </c>
      <c r="I8" s="84">
        <v>22400</v>
      </c>
      <c r="J8" s="84">
        <v>26300</v>
      </c>
      <c r="K8" s="84">
        <v>28700</v>
      </c>
      <c r="L8" s="83">
        <v>33800</v>
      </c>
      <c r="M8" s="83">
        <v>37800</v>
      </c>
      <c r="N8" s="83">
        <v>44300</v>
      </c>
      <c r="O8" s="83">
        <v>53100</v>
      </c>
      <c r="P8" s="84">
        <v>56100</v>
      </c>
      <c r="Q8" s="84">
        <v>60700</v>
      </c>
      <c r="R8" s="84">
        <v>67300</v>
      </c>
      <c r="S8" s="84">
        <v>71000</v>
      </c>
      <c r="T8" s="84">
        <v>75300</v>
      </c>
      <c r="U8" s="84">
        <v>79900</v>
      </c>
      <c r="V8" s="84">
        <v>88900</v>
      </c>
      <c r="W8" s="83">
        <v>123100</v>
      </c>
      <c r="X8" s="83">
        <v>129700</v>
      </c>
      <c r="Y8" s="83">
        <v>145800</v>
      </c>
      <c r="Z8" s="83">
        <v>148800</v>
      </c>
      <c r="AA8" s="235"/>
    </row>
    <row r="9" spans="1:27" ht="20.25" customHeight="1">
      <c r="A9" s="234"/>
      <c r="B9" s="83">
        <v>2</v>
      </c>
      <c r="C9" s="84">
        <v>18200</v>
      </c>
      <c r="D9" s="84">
        <v>18400</v>
      </c>
      <c r="E9" s="84">
        <v>18700</v>
      </c>
      <c r="F9" s="84">
        <v>19800</v>
      </c>
      <c r="G9" s="84">
        <v>21400</v>
      </c>
      <c r="H9" s="84">
        <v>22100</v>
      </c>
      <c r="I9" s="84">
        <v>23100</v>
      </c>
      <c r="J9" s="84">
        <v>27100</v>
      </c>
      <c r="K9" s="84">
        <v>29600</v>
      </c>
      <c r="L9" s="83">
        <v>34800</v>
      </c>
      <c r="M9" s="83">
        <v>38900</v>
      </c>
      <c r="N9" s="83">
        <v>45600</v>
      </c>
      <c r="O9" s="83">
        <v>54700</v>
      </c>
      <c r="P9" s="84">
        <v>57800</v>
      </c>
      <c r="Q9" s="84">
        <v>62500</v>
      </c>
      <c r="R9" s="84">
        <v>69300</v>
      </c>
      <c r="S9" s="84">
        <v>73100</v>
      </c>
      <c r="T9" s="84">
        <v>77600</v>
      </c>
      <c r="U9" s="84">
        <v>82300</v>
      </c>
      <c r="V9" s="84">
        <v>91600</v>
      </c>
      <c r="W9" s="83">
        <v>126800</v>
      </c>
      <c r="X9" s="83">
        <v>133600</v>
      </c>
      <c r="Y9" s="83">
        <v>150200</v>
      </c>
      <c r="Z9" s="83">
        <v>153300</v>
      </c>
      <c r="AA9" s="235"/>
    </row>
    <row r="10" spans="1:27" ht="20.25" customHeight="1">
      <c r="A10" s="234"/>
      <c r="B10" s="83">
        <v>3</v>
      </c>
      <c r="C10" s="84">
        <v>18700</v>
      </c>
      <c r="D10" s="84">
        <v>19000</v>
      </c>
      <c r="E10" s="84">
        <v>19300</v>
      </c>
      <c r="F10" s="84">
        <v>20400</v>
      </c>
      <c r="G10" s="84">
        <v>22000</v>
      </c>
      <c r="H10" s="84">
        <v>22800</v>
      </c>
      <c r="I10" s="84">
        <v>23800</v>
      </c>
      <c r="J10" s="84">
        <v>27900</v>
      </c>
      <c r="K10" s="84">
        <v>30500</v>
      </c>
      <c r="L10" s="83">
        <v>35800</v>
      </c>
      <c r="M10" s="83">
        <v>40100</v>
      </c>
      <c r="N10" s="83">
        <v>47000</v>
      </c>
      <c r="O10" s="83">
        <v>56300</v>
      </c>
      <c r="P10" s="84">
        <v>59500</v>
      </c>
      <c r="Q10" s="84">
        <v>64400</v>
      </c>
      <c r="R10" s="84">
        <v>71400</v>
      </c>
      <c r="S10" s="84">
        <v>75300</v>
      </c>
      <c r="T10" s="84">
        <v>79900</v>
      </c>
      <c r="U10" s="84">
        <v>84800</v>
      </c>
      <c r="V10" s="84">
        <v>94300</v>
      </c>
      <c r="W10" s="83">
        <v>130600</v>
      </c>
      <c r="X10" s="83">
        <v>137600</v>
      </c>
      <c r="Y10" s="83">
        <v>154700</v>
      </c>
      <c r="Z10" s="83">
        <v>157900</v>
      </c>
      <c r="AA10" s="235"/>
    </row>
    <row r="11" spans="1:27" ht="20.25" customHeight="1">
      <c r="A11" s="234"/>
      <c r="B11" s="83">
        <v>4</v>
      </c>
      <c r="C11" s="84">
        <v>19300</v>
      </c>
      <c r="D11" s="84">
        <v>19600</v>
      </c>
      <c r="E11" s="84">
        <v>19900</v>
      </c>
      <c r="F11" s="84">
        <v>21000</v>
      </c>
      <c r="G11" s="84">
        <v>22700</v>
      </c>
      <c r="H11" s="84">
        <v>23500</v>
      </c>
      <c r="I11" s="84">
        <v>24500</v>
      </c>
      <c r="J11" s="84">
        <v>28700</v>
      </c>
      <c r="K11" s="84">
        <v>31400</v>
      </c>
      <c r="L11" s="83">
        <v>36900</v>
      </c>
      <c r="M11" s="83">
        <v>41300</v>
      </c>
      <c r="N11" s="83">
        <v>48400</v>
      </c>
      <c r="O11" s="83">
        <v>58000</v>
      </c>
      <c r="P11" s="84">
        <v>61300</v>
      </c>
      <c r="Q11" s="84">
        <v>66300</v>
      </c>
      <c r="R11" s="84">
        <v>73500</v>
      </c>
      <c r="S11" s="84">
        <v>77600</v>
      </c>
      <c r="T11" s="84">
        <v>82300</v>
      </c>
      <c r="U11" s="84">
        <v>87300</v>
      </c>
      <c r="V11" s="84">
        <v>97100</v>
      </c>
      <c r="W11" s="83">
        <v>134500</v>
      </c>
      <c r="X11" s="83">
        <v>141700</v>
      </c>
      <c r="Y11" s="83">
        <v>159300</v>
      </c>
      <c r="Z11" s="83">
        <v>162600</v>
      </c>
      <c r="AA11" s="235"/>
    </row>
    <row r="12" spans="1:27" ht="20.25" customHeight="1">
      <c r="A12" s="234"/>
      <c r="B12" s="83">
        <v>5</v>
      </c>
      <c r="C12" s="84">
        <v>19900</v>
      </c>
      <c r="D12" s="84">
        <v>20200</v>
      </c>
      <c r="E12" s="84">
        <v>20500</v>
      </c>
      <c r="F12" s="84">
        <v>21600</v>
      </c>
      <c r="G12" s="84">
        <v>23400</v>
      </c>
      <c r="H12" s="84">
        <v>24200</v>
      </c>
      <c r="I12" s="84">
        <v>25200</v>
      </c>
      <c r="J12" s="84">
        <v>29600</v>
      </c>
      <c r="K12" s="84">
        <v>32300</v>
      </c>
      <c r="L12" s="83">
        <v>38000</v>
      </c>
      <c r="M12" s="83">
        <v>42500</v>
      </c>
      <c r="N12" s="83">
        <v>49900</v>
      </c>
      <c r="O12" s="83">
        <v>59700</v>
      </c>
      <c r="P12" s="84">
        <v>63100</v>
      </c>
      <c r="Q12" s="84">
        <v>68300</v>
      </c>
      <c r="R12" s="84">
        <v>75700</v>
      </c>
      <c r="S12" s="84">
        <v>79900</v>
      </c>
      <c r="T12" s="84">
        <v>84800</v>
      </c>
      <c r="U12" s="84">
        <v>89900</v>
      </c>
      <c r="V12" s="84">
        <v>100000</v>
      </c>
      <c r="W12" s="83">
        <v>138500</v>
      </c>
      <c r="X12" s="83">
        <v>146000</v>
      </c>
      <c r="Y12" s="83">
        <v>164100</v>
      </c>
      <c r="Z12" s="83">
        <v>167500</v>
      </c>
      <c r="AA12" s="235"/>
    </row>
    <row r="13" spans="1:27" ht="20.25" customHeight="1">
      <c r="A13" s="234"/>
      <c r="B13" s="83">
        <v>6</v>
      </c>
      <c r="C13" s="84">
        <v>20500</v>
      </c>
      <c r="D13" s="84">
        <v>20800</v>
      </c>
      <c r="E13" s="84">
        <v>21100</v>
      </c>
      <c r="F13" s="84">
        <v>22200</v>
      </c>
      <c r="G13" s="84">
        <v>24100</v>
      </c>
      <c r="H13" s="84">
        <v>24900</v>
      </c>
      <c r="I13" s="84">
        <v>26000</v>
      </c>
      <c r="J13" s="84">
        <v>30500</v>
      </c>
      <c r="K13" s="84">
        <v>33300</v>
      </c>
      <c r="L13" s="83">
        <v>39100</v>
      </c>
      <c r="M13" s="83">
        <v>43800</v>
      </c>
      <c r="N13" s="83">
        <v>51400</v>
      </c>
      <c r="O13" s="83">
        <v>61500</v>
      </c>
      <c r="P13" s="84">
        <v>65000</v>
      </c>
      <c r="Q13" s="84">
        <v>70300</v>
      </c>
      <c r="R13" s="84">
        <v>78000</v>
      </c>
      <c r="S13" s="84">
        <v>82300</v>
      </c>
      <c r="T13" s="84">
        <v>87300</v>
      </c>
      <c r="U13" s="84">
        <v>92600</v>
      </c>
      <c r="V13" s="84">
        <v>103000</v>
      </c>
      <c r="W13" s="83">
        <v>142700</v>
      </c>
      <c r="X13" s="83">
        <v>150400</v>
      </c>
      <c r="Y13" s="83">
        <v>169000</v>
      </c>
      <c r="Z13" s="83">
        <v>172500</v>
      </c>
      <c r="AA13" s="235"/>
    </row>
    <row r="14" spans="1:27" ht="20.25" customHeight="1">
      <c r="A14" s="234"/>
      <c r="B14" s="83">
        <v>7</v>
      </c>
      <c r="C14" s="84">
        <v>21100</v>
      </c>
      <c r="D14" s="84">
        <v>21400</v>
      </c>
      <c r="E14" s="84">
        <v>21700</v>
      </c>
      <c r="F14" s="84">
        <v>22900</v>
      </c>
      <c r="G14" s="84">
        <v>24800</v>
      </c>
      <c r="H14" s="84">
        <v>25600</v>
      </c>
      <c r="I14" s="84">
        <v>26800</v>
      </c>
      <c r="J14" s="84">
        <v>31400</v>
      </c>
      <c r="K14" s="84">
        <v>34300</v>
      </c>
      <c r="L14" s="83">
        <v>40300</v>
      </c>
      <c r="M14" s="83">
        <v>45100</v>
      </c>
      <c r="N14" s="83">
        <v>52900</v>
      </c>
      <c r="O14" s="83">
        <v>63300</v>
      </c>
      <c r="P14" s="84">
        <v>67000</v>
      </c>
      <c r="Q14" s="84">
        <v>72400</v>
      </c>
      <c r="R14" s="84">
        <v>80300</v>
      </c>
      <c r="S14" s="84">
        <v>84800</v>
      </c>
      <c r="T14" s="84">
        <v>89900</v>
      </c>
      <c r="U14" s="84">
        <v>95400</v>
      </c>
      <c r="V14" s="84">
        <v>106100</v>
      </c>
      <c r="W14" s="83">
        <v>147000</v>
      </c>
      <c r="X14" s="83">
        <v>154900</v>
      </c>
      <c r="Y14" s="83">
        <v>174100</v>
      </c>
      <c r="Z14" s="83">
        <v>177700</v>
      </c>
      <c r="AA14" s="235"/>
    </row>
    <row r="15" spans="1:27" ht="20.25" customHeight="1">
      <c r="A15" s="234"/>
      <c r="B15" s="83">
        <v>8</v>
      </c>
      <c r="C15" s="84">
        <v>21700</v>
      </c>
      <c r="D15" s="84">
        <v>22000</v>
      </c>
      <c r="E15" s="84">
        <v>22400</v>
      </c>
      <c r="F15" s="84">
        <v>23600</v>
      </c>
      <c r="G15" s="84">
        <v>25500</v>
      </c>
      <c r="H15" s="84">
        <v>26400</v>
      </c>
      <c r="I15" s="84">
        <v>27600</v>
      </c>
      <c r="J15" s="84">
        <v>32300</v>
      </c>
      <c r="K15" s="84">
        <v>35300</v>
      </c>
      <c r="L15" s="83">
        <v>41500</v>
      </c>
      <c r="M15" s="83">
        <v>46500</v>
      </c>
      <c r="N15" s="83">
        <v>54500</v>
      </c>
      <c r="O15" s="83">
        <v>65200</v>
      </c>
      <c r="P15" s="84">
        <v>69000</v>
      </c>
      <c r="Q15" s="84">
        <v>74600</v>
      </c>
      <c r="R15" s="84">
        <v>82700</v>
      </c>
      <c r="S15" s="84">
        <v>87300</v>
      </c>
      <c r="T15" s="84">
        <v>92600</v>
      </c>
      <c r="U15" s="84">
        <v>98300</v>
      </c>
      <c r="V15" s="84">
        <v>109300</v>
      </c>
      <c r="W15" s="83">
        <v>151400</v>
      </c>
      <c r="X15" s="83">
        <v>159500</v>
      </c>
      <c r="Y15" s="83">
        <v>179300</v>
      </c>
      <c r="Z15" s="83">
        <v>183000</v>
      </c>
      <c r="AA15" s="235"/>
    </row>
    <row r="16" spans="1:27" ht="20.25" customHeight="1">
      <c r="A16" s="234"/>
      <c r="B16" s="83">
        <v>9</v>
      </c>
      <c r="C16" s="84">
        <v>22400</v>
      </c>
      <c r="D16" s="84">
        <v>22700</v>
      </c>
      <c r="E16" s="84">
        <v>23100</v>
      </c>
      <c r="F16" s="84">
        <v>24300</v>
      </c>
      <c r="G16" s="84">
        <v>26300</v>
      </c>
      <c r="H16" s="84">
        <v>27200</v>
      </c>
      <c r="I16" s="84">
        <v>28400</v>
      </c>
      <c r="J16" s="84">
        <v>33300</v>
      </c>
      <c r="K16" s="84">
        <v>36400</v>
      </c>
      <c r="L16" s="83">
        <v>42700</v>
      </c>
      <c r="M16" s="83">
        <v>47900</v>
      </c>
      <c r="N16" s="83">
        <v>56100</v>
      </c>
      <c r="O16" s="83">
        <v>67200</v>
      </c>
      <c r="P16" s="84">
        <v>71100</v>
      </c>
      <c r="Q16" s="84">
        <v>76800</v>
      </c>
      <c r="R16" s="84">
        <v>85200</v>
      </c>
      <c r="S16" s="84">
        <v>89900</v>
      </c>
      <c r="T16" s="84">
        <v>95400</v>
      </c>
      <c r="U16" s="84">
        <v>101200</v>
      </c>
      <c r="V16" s="84">
        <v>112600</v>
      </c>
      <c r="W16" s="83">
        <v>155900</v>
      </c>
      <c r="X16" s="83">
        <v>164300</v>
      </c>
      <c r="Y16" s="83">
        <v>184700</v>
      </c>
      <c r="Z16" s="83">
        <v>188500</v>
      </c>
      <c r="AA16" s="235"/>
    </row>
    <row r="17" spans="1:27" ht="20.25" customHeight="1">
      <c r="A17" s="234"/>
      <c r="B17" s="83">
        <v>10</v>
      </c>
      <c r="C17" s="84">
        <v>23100</v>
      </c>
      <c r="D17" s="84">
        <v>23400</v>
      </c>
      <c r="E17" s="84">
        <v>23800</v>
      </c>
      <c r="F17" s="84">
        <v>25000</v>
      </c>
      <c r="G17" s="84">
        <v>27100</v>
      </c>
      <c r="H17" s="84">
        <v>28000</v>
      </c>
      <c r="I17" s="84">
        <v>29300</v>
      </c>
      <c r="J17" s="84">
        <v>34300</v>
      </c>
      <c r="K17" s="84">
        <v>37500</v>
      </c>
      <c r="L17" s="83">
        <v>44000</v>
      </c>
      <c r="M17" s="83">
        <v>49300</v>
      </c>
      <c r="N17" s="83">
        <v>57800</v>
      </c>
      <c r="O17" s="83">
        <v>69200</v>
      </c>
      <c r="P17" s="84">
        <v>73200</v>
      </c>
      <c r="Q17" s="84">
        <v>79100</v>
      </c>
      <c r="R17" s="84">
        <v>87800</v>
      </c>
      <c r="S17" s="84">
        <v>92600</v>
      </c>
      <c r="T17" s="84">
        <v>98300</v>
      </c>
      <c r="U17" s="84">
        <v>104200</v>
      </c>
      <c r="V17" s="84">
        <v>116000</v>
      </c>
      <c r="W17" s="83">
        <v>160600</v>
      </c>
      <c r="X17" s="83">
        <v>169200</v>
      </c>
      <c r="Y17" s="83">
        <v>190200</v>
      </c>
      <c r="Z17" s="83">
        <v>194200</v>
      </c>
      <c r="AA17" s="235"/>
    </row>
    <row r="18" spans="1:27" ht="20.25" customHeight="1">
      <c r="A18" s="234"/>
      <c r="B18" s="83">
        <v>11</v>
      </c>
      <c r="C18" s="84">
        <v>23800</v>
      </c>
      <c r="D18" s="84">
        <v>24100</v>
      </c>
      <c r="E18" s="84">
        <v>24500</v>
      </c>
      <c r="F18" s="84">
        <v>25800</v>
      </c>
      <c r="G18" s="84">
        <v>27900</v>
      </c>
      <c r="H18" s="84">
        <v>28800</v>
      </c>
      <c r="I18" s="84">
        <v>30200</v>
      </c>
      <c r="J18" s="84">
        <v>35300</v>
      </c>
      <c r="K18" s="84">
        <v>38600</v>
      </c>
      <c r="L18" s="83">
        <v>45300</v>
      </c>
      <c r="M18" s="83">
        <v>50800</v>
      </c>
      <c r="N18" s="83">
        <v>59500</v>
      </c>
      <c r="O18" s="83">
        <v>71300</v>
      </c>
      <c r="P18" s="84">
        <v>75400</v>
      </c>
      <c r="Q18" s="84">
        <v>81500</v>
      </c>
      <c r="R18" s="84">
        <v>90400</v>
      </c>
      <c r="S18" s="84">
        <v>95400</v>
      </c>
      <c r="T18" s="84">
        <v>101200</v>
      </c>
      <c r="U18" s="84">
        <v>107300</v>
      </c>
      <c r="V18" s="84">
        <v>119500</v>
      </c>
      <c r="W18" s="83">
        <v>165400</v>
      </c>
      <c r="X18" s="83">
        <v>174300</v>
      </c>
      <c r="Y18" s="83">
        <v>195900</v>
      </c>
      <c r="Z18" s="83">
        <v>200000</v>
      </c>
      <c r="AA18" s="235"/>
    </row>
    <row r="19" spans="1:27" ht="20.25" customHeight="1">
      <c r="A19" s="234"/>
      <c r="B19" s="83">
        <v>12</v>
      </c>
      <c r="C19" s="84">
        <v>24500</v>
      </c>
      <c r="D19" s="84">
        <v>24800</v>
      </c>
      <c r="E19" s="84">
        <v>25200</v>
      </c>
      <c r="F19" s="84">
        <v>26600</v>
      </c>
      <c r="G19" s="84">
        <v>28700</v>
      </c>
      <c r="H19" s="84">
        <v>29700</v>
      </c>
      <c r="I19" s="84">
        <v>31100</v>
      </c>
      <c r="J19" s="84">
        <v>36400</v>
      </c>
      <c r="K19" s="84">
        <v>39800</v>
      </c>
      <c r="L19" s="83">
        <v>46700</v>
      </c>
      <c r="M19" s="83">
        <v>52300</v>
      </c>
      <c r="N19" s="83">
        <v>61300</v>
      </c>
      <c r="O19" s="83">
        <v>73400</v>
      </c>
      <c r="P19" s="84">
        <v>77700</v>
      </c>
      <c r="Q19" s="84">
        <v>83900</v>
      </c>
      <c r="R19" s="84">
        <v>93100</v>
      </c>
      <c r="S19" s="84">
        <v>98300</v>
      </c>
      <c r="T19" s="84">
        <v>104200</v>
      </c>
      <c r="U19" s="84">
        <v>110500</v>
      </c>
      <c r="V19" s="84">
        <v>123100</v>
      </c>
      <c r="W19" s="83">
        <v>170400</v>
      </c>
      <c r="X19" s="83">
        <v>179500</v>
      </c>
      <c r="Y19" s="83">
        <v>201800</v>
      </c>
      <c r="Z19" s="83">
        <v>206000</v>
      </c>
      <c r="AA19" s="235"/>
    </row>
    <row r="20" spans="1:27" ht="20.25" customHeight="1">
      <c r="A20" s="234"/>
      <c r="B20" s="83">
        <v>13</v>
      </c>
      <c r="C20" s="84">
        <v>25200</v>
      </c>
      <c r="D20" s="84">
        <v>25500</v>
      </c>
      <c r="E20" s="84">
        <v>26000</v>
      </c>
      <c r="F20" s="84">
        <v>27400</v>
      </c>
      <c r="G20" s="84">
        <v>29600</v>
      </c>
      <c r="H20" s="84">
        <v>30600</v>
      </c>
      <c r="I20" s="84">
        <v>32000</v>
      </c>
      <c r="J20" s="84">
        <v>37500</v>
      </c>
      <c r="K20" s="84">
        <v>41000</v>
      </c>
      <c r="L20" s="83">
        <v>48100</v>
      </c>
      <c r="M20" s="83">
        <v>53900</v>
      </c>
      <c r="N20" s="83">
        <v>63100</v>
      </c>
      <c r="O20" s="83">
        <v>75600</v>
      </c>
      <c r="P20" s="84">
        <v>80000</v>
      </c>
      <c r="Q20" s="84">
        <v>86400</v>
      </c>
      <c r="R20" s="84">
        <v>95900</v>
      </c>
      <c r="S20" s="84">
        <v>101200</v>
      </c>
      <c r="T20" s="84">
        <v>107300</v>
      </c>
      <c r="U20" s="84">
        <v>113800</v>
      </c>
      <c r="V20" s="84">
        <v>126800</v>
      </c>
      <c r="W20" s="83">
        <v>175500</v>
      </c>
      <c r="X20" s="83">
        <v>184900</v>
      </c>
      <c r="Y20" s="83">
        <v>207900</v>
      </c>
      <c r="Z20" s="83">
        <v>212200</v>
      </c>
      <c r="AA20" s="235"/>
    </row>
    <row r="21" spans="1:27" ht="20.25" customHeight="1">
      <c r="A21" s="234"/>
      <c r="B21" s="83">
        <v>14</v>
      </c>
      <c r="C21" s="84">
        <v>26000</v>
      </c>
      <c r="D21" s="84">
        <v>26300</v>
      </c>
      <c r="E21" s="84">
        <v>26800</v>
      </c>
      <c r="F21" s="84">
        <v>28200</v>
      </c>
      <c r="G21" s="84">
        <v>30500</v>
      </c>
      <c r="H21" s="84">
        <v>31500</v>
      </c>
      <c r="I21" s="84">
        <v>33000</v>
      </c>
      <c r="J21" s="84">
        <v>38600</v>
      </c>
      <c r="K21" s="84">
        <v>42200</v>
      </c>
      <c r="L21" s="83">
        <v>49500</v>
      </c>
      <c r="M21" s="83">
        <v>55500</v>
      </c>
      <c r="N21" s="83">
        <v>65000</v>
      </c>
      <c r="O21" s="83">
        <v>77900</v>
      </c>
      <c r="P21" s="84">
        <v>82400</v>
      </c>
      <c r="Q21" s="84">
        <v>89000</v>
      </c>
      <c r="R21" s="84">
        <v>98800</v>
      </c>
      <c r="S21" s="84">
        <v>104200</v>
      </c>
      <c r="T21" s="84">
        <v>110500</v>
      </c>
      <c r="U21" s="84">
        <v>117200</v>
      </c>
      <c r="V21" s="84">
        <v>130600</v>
      </c>
      <c r="W21" s="83">
        <v>180800</v>
      </c>
      <c r="X21" s="83">
        <v>190400</v>
      </c>
      <c r="Y21" s="83">
        <v>214100</v>
      </c>
      <c r="Z21" s="83">
        <v>218600</v>
      </c>
      <c r="AA21" s="235"/>
    </row>
    <row r="22" spans="1:27" ht="20.25" customHeight="1">
      <c r="A22" s="234"/>
      <c r="B22" s="83">
        <v>15</v>
      </c>
      <c r="C22" s="84">
        <v>26800</v>
      </c>
      <c r="D22" s="84">
        <v>27100</v>
      </c>
      <c r="E22" s="84">
        <v>27600</v>
      </c>
      <c r="F22" s="84">
        <v>29000</v>
      </c>
      <c r="G22" s="84">
        <v>31400</v>
      </c>
      <c r="H22" s="84">
        <v>32400</v>
      </c>
      <c r="I22" s="84">
        <v>34000</v>
      </c>
      <c r="J22" s="84">
        <v>39800</v>
      </c>
      <c r="K22" s="84">
        <v>43500</v>
      </c>
      <c r="L22" s="83">
        <v>51000</v>
      </c>
      <c r="M22" s="83">
        <v>57200</v>
      </c>
      <c r="N22" s="83">
        <v>67000</v>
      </c>
      <c r="O22" s="83">
        <v>80200</v>
      </c>
      <c r="P22" s="84">
        <v>84900</v>
      </c>
      <c r="Q22" s="84">
        <v>91700</v>
      </c>
      <c r="R22" s="84">
        <v>101800</v>
      </c>
      <c r="S22" s="84">
        <v>107300</v>
      </c>
      <c r="T22" s="84">
        <v>113800</v>
      </c>
      <c r="U22" s="84">
        <v>120700</v>
      </c>
      <c r="V22" s="84">
        <v>134500</v>
      </c>
      <c r="W22" s="83">
        <v>186200</v>
      </c>
      <c r="X22" s="83">
        <v>196100</v>
      </c>
      <c r="Y22" s="83"/>
      <c r="Z22" s="83"/>
      <c r="AA22" s="235"/>
    </row>
    <row r="23" spans="1:27" ht="20.25" customHeight="1">
      <c r="A23" s="234"/>
      <c r="B23" s="83">
        <v>16</v>
      </c>
      <c r="C23" s="84">
        <v>27600</v>
      </c>
      <c r="D23" s="84">
        <v>27900</v>
      </c>
      <c r="E23" s="84">
        <v>28400</v>
      </c>
      <c r="F23" s="84">
        <v>29900</v>
      </c>
      <c r="G23" s="84">
        <v>32300</v>
      </c>
      <c r="H23" s="84">
        <v>33400</v>
      </c>
      <c r="I23" s="84">
        <v>35000</v>
      </c>
      <c r="J23" s="84">
        <v>41000</v>
      </c>
      <c r="K23" s="84">
        <v>44800</v>
      </c>
      <c r="L23" s="83">
        <v>52500</v>
      </c>
      <c r="M23" s="83">
        <v>58900</v>
      </c>
      <c r="N23" s="83">
        <v>69000</v>
      </c>
      <c r="O23" s="83">
        <v>82600</v>
      </c>
      <c r="P23" s="84">
        <v>87400</v>
      </c>
      <c r="Q23" s="84">
        <v>94500</v>
      </c>
      <c r="R23" s="84">
        <v>104900</v>
      </c>
      <c r="S23" s="84">
        <v>110500</v>
      </c>
      <c r="T23" s="84">
        <v>117200</v>
      </c>
      <c r="U23" s="84">
        <v>124300</v>
      </c>
      <c r="V23" s="84">
        <v>138500</v>
      </c>
      <c r="W23" s="83">
        <v>191800</v>
      </c>
      <c r="X23" s="83">
        <v>202000</v>
      </c>
      <c r="Y23" s="83"/>
      <c r="Z23" s="83"/>
      <c r="AA23" s="235"/>
    </row>
    <row r="24" spans="1:27" ht="20.25" customHeight="1">
      <c r="A24" s="234"/>
      <c r="B24" s="83">
        <v>17</v>
      </c>
      <c r="C24" s="84">
        <v>28400</v>
      </c>
      <c r="D24" s="84">
        <v>28700</v>
      </c>
      <c r="E24" s="84">
        <v>29300</v>
      </c>
      <c r="F24" s="84">
        <v>30800</v>
      </c>
      <c r="G24" s="84">
        <v>33300</v>
      </c>
      <c r="H24" s="84">
        <v>34400</v>
      </c>
      <c r="I24" s="84">
        <v>36100</v>
      </c>
      <c r="J24" s="84">
        <v>42200</v>
      </c>
      <c r="K24" s="84">
        <v>46100</v>
      </c>
      <c r="L24" s="83">
        <v>54100</v>
      </c>
      <c r="M24" s="83">
        <v>60700</v>
      </c>
      <c r="N24" s="83">
        <v>71100</v>
      </c>
      <c r="O24" s="83">
        <v>85100</v>
      </c>
      <c r="P24" s="84">
        <v>90000</v>
      </c>
      <c r="Q24" s="84">
        <v>97300</v>
      </c>
      <c r="R24" s="84">
        <v>108000</v>
      </c>
      <c r="S24" s="84">
        <v>113800</v>
      </c>
      <c r="T24" s="84">
        <v>120700</v>
      </c>
      <c r="U24" s="84">
        <v>128000</v>
      </c>
      <c r="V24" s="84">
        <v>142700</v>
      </c>
      <c r="W24" s="83">
        <v>197600</v>
      </c>
      <c r="X24" s="83">
        <v>208100</v>
      </c>
      <c r="Y24" s="83"/>
      <c r="Z24" s="83"/>
      <c r="AA24" s="235"/>
    </row>
    <row r="25" spans="1:27" ht="20.25" customHeight="1">
      <c r="A25" s="234"/>
      <c r="B25" s="83">
        <v>18</v>
      </c>
      <c r="C25" s="84">
        <v>29300</v>
      </c>
      <c r="D25" s="84">
        <v>29600</v>
      </c>
      <c r="E25" s="84">
        <v>30200</v>
      </c>
      <c r="F25" s="84">
        <v>31700</v>
      </c>
      <c r="G25" s="84">
        <v>34300</v>
      </c>
      <c r="H25" s="84">
        <v>35400</v>
      </c>
      <c r="I25" s="84">
        <v>37200</v>
      </c>
      <c r="J25" s="84">
        <v>43500</v>
      </c>
      <c r="K25" s="84">
        <v>47500</v>
      </c>
      <c r="L25" s="83">
        <v>55700</v>
      </c>
      <c r="M25" s="83">
        <v>62500</v>
      </c>
      <c r="N25" s="83">
        <v>73200</v>
      </c>
      <c r="O25" s="83">
        <v>87700</v>
      </c>
      <c r="P25" s="84">
        <v>92700</v>
      </c>
      <c r="Q25" s="84">
        <v>100200</v>
      </c>
      <c r="R25" s="84">
        <v>111200</v>
      </c>
      <c r="S25" s="84">
        <v>117200</v>
      </c>
      <c r="T25" s="84">
        <v>124300</v>
      </c>
      <c r="U25" s="84">
        <v>131800</v>
      </c>
      <c r="V25" s="84">
        <v>147000</v>
      </c>
      <c r="W25" s="83">
        <v>203500</v>
      </c>
      <c r="X25" s="83"/>
      <c r="Y25" s="83"/>
      <c r="Z25" s="83"/>
      <c r="AA25" s="235"/>
    </row>
    <row r="26" spans="1:27" ht="20.25" customHeight="1">
      <c r="A26" s="234"/>
      <c r="B26" s="83">
        <v>19</v>
      </c>
      <c r="C26" s="84">
        <v>30200</v>
      </c>
      <c r="D26" s="84">
        <v>30500</v>
      </c>
      <c r="E26" s="84">
        <v>31100</v>
      </c>
      <c r="F26" s="84">
        <v>32700</v>
      </c>
      <c r="G26" s="84">
        <v>35300</v>
      </c>
      <c r="H26" s="84">
        <v>36500</v>
      </c>
      <c r="I26" s="84">
        <v>38300</v>
      </c>
      <c r="J26" s="84">
        <v>44800</v>
      </c>
      <c r="K26" s="84">
        <v>48900</v>
      </c>
      <c r="L26" s="83">
        <v>57400</v>
      </c>
      <c r="M26" s="83">
        <v>64400</v>
      </c>
      <c r="N26" s="83">
        <v>75400</v>
      </c>
      <c r="O26" s="83">
        <v>90300</v>
      </c>
      <c r="P26" s="84">
        <v>95500</v>
      </c>
      <c r="Q26" s="84">
        <v>103200</v>
      </c>
      <c r="R26" s="84">
        <v>114500</v>
      </c>
      <c r="S26" s="84">
        <v>120700</v>
      </c>
      <c r="T26" s="84">
        <v>128000</v>
      </c>
      <c r="U26" s="84">
        <v>135800</v>
      </c>
      <c r="V26" s="84">
        <v>151400</v>
      </c>
      <c r="W26" s="83"/>
      <c r="X26" s="83"/>
      <c r="Y26" s="83"/>
      <c r="Z26" s="83"/>
      <c r="AA26" s="235"/>
    </row>
    <row r="27" spans="1:27" ht="20.25" customHeight="1">
      <c r="A27" s="234"/>
      <c r="B27" s="83">
        <v>20</v>
      </c>
      <c r="C27" s="84">
        <v>31100</v>
      </c>
      <c r="D27" s="84">
        <v>31400</v>
      </c>
      <c r="E27" s="84">
        <v>32000</v>
      </c>
      <c r="F27" s="84">
        <v>33700</v>
      </c>
      <c r="G27" s="84">
        <v>36400</v>
      </c>
      <c r="H27" s="84">
        <v>37600</v>
      </c>
      <c r="I27" s="84">
        <v>39400</v>
      </c>
      <c r="J27" s="84">
        <v>46100</v>
      </c>
      <c r="K27" s="84">
        <v>50400</v>
      </c>
      <c r="L27" s="83">
        <v>59100</v>
      </c>
      <c r="M27" s="83">
        <v>66300</v>
      </c>
      <c r="N27" s="83">
        <v>77700</v>
      </c>
      <c r="O27" s="83">
        <v>93000</v>
      </c>
      <c r="P27" s="84">
        <v>98400</v>
      </c>
      <c r="Q27" s="84">
        <v>106300</v>
      </c>
      <c r="R27" s="84">
        <v>117900</v>
      </c>
      <c r="S27" s="84">
        <v>124300</v>
      </c>
      <c r="T27" s="84">
        <v>131800</v>
      </c>
      <c r="U27" s="84">
        <v>139900</v>
      </c>
      <c r="V27" s="84">
        <v>155900</v>
      </c>
      <c r="W27" s="83"/>
      <c r="X27" s="83"/>
      <c r="Y27" s="83"/>
      <c r="Z27" s="83"/>
      <c r="AA27" s="235"/>
    </row>
    <row r="28" spans="1:27" ht="20.25" customHeight="1">
      <c r="A28" s="234"/>
      <c r="B28" s="83">
        <v>21</v>
      </c>
      <c r="C28" s="84">
        <v>32000</v>
      </c>
      <c r="D28" s="84">
        <v>32300</v>
      </c>
      <c r="E28" s="84">
        <v>33000</v>
      </c>
      <c r="F28" s="84">
        <v>34700</v>
      </c>
      <c r="G28" s="84">
        <v>37500</v>
      </c>
      <c r="H28" s="84">
        <v>38700</v>
      </c>
      <c r="I28" s="84">
        <v>40600</v>
      </c>
      <c r="J28" s="84">
        <v>47500</v>
      </c>
      <c r="K28" s="84">
        <v>51900</v>
      </c>
      <c r="L28" s="83">
        <v>60900</v>
      </c>
      <c r="M28" s="83">
        <v>68300</v>
      </c>
      <c r="N28" s="83">
        <v>80000</v>
      </c>
      <c r="O28" s="83">
        <v>95800</v>
      </c>
      <c r="P28" s="84">
        <v>101400</v>
      </c>
      <c r="Q28" s="84">
        <v>109500</v>
      </c>
      <c r="R28" s="84">
        <v>121400</v>
      </c>
      <c r="S28" s="84">
        <v>128000</v>
      </c>
      <c r="T28" s="84">
        <v>135800</v>
      </c>
      <c r="U28" s="84">
        <v>144100</v>
      </c>
      <c r="V28" s="84">
        <v>160600</v>
      </c>
      <c r="W28" s="83"/>
      <c r="X28" s="83"/>
      <c r="Y28" s="83"/>
      <c r="Z28" s="83"/>
      <c r="AA28" s="235"/>
    </row>
    <row r="29" spans="1:27" ht="20.25" customHeight="1">
      <c r="A29" s="234"/>
      <c r="B29" s="83">
        <v>22</v>
      </c>
      <c r="C29" s="84">
        <v>33000</v>
      </c>
      <c r="D29" s="84">
        <v>33300</v>
      </c>
      <c r="E29" s="84">
        <v>34000</v>
      </c>
      <c r="F29" s="84">
        <v>35700</v>
      </c>
      <c r="G29" s="84">
        <v>38600</v>
      </c>
      <c r="H29" s="84">
        <v>39900</v>
      </c>
      <c r="I29" s="84">
        <v>41800</v>
      </c>
      <c r="J29" s="84">
        <v>48900</v>
      </c>
      <c r="K29" s="84">
        <v>53500</v>
      </c>
      <c r="L29" s="83">
        <v>62700</v>
      </c>
      <c r="M29" s="83">
        <v>70300</v>
      </c>
      <c r="N29" s="83">
        <v>82400</v>
      </c>
      <c r="O29" s="83">
        <v>98700</v>
      </c>
      <c r="P29" s="84">
        <v>104400</v>
      </c>
      <c r="Q29" s="84">
        <v>112800</v>
      </c>
      <c r="R29" s="84">
        <v>125000</v>
      </c>
      <c r="S29" s="84">
        <v>131800</v>
      </c>
      <c r="T29" s="84">
        <v>139900</v>
      </c>
      <c r="U29" s="84">
        <v>148400</v>
      </c>
      <c r="V29" s="84">
        <v>165400</v>
      </c>
      <c r="W29" s="83"/>
      <c r="X29" s="83"/>
      <c r="Y29" s="83"/>
      <c r="Z29" s="83"/>
      <c r="AA29" s="235"/>
    </row>
    <row r="30" spans="1:27" ht="20.25" customHeight="1">
      <c r="A30" s="234"/>
      <c r="B30" s="83">
        <v>23</v>
      </c>
      <c r="C30" s="84">
        <v>34000</v>
      </c>
      <c r="D30" s="84">
        <v>34300</v>
      </c>
      <c r="E30" s="84">
        <v>35000</v>
      </c>
      <c r="F30" s="84">
        <v>36800</v>
      </c>
      <c r="G30" s="84">
        <v>39800</v>
      </c>
      <c r="H30" s="84">
        <v>41100</v>
      </c>
      <c r="I30" s="84">
        <v>43100</v>
      </c>
      <c r="J30" s="84">
        <v>50400</v>
      </c>
      <c r="K30" s="84">
        <v>55100</v>
      </c>
      <c r="L30" s="83">
        <v>64600</v>
      </c>
      <c r="M30" s="83">
        <v>72400</v>
      </c>
      <c r="N30" s="83">
        <v>84900</v>
      </c>
      <c r="O30" s="83">
        <v>101700</v>
      </c>
      <c r="P30" s="84">
        <v>107500</v>
      </c>
      <c r="Q30" s="84">
        <v>116200</v>
      </c>
      <c r="R30" s="84">
        <v>128800</v>
      </c>
      <c r="S30" s="84">
        <v>135800</v>
      </c>
      <c r="T30" s="84">
        <v>144100</v>
      </c>
      <c r="U30" s="84">
        <v>152900</v>
      </c>
      <c r="V30" s="84">
        <v>170400</v>
      </c>
      <c r="W30" s="83"/>
      <c r="X30" s="83"/>
      <c r="Y30" s="83"/>
      <c r="Z30" s="83"/>
      <c r="AA30" s="235"/>
    </row>
    <row r="31" spans="1:27" ht="20.25" customHeight="1">
      <c r="A31" s="234"/>
      <c r="B31" s="83">
        <v>24</v>
      </c>
      <c r="C31" s="84">
        <v>35000</v>
      </c>
      <c r="D31" s="84">
        <v>35300</v>
      </c>
      <c r="E31" s="84">
        <v>36100</v>
      </c>
      <c r="F31" s="84">
        <v>37900</v>
      </c>
      <c r="G31" s="84">
        <v>41000</v>
      </c>
      <c r="H31" s="84">
        <v>42300</v>
      </c>
      <c r="I31" s="84">
        <v>44400</v>
      </c>
      <c r="J31" s="84">
        <v>51900</v>
      </c>
      <c r="K31" s="84">
        <v>56800</v>
      </c>
      <c r="L31" s="83">
        <v>66500</v>
      </c>
      <c r="M31" s="83">
        <v>74600</v>
      </c>
      <c r="N31" s="83">
        <v>87400</v>
      </c>
      <c r="O31" s="83">
        <v>104800</v>
      </c>
      <c r="P31" s="84">
        <v>110700</v>
      </c>
      <c r="Q31" s="84">
        <v>119700</v>
      </c>
      <c r="R31" s="84">
        <v>132700</v>
      </c>
      <c r="S31" s="84">
        <v>139900</v>
      </c>
      <c r="T31" s="84">
        <v>148400</v>
      </c>
      <c r="U31" s="84">
        <v>157500</v>
      </c>
      <c r="V31" s="84">
        <v>175500</v>
      </c>
      <c r="W31" s="83"/>
      <c r="X31" s="83"/>
      <c r="Y31" s="83"/>
      <c r="Z31" s="83"/>
      <c r="AA31" s="235"/>
    </row>
    <row r="32" spans="1:27" ht="20.25" customHeight="1">
      <c r="A32" s="234"/>
      <c r="B32" s="83">
        <v>25</v>
      </c>
      <c r="C32" s="84">
        <v>36100</v>
      </c>
      <c r="D32" s="84">
        <v>36400</v>
      </c>
      <c r="E32" s="84">
        <v>37200</v>
      </c>
      <c r="F32" s="84">
        <v>39000</v>
      </c>
      <c r="G32" s="84">
        <v>42200</v>
      </c>
      <c r="H32" s="84">
        <v>43600</v>
      </c>
      <c r="I32" s="84">
        <v>45700</v>
      </c>
      <c r="J32" s="84">
        <v>53500</v>
      </c>
      <c r="K32" s="84">
        <v>58500</v>
      </c>
      <c r="L32" s="83">
        <v>68500</v>
      </c>
      <c r="M32" s="83">
        <v>76800</v>
      </c>
      <c r="N32" s="83">
        <v>90000</v>
      </c>
      <c r="O32" s="83">
        <v>107900</v>
      </c>
      <c r="P32" s="84">
        <v>114000</v>
      </c>
      <c r="Q32" s="84">
        <v>123300</v>
      </c>
      <c r="R32" s="84">
        <v>136700</v>
      </c>
      <c r="S32" s="84">
        <v>144100</v>
      </c>
      <c r="T32" s="84">
        <v>152900</v>
      </c>
      <c r="U32" s="84">
        <v>162200</v>
      </c>
      <c r="V32" s="84">
        <v>180800</v>
      </c>
      <c r="W32" s="83"/>
      <c r="X32" s="83"/>
      <c r="Y32" s="83"/>
      <c r="Z32" s="83"/>
      <c r="AA32" s="235"/>
    </row>
    <row r="33" spans="1:27" ht="20.25" customHeight="1">
      <c r="A33" s="234"/>
      <c r="B33" s="83">
        <v>26</v>
      </c>
      <c r="C33" s="84">
        <v>37200</v>
      </c>
      <c r="D33" s="84">
        <v>37500</v>
      </c>
      <c r="E33" s="84">
        <v>38300</v>
      </c>
      <c r="F33" s="84">
        <v>40200</v>
      </c>
      <c r="G33" s="84">
        <v>43500</v>
      </c>
      <c r="H33" s="84">
        <v>44900</v>
      </c>
      <c r="I33" s="84">
        <v>47100</v>
      </c>
      <c r="J33" s="84">
        <v>55100</v>
      </c>
      <c r="K33" s="84">
        <v>60300</v>
      </c>
      <c r="L33" s="83">
        <v>70600</v>
      </c>
      <c r="M33" s="83">
        <v>79100</v>
      </c>
      <c r="N33" s="83">
        <v>92700</v>
      </c>
      <c r="O33" s="83">
        <v>111100</v>
      </c>
      <c r="P33" s="84">
        <v>117400</v>
      </c>
      <c r="Q33" s="84">
        <v>127000</v>
      </c>
      <c r="R33" s="84">
        <v>140800</v>
      </c>
      <c r="S33" s="84">
        <v>148400</v>
      </c>
      <c r="T33" s="84">
        <v>157500</v>
      </c>
      <c r="U33" s="84">
        <v>167100</v>
      </c>
      <c r="V33" s="84">
        <v>186200</v>
      </c>
      <c r="W33" s="83"/>
      <c r="X33" s="83"/>
      <c r="Y33" s="83"/>
      <c r="Z33" s="83"/>
      <c r="AA33" s="235"/>
    </row>
    <row r="34" spans="1:27" ht="20.25" customHeight="1">
      <c r="A34" s="234"/>
      <c r="B34" s="83">
        <v>27</v>
      </c>
      <c r="C34" s="84">
        <v>38300</v>
      </c>
      <c r="D34" s="84">
        <v>38600</v>
      </c>
      <c r="E34" s="84">
        <v>39400</v>
      </c>
      <c r="F34" s="84">
        <v>41400</v>
      </c>
      <c r="G34" s="84">
        <v>44800</v>
      </c>
      <c r="H34" s="84">
        <v>46200</v>
      </c>
      <c r="I34" s="84">
        <v>48500</v>
      </c>
      <c r="J34" s="84">
        <v>56800</v>
      </c>
      <c r="K34" s="84">
        <v>62100</v>
      </c>
      <c r="L34" s="83">
        <v>72700</v>
      </c>
      <c r="M34" s="83">
        <v>81500</v>
      </c>
      <c r="N34" s="83">
        <v>95500</v>
      </c>
      <c r="O34" s="83">
        <v>114400</v>
      </c>
      <c r="P34" s="84">
        <v>120900</v>
      </c>
      <c r="Q34" s="84">
        <v>130800</v>
      </c>
      <c r="R34" s="84">
        <v>145000</v>
      </c>
      <c r="S34" s="84">
        <v>152900</v>
      </c>
      <c r="T34" s="84">
        <v>162200</v>
      </c>
      <c r="U34" s="84">
        <v>172100</v>
      </c>
      <c r="V34" s="84">
        <v>191800</v>
      </c>
      <c r="W34" s="83"/>
      <c r="X34" s="83"/>
      <c r="Y34" s="83"/>
      <c r="Z34" s="83"/>
      <c r="AA34" s="235"/>
    </row>
    <row r="35" spans="1:27" ht="20.25" customHeight="1">
      <c r="A35" s="234"/>
      <c r="B35" s="83">
        <v>28</v>
      </c>
      <c r="C35" s="84">
        <v>39400</v>
      </c>
      <c r="D35" s="84">
        <v>39800</v>
      </c>
      <c r="E35" s="84">
        <v>40600</v>
      </c>
      <c r="F35" s="84">
        <v>42600</v>
      </c>
      <c r="G35" s="84">
        <v>46100</v>
      </c>
      <c r="H35" s="84">
        <v>47600</v>
      </c>
      <c r="I35" s="84">
        <v>50000</v>
      </c>
      <c r="J35" s="84">
        <v>58500</v>
      </c>
      <c r="K35" s="84">
        <v>64000</v>
      </c>
      <c r="L35" s="83">
        <v>74900</v>
      </c>
      <c r="M35" s="83">
        <v>83900</v>
      </c>
      <c r="N35" s="83">
        <v>98400</v>
      </c>
      <c r="O35" s="83">
        <v>117800</v>
      </c>
      <c r="P35" s="84">
        <v>124500</v>
      </c>
      <c r="Q35" s="84">
        <v>134700</v>
      </c>
      <c r="R35" s="84">
        <v>149400</v>
      </c>
      <c r="S35" s="84">
        <v>157500</v>
      </c>
      <c r="T35" s="84">
        <v>167100</v>
      </c>
      <c r="U35" s="84">
        <v>177300</v>
      </c>
      <c r="V35" s="84">
        <v>197600</v>
      </c>
      <c r="W35" s="83"/>
      <c r="X35" s="83"/>
      <c r="Y35" s="83"/>
      <c r="Z35" s="83"/>
      <c r="AA35" s="235"/>
    </row>
    <row r="36" spans="1:27" ht="20.25" customHeight="1">
      <c r="A36" s="234"/>
      <c r="B36" s="83">
        <v>29</v>
      </c>
      <c r="C36" s="84">
        <v>40600</v>
      </c>
      <c r="D36" s="84">
        <v>41000</v>
      </c>
      <c r="E36" s="84">
        <v>41800</v>
      </c>
      <c r="F36" s="84">
        <v>43900</v>
      </c>
      <c r="G36" s="84">
        <v>47500</v>
      </c>
      <c r="H36" s="84">
        <v>49000</v>
      </c>
      <c r="I36" s="84">
        <v>51500</v>
      </c>
      <c r="J36" s="84">
        <v>60300</v>
      </c>
      <c r="K36" s="84">
        <v>65900</v>
      </c>
      <c r="L36" s="83">
        <v>77100</v>
      </c>
      <c r="M36" s="83">
        <v>86400</v>
      </c>
      <c r="N36" s="83">
        <v>101400</v>
      </c>
      <c r="O36" s="83">
        <v>121300</v>
      </c>
      <c r="P36" s="84">
        <v>128200</v>
      </c>
      <c r="Q36" s="84">
        <v>138700</v>
      </c>
      <c r="R36" s="84">
        <v>153900</v>
      </c>
      <c r="S36" s="84">
        <v>162200</v>
      </c>
      <c r="T36" s="84">
        <v>172100</v>
      </c>
      <c r="U36" s="84">
        <v>182600</v>
      </c>
      <c r="V36" s="84">
        <v>203500</v>
      </c>
      <c r="W36" s="83"/>
      <c r="X36" s="83"/>
      <c r="Y36" s="83"/>
      <c r="Z36" s="83"/>
      <c r="AA36" s="235"/>
    </row>
    <row r="37" spans="1:27" ht="20.25" customHeight="1">
      <c r="A37" s="234"/>
      <c r="B37" s="83">
        <v>30</v>
      </c>
      <c r="C37" s="84">
        <v>41800</v>
      </c>
      <c r="D37" s="84">
        <v>42200</v>
      </c>
      <c r="E37" s="84">
        <v>43100</v>
      </c>
      <c r="F37" s="84">
        <v>45200</v>
      </c>
      <c r="G37" s="84">
        <v>48900</v>
      </c>
      <c r="H37" s="84">
        <v>50500</v>
      </c>
      <c r="I37" s="84">
        <v>53000</v>
      </c>
      <c r="J37" s="84">
        <v>62100</v>
      </c>
      <c r="K37" s="84">
        <v>67900</v>
      </c>
      <c r="L37" s="83">
        <v>79400</v>
      </c>
      <c r="M37" s="83">
        <v>89000</v>
      </c>
      <c r="N37" s="83">
        <v>104400</v>
      </c>
      <c r="O37" s="83">
        <v>124900</v>
      </c>
      <c r="P37" s="84">
        <v>132000</v>
      </c>
      <c r="Q37" s="84">
        <v>142900</v>
      </c>
      <c r="R37" s="84">
        <v>158500</v>
      </c>
      <c r="S37" s="84">
        <v>167100</v>
      </c>
      <c r="T37" s="84">
        <v>177300</v>
      </c>
      <c r="U37" s="84">
        <v>188100</v>
      </c>
      <c r="V37" s="84"/>
      <c r="W37" s="83"/>
      <c r="X37" s="83"/>
      <c r="Y37" s="83"/>
      <c r="Z37" s="83"/>
      <c r="AA37" s="235"/>
    </row>
    <row r="38" spans="1:27" ht="20.25" customHeight="1">
      <c r="A38" s="234"/>
      <c r="B38" s="83">
        <v>31</v>
      </c>
      <c r="C38" s="84">
        <v>43100</v>
      </c>
      <c r="D38" s="84">
        <v>43500</v>
      </c>
      <c r="E38" s="84">
        <v>44400</v>
      </c>
      <c r="F38" s="84">
        <v>46600</v>
      </c>
      <c r="G38" s="84">
        <v>50400</v>
      </c>
      <c r="H38" s="84">
        <v>52000</v>
      </c>
      <c r="I38" s="84">
        <v>54600</v>
      </c>
      <c r="J38" s="84">
        <v>64000</v>
      </c>
      <c r="K38" s="84">
        <v>69900</v>
      </c>
      <c r="L38" s="83">
        <v>81800</v>
      </c>
      <c r="M38" s="83">
        <v>91700</v>
      </c>
      <c r="N38" s="83">
        <v>107500</v>
      </c>
      <c r="O38" s="83">
        <v>128600</v>
      </c>
      <c r="P38" s="84">
        <v>136000</v>
      </c>
      <c r="Q38" s="84">
        <v>147200</v>
      </c>
      <c r="R38" s="84">
        <v>163300</v>
      </c>
      <c r="S38" s="84">
        <v>172100</v>
      </c>
      <c r="T38" s="84">
        <v>182600</v>
      </c>
      <c r="U38" s="84">
        <v>193700</v>
      </c>
      <c r="V38" s="84"/>
      <c r="W38" s="83"/>
      <c r="X38" s="83"/>
      <c r="Y38" s="83"/>
      <c r="Z38" s="83"/>
      <c r="AA38" s="235"/>
    </row>
    <row r="39" spans="1:27" ht="20.25" customHeight="1">
      <c r="A39" s="234"/>
      <c r="B39" s="83">
        <v>32</v>
      </c>
      <c r="C39" s="84">
        <v>44400</v>
      </c>
      <c r="D39" s="84">
        <v>44800</v>
      </c>
      <c r="E39" s="84">
        <v>45700</v>
      </c>
      <c r="F39" s="84">
        <v>48000</v>
      </c>
      <c r="G39" s="84">
        <v>51900</v>
      </c>
      <c r="H39" s="84">
        <v>53600</v>
      </c>
      <c r="I39" s="84">
        <v>56200</v>
      </c>
      <c r="J39" s="84">
        <v>65900</v>
      </c>
      <c r="K39" s="84">
        <v>72000</v>
      </c>
      <c r="L39" s="83">
        <v>84300</v>
      </c>
      <c r="M39" s="83">
        <v>94500</v>
      </c>
      <c r="N39" s="83">
        <v>110700</v>
      </c>
      <c r="O39" s="83">
        <v>132500</v>
      </c>
      <c r="P39" s="84">
        <v>140100</v>
      </c>
      <c r="Q39" s="84">
        <v>151600</v>
      </c>
      <c r="R39" s="84">
        <v>168200</v>
      </c>
      <c r="S39" s="84">
        <v>177300</v>
      </c>
      <c r="T39" s="84">
        <v>188100</v>
      </c>
      <c r="U39" s="84">
        <v>199500</v>
      </c>
      <c r="V39" s="84"/>
      <c r="W39" s="83"/>
      <c r="X39" s="83"/>
      <c r="Y39" s="83"/>
      <c r="Z39" s="83"/>
      <c r="AA39" s="235"/>
    </row>
    <row r="40" spans="1:27" ht="20.25" customHeight="1">
      <c r="A40" s="234"/>
      <c r="B40" s="83">
        <v>33</v>
      </c>
      <c r="C40" s="84">
        <v>45700</v>
      </c>
      <c r="D40" s="84">
        <v>46100</v>
      </c>
      <c r="E40" s="84">
        <v>47100</v>
      </c>
      <c r="F40" s="84">
        <v>49400</v>
      </c>
      <c r="G40" s="84">
        <v>53500</v>
      </c>
      <c r="H40" s="84">
        <v>55200</v>
      </c>
      <c r="I40" s="84">
        <v>57900</v>
      </c>
      <c r="J40" s="84">
        <v>67900</v>
      </c>
      <c r="K40" s="84">
        <v>74200</v>
      </c>
      <c r="L40" s="83">
        <v>86800</v>
      </c>
      <c r="M40" s="83">
        <v>97300</v>
      </c>
      <c r="N40" s="83">
        <v>114000</v>
      </c>
      <c r="O40" s="83">
        <v>136500</v>
      </c>
      <c r="P40" s="84">
        <v>144300</v>
      </c>
      <c r="Q40" s="84">
        <v>156100</v>
      </c>
      <c r="R40" s="84">
        <v>173200</v>
      </c>
      <c r="S40" s="84">
        <v>182600</v>
      </c>
      <c r="T40" s="84">
        <v>193700</v>
      </c>
      <c r="U40" s="84"/>
      <c r="V40" s="84"/>
      <c r="W40" s="83"/>
      <c r="X40" s="83"/>
      <c r="Y40" s="83"/>
      <c r="Z40" s="83"/>
      <c r="AA40" s="235"/>
    </row>
    <row r="41" spans="1:27" ht="20.25" customHeight="1">
      <c r="A41" s="234"/>
      <c r="B41" s="83">
        <v>34</v>
      </c>
      <c r="C41" s="84">
        <v>47100</v>
      </c>
      <c r="D41" s="84">
        <v>47500</v>
      </c>
      <c r="E41" s="84">
        <v>48500</v>
      </c>
      <c r="F41" s="84">
        <v>50900</v>
      </c>
      <c r="G41" s="84">
        <v>55100</v>
      </c>
      <c r="H41" s="84">
        <v>56900</v>
      </c>
      <c r="I41" s="84">
        <v>59600</v>
      </c>
      <c r="J41" s="84">
        <v>69900</v>
      </c>
      <c r="K41" s="84">
        <v>76400</v>
      </c>
      <c r="L41" s="83">
        <v>89400</v>
      </c>
      <c r="M41" s="83">
        <v>100200</v>
      </c>
      <c r="N41" s="83">
        <v>117400</v>
      </c>
      <c r="O41" s="83">
        <v>140600</v>
      </c>
      <c r="P41" s="84">
        <v>148600</v>
      </c>
      <c r="Q41" s="84">
        <v>160800</v>
      </c>
      <c r="R41" s="84">
        <v>178400</v>
      </c>
      <c r="S41" s="84">
        <v>188100</v>
      </c>
      <c r="T41" s="84">
        <v>199500</v>
      </c>
      <c r="U41" s="84"/>
      <c r="V41" s="84"/>
      <c r="W41" s="83"/>
      <c r="X41" s="83"/>
      <c r="Y41" s="83"/>
      <c r="Z41" s="83"/>
      <c r="AA41" s="235"/>
    </row>
    <row r="42" spans="1:27" ht="20.25" customHeight="1">
      <c r="A42" s="234"/>
      <c r="B42" s="83">
        <v>35</v>
      </c>
      <c r="C42" s="84">
        <v>48500</v>
      </c>
      <c r="D42" s="84">
        <v>48900</v>
      </c>
      <c r="E42" s="84">
        <v>50000</v>
      </c>
      <c r="F42" s="84">
        <v>52400</v>
      </c>
      <c r="G42" s="84">
        <v>56800</v>
      </c>
      <c r="H42" s="84">
        <v>58600</v>
      </c>
      <c r="I42" s="84">
        <v>61400</v>
      </c>
      <c r="J42" s="84">
        <v>72000</v>
      </c>
      <c r="K42" s="84">
        <v>78700</v>
      </c>
      <c r="L42" s="83">
        <v>92100</v>
      </c>
      <c r="M42" s="83">
        <v>103200</v>
      </c>
      <c r="N42" s="83">
        <v>120900</v>
      </c>
      <c r="O42" s="83">
        <v>144800</v>
      </c>
      <c r="P42" s="84">
        <v>153100</v>
      </c>
      <c r="Q42" s="84">
        <v>165600</v>
      </c>
      <c r="R42" s="84">
        <v>183800</v>
      </c>
      <c r="S42" s="84">
        <v>193700</v>
      </c>
      <c r="T42" s="84"/>
      <c r="U42" s="84"/>
      <c r="V42" s="84"/>
      <c r="W42" s="83"/>
      <c r="X42" s="83"/>
      <c r="Y42" s="83"/>
      <c r="Z42" s="83"/>
      <c r="AA42" s="235"/>
    </row>
    <row r="43" spans="1:27" ht="20.25" customHeight="1">
      <c r="A43" s="234"/>
      <c r="B43" s="83">
        <v>36</v>
      </c>
      <c r="C43" s="84">
        <v>50000</v>
      </c>
      <c r="D43" s="84">
        <v>50400</v>
      </c>
      <c r="E43" s="84">
        <v>51500</v>
      </c>
      <c r="F43" s="84">
        <v>54000</v>
      </c>
      <c r="G43" s="84">
        <v>58500</v>
      </c>
      <c r="H43" s="84">
        <v>60400</v>
      </c>
      <c r="I43" s="84">
        <v>63200</v>
      </c>
      <c r="J43" s="84">
        <v>74200</v>
      </c>
      <c r="K43" s="84">
        <v>81100</v>
      </c>
      <c r="L43" s="83">
        <v>94900</v>
      </c>
      <c r="M43" s="83">
        <v>106300</v>
      </c>
      <c r="N43" s="83">
        <v>124500</v>
      </c>
      <c r="O43" s="83">
        <v>149100</v>
      </c>
      <c r="P43" s="84">
        <v>157700</v>
      </c>
      <c r="Q43" s="84">
        <v>170600</v>
      </c>
      <c r="R43" s="84">
        <v>189300</v>
      </c>
      <c r="S43" s="84">
        <v>199500</v>
      </c>
      <c r="T43" s="84"/>
      <c r="U43" s="84"/>
      <c r="V43" s="84"/>
      <c r="W43" s="83"/>
      <c r="X43" s="83"/>
      <c r="Y43" s="83"/>
      <c r="Z43" s="83"/>
      <c r="AA43" s="235"/>
    </row>
    <row r="44" spans="1:27" ht="20.25" customHeight="1">
      <c r="A44" s="234"/>
      <c r="B44" s="83">
        <v>37</v>
      </c>
      <c r="C44" s="84">
        <v>51500</v>
      </c>
      <c r="D44" s="84">
        <v>51900</v>
      </c>
      <c r="E44" s="84">
        <v>53000</v>
      </c>
      <c r="F44" s="84">
        <v>55600</v>
      </c>
      <c r="G44" s="84">
        <v>60300</v>
      </c>
      <c r="H44" s="84">
        <v>62200</v>
      </c>
      <c r="I44" s="84">
        <v>65100</v>
      </c>
      <c r="J44" s="84">
        <v>76400</v>
      </c>
      <c r="K44" s="84">
        <v>83500</v>
      </c>
      <c r="L44" s="83">
        <v>97700</v>
      </c>
      <c r="M44" s="83">
        <v>109500</v>
      </c>
      <c r="N44" s="83">
        <v>128200</v>
      </c>
      <c r="O44" s="83">
        <v>153600</v>
      </c>
      <c r="P44" s="84">
        <v>162400</v>
      </c>
      <c r="Q44" s="84">
        <v>175700</v>
      </c>
      <c r="R44" s="84">
        <v>195000</v>
      </c>
      <c r="S44" s="84"/>
      <c r="T44" s="84"/>
      <c r="U44" s="84"/>
      <c r="V44" s="84"/>
      <c r="W44" s="83"/>
      <c r="X44" s="83"/>
      <c r="Y44" s="83"/>
      <c r="Z44" s="83"/>
      <c r="AA44" s="235"/>
    </row>
    <row r="45" spans="1:27" ht="20.25" customHeight="1">
      <c r="A45" s="234"/>
      <c r="B45" s="83">
        <v>38</v>
      </c>
      <c r="C45" s="84">
        <v>53000</v>
      </c>
      <c r="D45" s="84">
        <v>53500</v>
      </c>
      <c r="E45" s="84">
        <v>54600</v>
      </c>
      <c r="F45" s="84">
        <v>57300</v>
      </c>
      <c r="G45" s="84">
        <v>62100</v>
      </c>
      <c r="H45" s="84">
        <v>64100</v>
      </c>
      <c r="I45" s="84">
        <v>67100</v>
      </c>
      <c r="J45" s="84">
        <v>78700</v>
      </c>
      <c r="K45" s="84">
        <v>86000</v>
      </c>
      <c r="L45" s="83">
        <v>100600</v>
      </c>
      <c r="M45" s="83">
        <v>112800</v>
      </c>
      <c r="N45" s="83">
        <v>132000</v>
      </c>
      <c r="O45" s="83">
        <v>158200</v>
      </c>
      <c r="P45" s="84">
        <v>167300</v>
      </c>
      <c r="Q45" s="84">
        <v>181000</v>
      </c>
      <c r="R45" s="84"/>
      <c r="S45" s="84"/>
      <c r="T45" s="84"/>
      <c r="U45" s="84"/>
      <c r="V45" s="84"/>
      <c r="W45" s="83"/>
      <c r="X45" s="83"/>
      <c r="Y45" s="83"/>
      <c r="Z45" s="83"/>
      <c r="AA45" s="235"/>
    </row>
    <row r="46" spans="1:27" ht="20.25" customHeight="1">
      <c r="A46" s="234"/>
      <c r="B46" s="83">
        <v>39</v>
      </c>
      <c r="C46" s="84">
        <v>54600</v>
      </c>
      <c r="D46" s="84">
        <v>55100</v>
      </c>
      <c r="E46" s="84">
        <v>56200</v>
      </c>
      <c r="F46" s="84">
        <v>59000</v>
      </c>
      <c r="G46" s="84">
        <v>64000</v>
      </c>
      <c r="H46" s="84">
        <v>66000</v>
      </c>
      <c r="I46" s="84">
        <v>69100</v>
      </c>
      <c r="J46" s="84">
        <v>81100</v>
      </c>
      <c r="K46" s="84">
        <v>88600</v>
      </c>
      <c r="L46" s="83">
        <v>103600</v>
      </c>
      <c r="M46" s="83">
        <v>116200</v>
      </c>
      <c r="N46" s="83">
        <v>136000</v>
      </c>
      <c r="O46" s="83">
        <v>162900</v>
      </c>
      <c r="P46" s="84">
        <v>172300</v>
      </c>
      <c r="Q46" s="84">
        <v>186400</v>
      </c>
      <c r="R46" s="84"/>
      <c r="S46" s="84"/>
      <c r="T46" s="84"/>
      <c r="U46" s="84"/>
      <c r="V46" s="84"/>
      <c r="W46" s="83"/>
      <c r="X46" s="83"/>
      <c r="Y46" s="83"/>
      <c r="Z46" s="83"/>
      <c r="AA46" s="235"/>
    </row>
    <row r="47" spans="1:27" ht="20.25" customHeight="1">
      <c r="A47" s="234"/>
      <c r="B47" s="83">
        <v>40</v>
      </c>
      <c r="C47" s="84">
        <v>56200</v>
      </c>
      <c r="D47" s="84">
        <v>56800</v>
      </c>
      <c r="E47" s="84">
        <v>57900</v>
      </c>
      <c r="F47" s="84">
        <v>60800</v>
      </c>
      <c r="G47" s="84">
        <v>65900</v>
      </c>
      <c r="H47" s="84">
        <v>68000</v>
      </c>
      <c r="I47" s="84">
        <v>71200</v>
      </c>
      <c r="J47" s="84">
        <v>83500</v>
      </c>
      <c r="K47" s="84">
        <v>91300</v>
      </c>
      <c r="L47" s="83">
        <v>106700</v>
      </c>
      <c r="M47" s="83">
        <v>119700</v>
      </c>
      <c r="N47" s="83">
        <v>140100</v>
      </c>
      <c r="O47" s="83">
        <v>167800</v>
      </c>
      <c r="P47" s="84">
        <v>177500</v>
      </c>
      <c r="Q47" s="84">
        <v>192000</v>
      </c>
      <c r="R47" s="84"/>
      <c r="S47" s="84"/>
      <c r="T47" s="84"/>
      <c r="U47" s="84"/>
      <c r="V47" s="84"/>
      <c r="W47" s="83"/>
      <c r="X47" s="83"/>
      <c r="Y47" s="83"/>
      <c r="Z47" s="83"/>
      <c r="AA47" s="235"/>
    </row>
    <row r="48" spans="1:27" ht="20.25" customHeight="1">
      <c r="A48" s="234"/>
      <c r="B48" s="234"/>
      <c r="C48" s="234"/>
      <c r="D48" s="234"/>
      <c r="E48" s="234"/>
      <c r="F48" s="234"/>
      <c r="G48" s="234"/>
      <c r="H48" s="234"/>
      <c r="I48" s="234"/>
      <c r="J48" s="234"/>
      <c r="K48" s="234"/>
      <c r="L48" s="234"/>
      <c r="M48" s="234"/>
      <c r="N48" s="234"/>
      <c r="O48" s="234"/>
      <c r="P48" s="234"/>
      <c r="Q48" s="234"/>
      <c r="R48" s="234"/>
      <c r="S48" s="234"/>
      <c r="T48" s="234"/>
      <c r="U48" s="234"/>
      <c r="V48" s="234"/>
      <c r="W48" s="234"/>
      <c r="X48" s="234"/>
      <c r="Y48" s="234"/>
      <c r="Z48" s="234"/>
      <c r="AA48" s="234"/>
    </row>
    <row r="49" ht="20.25" hidden="1" customHeight="1"/>
  </sheetData>
  <sheetProtection password="E8FA" sheet="1" objects="1" scenarios="1" formatColumns="0" formatRows="0" selectLockedCells="1"/>
  <mergeCells count="10">
    <mergeCell ref="A1:AA1"/>
    <mergeCell ref="A2:A48"/>
    <mergeCell ref="B48:AA48"/>
    <mergeCell ref="AA2:AA47"/>
    <mergeCell ref="B2:Z2"/>
    <mergeCell ref="C3:K3"/>
    <mergeCell ref="L3:O3"/>
    <mergeCell ref="P3:V3"/>
    <mergeCell ref="W3:Z3"/>
    <mergeCell ref="C7:Z7"/>
  </mergeCells>
  <pageMargins left="0.28000000000000003" right="0.23" top="0.22" bottom="0.22" header="0.19" footer="0.19"/>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Master</vt:lpstr>
      <vt:lpstr>Increament Order</vt:lpstr>
      <vt:lpstr>GA-92 (Old)</vt:lpstr>
      <vt:lpstr>GA-92 (New)</vt:lpstr>
      <vt:lpstr>GA-141</vt:lpstr>
      <vt:lpstr>Pay Chart</vt:lpstr>
      <vt:lpstr>'GA-92 (New)'!Print_Area</vt:lpstr>
      <vt:lpstr>'GA-92 (Old)'!Print_Area</vt:lpstr>
      <vt:lpstr>'Pay Chart'!Print_Area</vt:lpstr>
      <vt:lpstr>'GA-92 (New)'!Print_Titles</vt:lpstr>
      <vt:lpstr>'GA-92 (Old)'!Print_Titles</vt:lpstr>
      <vt:lpstr>'Increament Order'!Print_Titles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User</cp:lastModifiedBy>
  <cp:lastPrinted>2023-07-07T05:37:20Z</cp:lastPrinted>
  <dcterms:created xsi:type="dcterms:W3CDTF">2021-06-27T18:07:01Z</dcterms:created>
  <dcterms:modified xsi:type="dcterms:W3CDTF">2023-07-07T05:54:31Z</dcterms:modified>
</cp:coreProperties>
</file>