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10" yWindow="-110" windowWidth="19420" windowHeight="10420" activeTab="1"/>
  </bookViews>
  <sheets>
    <sheet name="INTRO" sheetId="3" r:id="rId1"/>
    <sheet name="MASTER" sheetId="2" r:id="rId2"/>
    <sheet name="GA79" sheetId="1" r:id="rId3"/>
  </sheets>
  <definedNames>
    <definedName name="_xlnm.Print_Area" localSheetId="2">'GA79'!$B$2:$O$21</definedName>
  </definedNames>
  <calcPr calcId="145621"/>
</workbook>
</file>

<file path=xl/calcChain.xml><?xml version="1.0" encoding="utf-8"?>
<calcChain xmlns="http://schemas.openxmlformats.org/spreadsheetml/2006/main">
  <c r="C13" i="2" l="1"/>
  <c r="C14" i="2"/>
  <c r="C15" i="2"/>
  <c r="C10" i="2"/>
  <c r="C11" i="2" s="1"/>
  <c r="C12" i="2" s="1"/>
  <c r="C9" i="2"/>
  <c r="B2" i="1"/>
  <c r="M7" i="1"/>
  <c r="E7" i="1"/>
  <c r="B13" i="2"/>
  <c r="B14" i="2"/>
  <c r="B15" i="2"/>
  <c r="L19" i="1"/>
  <c r="J19" i="1"/>
  <c r="B10" i="2"/>
  <c r="B11" i="2"/>
  <c r="B12" i="2"/>
  <c r="B9" i="2"/>
  <c r="E12" i="1" s="1"/>
  <c r="D12" i="1" l="1"/>
  <c r="F13" i="1"/>
  <c r="H12" i="1"/>
  <c r="E14" i="1"/>
  <c r="E15" i="1"/>
  <c r="H17" i="1"/>
  <c r="G15" i="1"/>
  <c r="G17" i="1"/>
  <c r="E16" i="1"/>
  <c r="I13" i="1"/>
  <c r="E13" i="1"/>
  <c r="G12" i="1"/>
  <c r="F17" i="1"/>
  <c r="H16" i="1"/>
  <c r="D16" i="1"/>
  <c r="C16" i="1" s="1"/>
  <c r="I14" i="1"/>
  <c r="H13" i="1"/>
  <c r="D13" i="1"/>
  <c r="F12" i="1"/>
  <c r="D17" i="1"/>
  <c r="C17" i="1" s="1"/>
  <c r="F16" i="1"/>
  <c r="I16" i="1"/>
  <c r="I17" i="1"/>
  <c r="E17" i="1"/>
  <c r="G16" i="1"/>
  <c r="I15" i="1"/>
  <c r="G14" i="1"/>
  <c r="G13" i="1"/>
  <c r="I12" i="1"/>
  <c r="F14" i="1"/>
  <c r="F15" i="1"/>
  <c r="H14" i="1"/>
  <c r="D14" i="1"/>
  <c r="C14" i="1" s="1"/>
  <c r="H15" i="1"/>
  <c r="D15" i="1"/>
  <c r="C15" i="1" s="1"/>
  <c r="H11" i="1"/>
  <c r="I11" i="1"/>
  <c r="E11" i="1"/>
  <c r="F11" i="1"/>
  <c r="D11" i="1"/>
  <c r="C11" i="1" s="1"/>
  <c r="G11" i="1"/>
  <c r="C12" i="1" l="1"/>
  <c r="C13" i="1" s="1"/>
  <c r="F19" i="1"/>
</calcChain>
</file>

<file path=xl/sharedStrings.xml><?xml version="1.0" encoding="utf-8"?>
<sst xmlns="http://schemas.openxmlformats.org/spreadsheetml/2006/main" count="74" uniqueCount="54">
  <si>
    <t>GOVERMENT OF RAJASTHAN</t>
  </si>
  <si>
    <t>Classification-R- Unfunded Debt - Other Accounts</t>
  </si>
  <si>
    <t xml:space="preserve">       State Goverment Insurance Fund</t>
  </si>
  <si>
    <t>NAME</t>
  </si>
  <si>
    <t>DESIGNATION</t>
  </si>
  <si>
    <t>DATE OF PERMANENT APPOINTMENT</t>
  </si>
  <si>
    <t>MONTHLY PAY</t>
  </si>
  <si>
    <t>MOTHLY PREMIUM REALISED</t>
  </si>
  <si>
    <t>REMARKS</t>
  </si>
  <si>
    <t>S.NO</t>
  </si>
  <si>
    <t>INITIALS</t>
  </si>
  <si>
    <t>FOR INSURANCE DEPARMENT USE</t>
  </si>
  <si>
    <t>ADJUSTED TOWARDS</t>
  </si>
  <si>
    <t>PREMIUM</t>
  </si>
  <si>
    <t>POLICY NO</t>
  </si>
  <si>
    <t>SUSPENCE</t>
  </si>
  <si>
    <t>DECL.NO</t>
  </si>
  <si>
    <t>TEACHER</t>
  </si>
  <si>
    <t>-</t>
  </si>
  <si>
    <t xml:space="preserve">Date-                                                                                                 Signature Of Drawing Officer                                                                                 Verified
                                                                                                                          Designation                                                                                               Treasury Officer
</t>
  </si>
  <si>
    <t>SAUDAGAR SINGH</t>
  </si>
  <si>
    <t>RAJENDER SINGH</t>
  </si>
  <si>
    <t>KULVEER SINGH</t>
  </si>
  <si>
    <t>LAKHAN LAL</t>
  </si>
  <si>
    <t>SENIOR TEACHER</t>
  </si>
  <si>
    <t xml:space="preserve">NOTE- This from is to be used only for officials in regard to whom recoveries are to be made for the first time. </t>
  </si>
  <si>
    <t>Certified that recoveries amounting to</t>
  </si>
  <si>
    <t>have been made from pay bill no.</t>
  </si>
  <si>
    <t>DATED</t>
  </si>
  <si>
    <t>BILL NO</t>
  </si>
  <si>
    <r>
      <t xml:space="preserve">    </t>
    </r>
    <r>
      <rPr>
        <b/>
        <sz val="14"/>
        <color theme="1"/>
        <rFont val="Calibri"/>
        <family val="2"/>
        <scheme val="minor"/>
      </rPr>
      <t>Treasury</t>
    </r>
    <r>
      <rPr>
        <sz val="14"/>
        <color theme="1"/>
        <rFont val="Calibri"/>
        <family val="2"/>
        <scheme val="minor"/>
      </rPr>
      <t xml:space="preserve">- </t>
    </r>
  </si>
  <si>
    <t>Deparment-</t>
  </si>
  <si>
    <t xml:space="preserve"> Treasury-</t>
  </si>
  <si>
    <t>First deduction</t>
  </si>
  <si>
    <t>Date</t>
  </si>
  <si>
    <t>Schedule-B</t>
  </si>
  <si>
    <t xml:space="preserve">Statement of first deduction on account of Insurance Premium for the month of  March </t>
  </si>
  <si>
    <t>Education Department</t>
  </si>
  <si>
    <t xml:space="preserve">HOW TO USE   </t>
  </si>
  <si>
    <t>1. Master Sheet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</si>
  <si>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</si>
  <si>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</si>
  <si>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</si>
  <si>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</si>
  <si>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   1. Install Krutidev 010 Hindi font in your computer for view </t>
  </si>
  <si>
    <t xml:space="preserve">First Declaration (GA-79) EXCEL UTILITY </t>
  </si>
  <si>
    <t>राज्य कार्मिकों के स्थाईकरण उपरांत आने वाले मार्च माह से राज्य बीमा कटौती हेतु प्रथम घोषणा पत्र  बाबत इस UTILITY का प्रयोग किया जा सकता है ।  किसी प्रकार की तकनीकी कमी पाए जाने पर नीचे दिये गए EMAIL द्वारा अवगत कराने का श्रम करावे।(PLEASE USE LATEST VERSION OF THAT IS  OFFICE 2010 AND ABOVE FOR BEST RESULT)</t>
  </si>
  <si>
    <t>इस शीट में कार्मिक के नाम ,पद ,नियुक्ति तिथि इत्यादि के साथ मार्च माह का बिल न व दिनांक   की एंट्री करनी है।</t>
  </si>
  <si>
    <t>2. GA-79  SHEET</t>
  </si>
  <si>
    <t>यह AUTOGENERATED है केवल बिल न दिये गए बॉक्स मे अंकित करना  है और प्रिंट लेकर बिल के साथ लगाना है।</t>
  </si>
  <si>
    <t xml:space="preserve">TEACHER </t>
  </si>
  <si>
    <t>Pay Bill No (March)</t>
  </si>
  <si>
    <t xml:space="preserve">dk;kZy; jktdh; mPp ek/;fed fo|ky; 13Mhvks,y] ftyk&amp;Jhxaxkuxj </t>
  </si>
  <si>
    <t xml:space="preserve">Sri Ganganagar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</si>
</sst>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4009]dd\-mm\-yyyy;@"/>
    <numFmt numFmtId="165" formatCode="_ [$₹-4009]\ * #,##0.00_ ;_ [$₹-4009]\ * \-#,##0.00_ ;_ [$₹-4009]\ * &quot;-&quot;??_ ;_ @_ "/>
  </numFmts>
  <fonts count="25" x14ac:knownFonts="1">
    <font>
      <sz val="11"/>
      <color theme="1"/>
      <name val="Calibri"/>
      <family val="2"/>
      <scheme val="minor"/>
    </font>
    <font>
      <b/>
      <u/>
      <sz val="14"/>
      <color theme="1"/>
      <name val="Times New Roman"/>
      <family val="1"/>
    </font>
    <font>
      <b/>
      <sz val="13"/>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8"/>
      <color theme="1"/>
      <name val="Kruti Dev 010"/>
    </font>
    <font>
      <b/>
      <sz val="20"/>
      <color theme="1"/>
      <name val="Kruti Dev 010"/>
    </font>
    <font>
      <sz val="11"/>
      <color theme="1"/>
      <name val="Cambria"/>
      <family val="1"/>
      <scheme val="major"/>
    </font>
    <font>
      <sz val="12"/>
      <color theme="1"/>
      <name val="Calibri"/>
      <family val="2"/>
      <scheme val="minor"/>
    </font>
    <font>
      <b/>
      <sz val="14"/>
      <color theme="1"/>
      <name val="Times New Roman"/>
      <family val="1"/>
    </font>
    <font>
      <b/>
      <sz val="9"/>
      <color theme="1"/>
      <name val="Cambria"/>
      <family val="1"/>
      <scheme val="major"/>
    </font>
    <font>
      <b/>
      <sz val="11"/>
      <color theme="1"/>
      <name val="Cambria"/>
      <family val="1"/>
      <scheme val="major"/>
    </font>
    <font>
      <b/>
      <sz val="14"/>
      <color theme="1"/>
      <name val="Cambria"/>
      <family val="1"/>
      <scheme val="major"/>
    </font>
    <font>
      <b/>
      <u val="double"/>
      <sz val="20"/>
      <color theme="1"/>
      <name val="Kruti Dev 010"/>
    </font>
    <font>
      <b/>
      <sz val="22"/>
      <name val="Times New Roman"/>
      <family val="1"/>
    </font>
    <font>
      <b/>
      <sz val="14"/>
      <name val="Times New Roman"/>
      <family val="1"/>
    </font>
    <font>
      <sz val="11"/>
      <color theme="1"/>
      <name val="Arial"/>
      <family val="2"/>
    </font>
    <font>
      <sz val="16"/>
      <color rgb="FFFF0000"/>
      <name val="Calibri"/>
      <family val="2"/>
      <scheme val="minor"/>
    </font>
    <font>
      <sz val="10"/>
      <color theme="1"/>
      <name val="Arial"/>
      <family val="2"/>
    </font>
    <font>
      <sz val="10"/>
      <color theme="0"/>
      <name val="Arial"/>
      <family val="2"/>
    </font>
    <font>
      <sz val="11"/>
      <color theme="0"/>
      <name val="Arial"/>
      <family val="2"/>
    </font>
    <font>
      <sz val="1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gradientFill type="path">
        <stop position="0">
          <color theme="0"/>
        </stop>
        <stop position="1">
          <color rgb="FFFF0000"/>
        </stop>
      </gradientFill>
    </fill>
    <fill>
      <patternFill patternType="solid">
        <fgColor theme="0" tint="-4.9989318521683403E-2"/>
        <bgColor indexed="64"/>
      </patternFill>
    </fill>
    <fill>
      <gradientFill type="path" left="0.5" right="0.5" top="0.5" bottom="0.5">
        <stop position="0">
          <color rgb="FFFF0000"/>
        </stop>
        <stop position="1">
          <color rgb="FFFFFF00"/>
        </stop>
      </gradientFill>
    </fill>
    <fill>
      <patternFill patternType="solid">
        <fgColor rgb="FF99FFCC"/>
        <bgColor indexed="64"/>
      </patternFill>
    </fill>
    <fill>
      <gradientFill type="path" left="0.5" right="0.5" top="0.5" bottom="0.5">
        <stop position="0">
          <color theme="0"/>
        </stop>
        <stop position="1">
          <color rgb="FFFF0000"/>
        </stop>
      </gradientFill>
    </fill>
    <fill>
      <patternFill patternType="solid">
        <fgColor rgb="FFFFFFCC"/>
        <bgColor indexed="64"/>
      </patternFill>
    </fill>
    <fill>
      <gradientFill type="path" left="0.5" right="0.5" top="0.5" bottom="0.5">
        <stop position="0">
          <color theme="0"/>
        </stop>
        <stop position="1">
          <color rgb="FFFFFF00"/>
        </stop>
      </gradientFill>
    </fill>
    <fill>
      <patternFill patternType="solid">
        <fgColor rgb="FF00FF99"/>
        <bgColor indexed="64"/>
      </patternFill>
    </fill>
    <fill>
      <patternFill patternType="solid">
        <fgColor theme="1"/>
        <bgColor indexed="64"/>
      </patternFill>
    </fill>
    <fill>
      <patternFill patternType="solid">
        <fgColor rgb="FFFFCC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rgb="FF92D050"/>
      </left>
      <right style="thick">
        <color rgb="FF92D050"/>
      </right>
      <top style="thick">
        <color rgb="FF92D050"/>
      </top>
      <bottom style="thick">
        <color rgb="FF92D050"/>
      </bottom>
      <diagonal/>
    </border>
    <border>
      <left style="double">
        <color rgb="FFE36C09"/>
      </left>
      <right/>
      <top style="double">
        <color rgb="FFE36C09"/>
      </top>
      <bottom/>
      <diagonal/>
    </border>
    <border>
      <left/>
      <right/>
      <top style="double">
        <color rgb="FFE36C09"/>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80">
    <xf numFmtId="0" fontId="0" fillId="0" borderId="0" xfId="0"/>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pplyAlignment="1"/>
    <xf numFmtId="0" fontId="0" fillId="0" borderId="0" xfId="0"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0" fillId="3" borderId="0" xfId="0" applyFill="1"/>
    <xf numFmtId="0" fontId="1" fillId="3" borderId="0" xfId="0" applyFont="1" applyFill="1" applyAlignment="1">
      <alignment horizontal="right"/>
    </xf>
    <xf numFmtId="0" fontId="8" fillId="3" borderId="0" xfId="0" applyFont="1" applyFill="1" applyAlignment="1">
      <alignment horizontal="center"/>
    </xf>
    <xf numFmtId="0" fontId="2" fillId="3" borderId="0" xfId="0" applyFont="1" applyFill="1" applyAlignment="1">
      <alignment horizontal="center"/>
    </xf>
    <xf numFmtId="0" fontId="5" fillId="3" borderId="0" xfId="0" applyFont="1" applyFill="1" applyAlignment="1">
      <alignment horizontal="center"/>
    </xf>
    <xf numFmtId="0" fontId="3" fillId="3" borderId="0" xfId="0" applyFont="1" applyFill="1" applyAlignment="1">
      <alignment horizontal="center"/>
    </xf>
    <xf numFmtId="0" fontId="5" fillId="3" borderId="0" xfId="0" applyFont="1" applyFill="1" applyAlignment="1">
      <alignment horizontal="right"/>
    </xf>
    <xf numFmtId="0" fontId="6" fillId="3"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ill="1" applyBorder="1" applyAlignment="1">
      <alignment horizontal="left" vertical="center" wrapText="1"/>
    </xf>
    <xf numFmtId="0" fontId="0" fillId="3" borderId="0" xfId="0" applyFill="1" applyAlignment="1">
      <alignment horizontal="left" vertical="center" wrapText="1"/>
    </xf>
    <xf numFmtId="0" fontId="0" fillId="4" borderId="0" xfId="0" applyFill="1"/>
    <xf numFmtId="0" fontId="0" fillId="5" borderId="3" xfId="0" applyFill="1" applyBorder="1" applyAlignment="1">
      <alignment horizontal="center"/>
    </xf>
    <xf numFmtId="0" fontId="4" fillId="0" borderId="0" xfId="0" applyFont="1" applyBorder="1" applyAlignment="1"/>
    <xf numFmtId="0" fontId="0" fillId="3" borderId="0" xfId="0" applyFill="1" applyAlignment="1">
      <alignment horizontal="center" vertical="center"/>
    </xf>
    <xf numFmtId="0" fontId="0" fillId="0" borderId="1" xfId="0" applyBorder="1" applyAlignment="1" applyProtection="1">
      <alignment horizontal="center" vertical="center" wrapText="1"/>
      <protection hidden="1"/>
    </xf>
    <xf numFmtId="164" fontId="0" fillId="0" borderId="1" xfId="0" applyNumberFormat="1" applyBorder="1" applyAlignment="1" applyProtection="1">
      <alignment horizontal="center" vertical="center" wrapText="1"/>
      <protection hidden="1"/>
    </xf>
    <xf numFmtId="0" fontId="5" fillId="6" borderId="0" xfId="0" applyFont="1" applyFill="1" applyAlignment="1" applyProtection="1">
      <alignment horizontal="center"/>
      <protection locked="0"/>
    </xf>
    <xf numFmtId="0" fontId="15" fillId="0" borderId="7" xfId="0" applyFont="1" applyBorder="1" applyAlignment="1" applyProtection="1"/>
    <xf numFmtId="0" fontId="10" fillId="0" borderId="7" xfId="0" applyFont="1" applyBorder="1" applyAlignment="1" applyProtection="1">
      <alignment horizontal="left" vertical="center" wrapText="1"/>
      <protection locked="0"/>
    </xf>
    <xf numFmtId="14" fontId="10" fillId="0" borderId="7"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10" fillId="0" borderId="7" xfId="0" applyFont="1" applyBorder="1" applyAlignment="1" applyProtection="1">
      <alignment horizontal="center" vertical="center" wrapText="1"/>
    </xf>
    <xf numFmtId="0" fontId="12" fillId="2" borderId="3" xfId="0" applyFont="1" applyFill="1" applyBorder="1" applyAlignment="1" applyProtection="1">
      <alignment horizontal="center"/>
      <protection locked="0"/>
    </xf>
    <xf numFmtId="165" fontId="7" fillId="0" borderId="7" xfId="0" applyNumberFormat="1" applyFont="1" applyBorder="1" applyAlignment="1" applyProtection="1">
      <alignment vertical="center"/>
      <protection hidden="1"/>
    </xf>
    <xf numFmtId="0" fontId="7" fillId="0" borderId="7" xfId="0" applyFont="1" applyBorder="1" applyAlignment="1" applyProtection="1">
      <alignment horizontal="center" vertical="center"/>
      <protection hidden="1"/>
    </xf>
    <xf numFmtId="0" fontId="19" fillId="3" borderId="0" xfId="0" applyFont="1" applyFill="1" applyAlignment="1" applyProtection="1">
      <alignment vertical="top" wrapText="1"/>
      <protection hidden="1"/>
    </xf>
    <xf numFmtId="0" fontId="21" fillId="12" borderId="12" xfId="0" applyFont="1" applyFill="1" applyBorder="1" applyAlignment="1" applyProtection="1">
      <alignment vertical="center"/>
      <protection hidden="1"/>
    </xf>
    <xf numFmtId="0" fontId="19" fillId="0" borderId="13" xfId="0" applyFont="1" applyBorder="1" applyAlignment="1" applyProtection="1">
      <alignment wrapText="1"/>
      <protection hidden="1"/>
    </xf>
    <xf numFmtId="0" fontId="21" fillId="12" borderId="1" xfId="0" applyFont="1" applyFill="1" applyBorder="1" applyAlignment="1" applyProtection="1">
      <alignment vertical="center"/>
      <protection hidden="1"/>
    </xf>
    <xf numFmtId="0" fontId="21" fillId="0" borderId="5" xfId="0" applyFont="1" applyBorder="1" applyAlignment="1" applyProtection="1">
      <alignment vertical="top" wrapText="1"/>
      <protection hidden="1"/>
    </xf>
    <xf numFmtId="0" fontId="22" fillId="13" borderId="0" xfId="0" applyFont="1" applyFill="1" applyAlignment="1" applyProtection="1">
      <alignment horizontal="center" vertical="top"/>
      <protection hidden="1"/>
    </xf>
    <xf numFmtId="0" fontId="23" fillId="13" borderId="2" xfId="0" applyFont="1" applyFill="1" applyBorder="1" applyAlignment="1" applyProtection="1">
      <alignment vertical="top" wrapText="1"/>
      <protection hidden="1"/>
    </xf>
    <xf numFmtId="0" fontId="24" fillId="13" borderId="0" xfId="0" applyFont="1" applyFill="1"/>
    <xf numFmtId="0" fontId="24" fillId="14" borderId="0" xfId="0" applyFont="1" applyFill="1"/>
    <xf numFmtId="0" fontId="0" fillId="8" borderId="0" xfId="0" applyFill="1" applyAlignment="1">
      <alignment horizontal="center"/>
    </xf>
    <xf numFmtId="0" fontId="17" fillId="9" borderId="8" xfId="0" applyFont="1" applyFill="1" applyBorder="1" applyAlignment="1" applyProtection="1">
      <alignment horizontal="center" vertical="center"/>
      <protection hidden="1"/>
    </xf>
    <xf numFmtId="0" fontId="17" fillId="9" borderId="9" xfId="0" applyFont="1" applyFill="1" applyBorder="1" applyAlignment="1" applyProtection="1">
      <alignment horizontal="center" vertical="center"/>
      <protection hidden="1"/>
    </xf>
    <xf numFmtId="0" fontId="18" fillId="10" borderId="0" xfId="0" applyFont="1" applyFill="1" applyAlignment="1" applyProtection="1">
      <alignment horizontal="center"/>
      <protection hidden="1"/>
    </xf>
    <xf numFmtId="0" fontId="20" fillId="11" borderId="10" xfId="0" applyFont="1" applyFill="1" applyBorder="1" applyAlignment="1">
      <alignment horizontal="center" vertical="center"/>
    </xf>
    <xf numFmtId="0" fontId="0" fillId="11" borderId="11" xfId="0" applyFill="1" applyBorder="1" applyAlignment="1">
      <alignment horizontal="center" vertical="center"/>
    </xf>
    <xf numFmtId="0" fontId="24" fillId="14" borderId="0" xfId="0" applyFont="1" applyFill="1" applyAlignment="1">
      <alignment horizontal="center"/>
    </xf>
    <xf numFmtId="0" fontId="13" fillId="0" borderId="7" xfId="0" applyFont="1" applyBorder="1" applyAlignment="1" applyProtection="1">
      <alignment horizontal="center" vertical="center" wrapText="1"/>
    </xf>
    <xf numFmtId="0" fontId="14" fillId="0" borderId="7" xfId="0" applyFont="1" applyBorder="1" applyAlignment="1" applyProtection="1">
      <alignment horizontal="center"/>
    </xf>
    <xf numFmtId="0" fontId="14" fillId="0" borderId="7" xfId="0" applyFont="1" applyBorder="1" applyAlignment="1" applyProtection="1">
      <alignment horizontal="center" vertical="center" wrapText="1"/>
    </xf>
    <xf numFmtId="0" fontId="14" fillId="0" borderId="7" xfId="0" applyFont="1" applyBorder="1" applyAlignment="1" applyProtection="1">
      <alignment horizontal="center" vertical="center"/>
    </xf>
    <xf numFmtId="0" fontId="9" fillId="7" borderId="0" xfId="0" applyFont="1" applyFill="1" applyAlignment="1" applyProtection="1">
      <alignment horizontal="center"/>
      <protection locked="0"/>
    </xf>
    <xf numFmtId="0" fontId="15" fillId="0" borderId="7" xfId="0" applyFont="1" applyBorder="1" applyAlignment="1" applyProtection="1">
      <alignment horizontal="center"/>
    </xf>
    <xf numFmtId="0" fontId="4" fillId="0" borderId="7" xfId="0" applyFont="1" applyBorder="1" applyAlignment="1" applyProtection="1">
      <alignment horizontal="center"/>
      <protection locked="0"/>
    </xf>
    <xf numFmtId="0" fontId="1" fillId="3" borderId="0" xfId="0" applyFont="1" applyFill="1" applyAlignment="1">
      <alignment horizontal="right"/>
    </xf>
    <xf numFmtId="0" fontId="2" fillId="0" borderId="0" xfId="0" applyFont="1" applyAlignment="1">
      <alignment horizontal="center"/>
    </xf>
    <xf numFmtId="0" fontId="5" fillId="0" borderId="0" xfId="0" applyFont="1" applyAlignment="1">
      <alignment horizontal="center"/>
    </xf>
    <xf numFmtId="0" fontId="7"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0" xfId="0" applyAlignment="1">
      <alignment horizontal="left" vertical="top" wrapText="1"/>
    </xf>
    <xf numFmtId="0" fontId="16" fillId="0" borderId="0" xfId="0" applyFont="1" applyAlignment="1">
      <alignment horizontal="center"/>
    </xf>
    <xf numFmtId="0" fontId="11" fillId="0" borderId="0" xfId="0" applyFont="1" applyAlignment="1">
      <alignment horizontal="center" vertical="center"/>
    </xf>
    <xf numFmtId="164" fontId="7" fillId="0" borderId="7" xfId="0" applyNumberFormat="1" applyFont="1" applyBorder="1" applyAlignment="1" applyProtection="1">
      <alignment horizontal="center" vertical="center"/>
      <protection hidden="1"/>
    </xf>
    <xf numFmtId="0" fontId="5" fillId="4" borderId="4" xfId="0" applyFont="1" applyFill="1" applyBorder="1" applyAlignment="1" applyProtection="1">
      <alignment horizontal="center"/>
      <protection hidden="1"/>
    </xf>
    <xf numFmtId="0" fontId="5" fillId="0" borderId="4" xfId="0" applyFont="1" applyBorder="1" applyAlignment="1">
      <alignment horizontal="right"/>
    </xf>
    <xf numFmtId="0" fontId="4" fillId="0" borderId="4" xfId="0" applyFont="1" applyBorder="1" applyAlignment="1">
      <alignment horizontal="center"/>
    </xf>
    <xf numFmtId="0" fontId="4" fillId="0" borderId="4" xfId="0" applyFont="1" applyBorder="1" applyAlignment="1" applyProtection="1">
      <alignment horizontal="center"/>
      <protection hidden="1"/>
    </xf>
    <xf numFmtId="0" fontId="5" fillId="0" borderId="0" xfId="0" applyFont="1" applyAlignment="1">
      <alignment horizontal="right"/>
    </xf>
    <xf numFmtId="0" fontId="5" fillId="0" borderId="0" xfId="0" applyFont="1" applyAlignment="1">
      <alignment horizontal="left"/>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ster!A1"/><Relationship Id="rId2" Type="http://schemas.openxmlformats.org/officeDocument/2006/relationships/image" Target="../media/image1.jpeg"/><Relationship Id="rId1" Type="http://schemas.openxmlformats.org/officeDocument/2006/relationships/hyperlink" Target="mailto:JOSHIHANSRAJ72@GMAIL.COM" TargetMode="External"/><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hyperlink" Target="#INTRO!A1"/><Relationship Id="rId1" Type="http://schemas.openxmlformats.org/officeDocument/2006/relationships/hyperlink" Target="#'GA79'!A1"/></Relationships>
</file>

<file path=xl/drawings/_rels/drawing3.xml.rels><?xml version="1.0" encoding="UTF-8" standalone="yes"?>
<Relationships xmlns="http://schemas.openxmlformats.org/package/2006/relationships"><Relationship Id="rId1" Type="http://schemas.openxmlformats.org/officeDocument/2006/relationships/hyperlink" Target="#MASTER!A1"/></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12</xdr:row>
      <xdr:rowOff>127000</xdr:rowOff>
    </xdr:from>
    <xdr:to>
      <xdr:col>4</xdr:col>
      <xdr:colOff>82550</xdr:colOff>
      <xdr:row>14</xdr:row>
      <xdr:rowOff>76200</xdr:rowOff>
    </xdr:to>
    <xdr:sp macro="" textlink="">
      <xdr:nvSpPr>
        <xdr:cNvPr id="10" name="AutoShape 4" descr="Image result for whatsapp logo image">
          <a:extLst>
            <a:ext uri="{FF2B5EF4-FFF2-40B4-BE49-F238E27FC236}">
              <a16:creationId xmlns="" xmlns:a16="http://schemas.microsoft.com/office/drawing/2014/main" id="{03E49A99-1C07-44A4-985C-DDFDF61C6919}"/>
            </a:ext>
          </a:extLst>
        </xdr:cNvPr>
        <xdr:cNvSpPr>
          <a:spLocks noChangeAspect="1" noChangeArrowheads="1"/>
        </xdr:cNvSpPr>
      </xdr:nvSpPr>
      <xdr:spPr bwMode="auto">
        <a:xfrm>
          <a:off x="11652250" y="31813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127000</xdr:rowOff>
    </xdr:from>
    <xdr:to>
      <xdr:col>4</xdr:col>
      <xdr:colOff>82550</xdr:colOff>
      <xdr:row>14</xdr:row>
      <xdr:rowOff>76200</xdr:rowOff>
    </xdr:to>
    <xdr:sp macro="" textlink="">
      <xdr:nvSpPr>
        <xdr:cNvPr id="11" name="AutoShape 4" descr="Image result for whatsapp logo image">
          <a:extLst>
            <a:ext uri="{FF2B5EF4-FFF2-40B4-BE49-F238E27FC236}">
              <a16:creationId xmlns="" xmlns:a16="http://schemas.microsoft.com/office/drawing/2014/main" id="{446261CB-68E0-44C8-81CA-C1CEC2950084}"/>
            </a:ext>
          </a:extLst>
        </xdr:cNvPr>
        <xdr:cNvSpPr>
          <a:spLocks noChangeAspect="1" noChangeArrowheads="1"/>
        </xdr:cNvSpPr>
      </xdr:nvSpPr>
      <xdr:spPr bwMode="auto">
        <a:xfrm>
          <a:off x="11652250" y="31813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11</xdr:row>
      <xdr:rowOff>63500</xdr:rowOff>
    </xdr:from>
    <xdr:to>
      <xdr:col>2</xdr:col>
      <xdr:colOff>2514600</xdr:colOff>
      <xdr:row>15</xdr:row>
      <xdr:rowOff>76200</xdr:rowOff>
    </xdr:to>
    <xdr:pic>
      <xdr:nvPicPr>
        <xdr:cNvPr id="12" name="Picture 11">
          <a:hlinkClick xmlns:r="http://schemas.openxmlformats.org/officeDocument/2006/relationships" r:id="rId1"/>
          <a:extLst>
            <a:ext uri="{FF2B5EF4-FFF2-40B4-BE49-F238E27FC236}">
              <a16:creationId xmlns="" xmlns:a16="http://schemas.microsoft.com/office/drawing/2014/main" id="{4715A0E4-808E-481C-A30E-5B8A0AC619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1250" y="29337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13" name="Right Arrow 18">
          <a:hlinkClick xmlns:r="http://schemas.openxmlformats.org/officeDocument/2006/relationships" r:id="rId3"/>
          <a:extLst>
            <a:ext uri="{FF2B5EF4-FFF2-40B4-BE49-F238E27FC236}">
              <a16:creationId xmlns="" xmlns:a16="http://schemas.microsoft.com/office/drawing/2014/main" id="{3FE37E3F-6AEC-48CA-B4C7-6B7E442A02F8}"/>
            </a:ext>
          </a:extLst>
        </xdr:cNvPr>
        <xdr:cNvSpPr/>
      </xdr:nvSpPr>
      <xdr:spPr>
        <a:xfrm>
          <a:off x="558800" y="6350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5689600</xdr:colOff>
      <xdr:row>9</xdr:row>
      <xdr:rowOff>158750</xdr:rowOff>
    </xdr:from>
    <xdr:to>
      <xdr:col>2</xdr:col>
      <xdr:colOff>7321550</xdr:colOff>
      <xdr:row>11</xdr:row>
      <xdr:rowOff>44450</xdr:rowOff>
    </xdr:to>
    <xdr:sp macro="" textlink="">
      <xdr:nvSpPr>
        <xdr:cNvPr id="14" name="Rounded Rectangle 9">
          <a:extLst>
            <a:ext uri="{FF2B5EF4-FFF2-40B4-BE49-F238E27FC236}">
              <a16:creationId xmlns="" xmlns:a16="http://schemas.microsoft.com/office/drawing/2014/main" id="{874C0F13-3129-4FA4-8EC0-E5C3C639BBBE}"/>
            </a:ext>
          </a:extLst>
        </xdr:cNvPr>
        <xdr:cNvSpPr/>
      </xdr:nvSpPr>
      <xdr:spPr>
        <a:xfrm>
          <a:off x="7550150" y="26606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11</xdr:row>
      <xdr:rowOff>57150</xdr:rowOff>
    </xdr:from>
    <xdr:to>
      <xdr:col>2</xdr:col>
      <xdr:colOff>7550150</xdr:colOff>
      <xdr:row>16</xdr:row>
      <xdr:rowOff>19050</xdr:rowOff>
    </xdr:to>
    <xdr:sp macro="" textlink="">
      <xdr:nvSpPr>
        <xdr:cNvPr id="15" name="Rounded Rectangle 11">
          <a:extLst>
            <a:ext uri="{FF2B5EF4-FFF2-40B4-BE49-F238E27FC236}">
              <a16:creationId xmlns="" xmlns:a16="http://schemas.microsoft.com/office/drawing/2014/main" id="{7A168192-95F5-4E5E-A784-298998BA915D}"/>
            </a:ext>
          </a:extLst>
        </xdr:cNvPr>
        <xdr:cNvSpPr/>
      </xdr:nvSpPr>
      <xdr:spPr>
        <a:xfrm>
          <a:off x="7334250" y="2927350"/>
          <a:ext cx="2076450" cy="10223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13DOL(GHARSANA), SRIGANGANAGAR</a:t>
          </a:r>
          <a:endParaRPr lang="en-GB" sz="1100">
            <a:latin typeface="+mj-lt"/>
          </a:endParaRPr>
        </a:p>
      </xdr:txBody>
    </xdr:sp>
    <xdr:clientData/>
  </xdr:twoCellAnchor>
  <xdr:twoCellAnchor>
    <xdr:from>
      <xdr:col>2</xdr:col>
      <xdr:colOff>7874000</xdr:colOff>
      <xdr:row>9</xdr:row>
      <xdr:rowOff>38100</xdr:rowOff>
    </xdr:from>
    <xdr:to>
      <xdr:col>2</xdr:col>
      <xdr:colOff>9220200</xdr:colOff>
      <xdr:row>16</xdr:row>
      <xdr:rowOff>19050</xdr:rowOff>
    </xdr:to>
    <xdr:sp macro="" textlink="">
      <xdr:nvSpPr>
        <xdr:cNvPr id="16" name="Frame 15">
          <a:extLst>
            <a:ext uri="{FF2B5EF4-FFF2-40B4-BE49-F238E27FC236}">
              <a16:creationId xmlns="" xmlns:a16="http://schemas.microsoft.com/office/drawing/2014/main" id="{006A3FAA-8DAB-46DE-91D4-8E3DFC424D6B}"/>
            </a:ext>
          </a:extLst>
        </xdr:cNvPr>
        <xdr:cNvSpPr/>
      </xdr:nvSpPr>
      <xdr:spPr>
        <a:xfrm>
          <a:off x="9734550" y="2540000"/>
          <a:ext cx="1346200" cy="140970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9</xdr:row>
      <xdr:rowOff>177800</xdr:rowOff>
    </xdr:from>
    <xdr:to>
      <xdr:col>2</xdr:col>
      <xdr:colOff>9059268</xdr:colOff>
      <xdr:row>16</xdr:row>
      <xdr:rowOff>19050</xdr:rowOff>
    </xdr:to>
    <xdr:pic>
      <xdr:nvPicPr>
        <xdr:cNvPr id="17" name="Picture 16">
          <a:extLst>
            <a:ext uri="{FF2B5EF4-FFF2-40B4-BE49-F238E27FC236}">
              <a16:creationId xmlns="" xmlns:a16="http://schemas.microsoft.com/office/drawing/2014/main" id="{29036BA3-06AC-4A5E-82F1-9CA65ED03A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80600" y="2679700"/>
          <a:ext cx="1039218"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133350</xdr:colOff>
      <xdr:row>3</xdr:row>
      <xdr:rowOff>76200</xdr:rowOff>
    </xdr:to>
    <xdr:sp macro="" textlink="">
      <xdr:nvSpPr>
        <xdr:cNvPr id="3" name="Right Arrow 18">
          <a:hlinkClick xmlns:r="http://schemas.openxmlformats.org/officeDocument/2006/relationships" r:id="rId1"/>
          <a:extLst>
            <a:ext uri="{FF2B5EF4-FFF2-40B4-BE49-F238E27FC236}">
              <a16:creationId xmlns="" xmlns:a16="http://schemas.microsoft.com/office/drawing/2014/main" id="{C5829EE9-9859-45E2-8C96-985914684599}"/>
            </a:ext>
          </a:extLst>
        </xdr:cNvPr>
        <xdr:cNvSpPr/>
      </xdr:nvSpPr>
      <xdr:spPr>
        <a:xfrm>
          <a:off x="8382000" y="18415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rPr>
            <a:t>NEXT</a:t>
          </a:r>
        </a:p>
      </xdr:txBody>
    </xdr:sp>
    <xdr:clientData/>
  </xdr:twoCellAnchor>
  <xdr:twoCellAnchor>
    <xdr:from>
      <xdr:col>12</xdr:col>
      <xdr:colOff>152400</xdr:colOff>
      <xdr:row>5</xdr:row>
      <xdr:rowOff>12700</xdr:rowOff>
    </xdr:from>
    <xdr:to>
      <xdr:col>13</xdr:col>
      <xdr:colOff>241300</xdr:colOff>
      <xdr:row>8</xdr:row>
      <xdr:rowOff>12700</xdr:rowOff>
    </xdr:to>
    <xdr:sp macro="" textlink="">
      <xdr:nvSpPr>
        <xdr:cNvPr id="5" name="Right Arrow 18">
          <a:hlinkClick xmlns:r="http://schemas.openxmlformats.org/officeDocument/2006/relationships" r:id="rId2"/>
          <a:extLst>
            <a:ext uri="{FF2B5EF4-FFF2-40B4-BE49-F238E27FC236}">
              <a16:creationId xmlns="" xmlns:a16="http://schemas.microsoft.com/office/drawing/2014/main" id="{019FE065-F301-46AD-B459-D9EBA7D9E3E5}"/>
            </a:ext>
          </a:extLst>
        </xdr:cNvPr>
        <xdr:cNvSpPr/>
      </xdr:nvSpPr>
      <xdr:spPr>
        <a:xfrm flipH="1">
          <a:off x="8534400" y="1155700"/>
          <a:ext cx="69850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rPr>
            <a:t>Back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196850</xdr:colOff>
      <xdr:row>4</xdr:row>
      <xdr:rowOff>222250</xdr:rowOff>
    </xdr:from>
    <xdr:to>
      <xdr:col>17</xdr:col>
      <xdr:colOff>76200</xdr:colOff>
      <xdr:row>7</xdr:row>
      <xdr:rowOff>88900</xdr:rowOff>
    </xdr:to>
    <xdr:sp macro="" textlink="">
      <xdr:nvSpPr>
        <xdr:cNvPr id="2" name="Frame 1">
          <a:extLst>
            <a:ext uri="{FF2B5EF4-FFF2-40B4-BE49-F238E27FC236}">
              <a16:creationId xmlns="" xmlns:a16="http://schemas.microsoft.com/office/drawing/2014/main" id="{3D8CB6F5-0DDF-4FBB-98EF-87CB4DCE9BF7}"/>
            </a:ext>
          </a:extLst>
        </xdr:cNvPr>
        <xdr:cNvSpPr/>
      </xdr:nvSpPr>
      <xdr:spPr>
        <a:xfrm>
          <a:off x="9683750" y="1136650"/>
          <a:ext cx="692150" cy="603250"/>
        </a:xfrm>
        <a:prstGeom prst="frame">
          <a:avLst/>
        </a:prstGeom>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16</xdr:col>
      <xdr:colOff>101600</xdr:colOff>
      <xdr:row>0</xdr:row>
      <xdr:rowOff>25400</xdr:rowOff>
    </xdr:from>
    <xdr:to>
      <xdr:col>18</xdr:col>
      <xdr:colOff>82550</xdr:colOff>
      <xdr:row>4</xdr:row>
      <xdr:rowOff>63500</xdr:rowOff>
    </xdr:to>
    <xdr:sp macro="" textlink="">
      <xdr:nvSpPr>
        <xdr:cNvPr id="3" name="Speech Bubble: Rectangle with Corners Rounded 2">
          <a:extLst>
            <a:ext uri="{FF2B5EF4-FFF2-40B4-BE49-F238E27FC236}">
              <a16:creationId xmlns="" xmlns:a16="http://schemas.microsoft.com/office/drawing/2014/main" id="{9296C079-A1D1-4AEB-8FC8-2CFA68E82E3A}"/>
            </a:ext>
          </a:extLst>
        </xdr:cNvPr>
        <xdr:cNvSpPr/>
      </xdr:nvSpPr>
      <xdr:spPr>
        <a:xfrm>
          <a:off x="9791700" y="25400"/>
          <a:ext cx="1454150" cy="984250"/>
        </a:xfrm>
        <a:prstGeom prst="wedgeRoundRectCallou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r>
            <a:rPr lang="en-GB" sz="1100"/>
            <a:t>Pay Bill No </a:t>
          </a:r>
          <a:r>
            <a:rPr lang="hi-IN" sz="1100"/>
            <a:t>जिसमें से कटौती की है नीचे बॉक्स में लिखें</a:t>
          </a:r>
          <a:endParaRPr lang="en-GB" sz="1100"/>
        </a:p>
      </xdr:txBody>
    </xdr:sp>
    <xdr:clientData/>
  </xdr:twoCellAnchor>
  <xdr:twoCellAnchor>
    <xdr:from>
      <xdr:col>16</xdr:col>
      <xdr:colOff>146050</xdr:colOff>
      <xdr:row>9</xdr:row>
      <xdr:rowOff>0</xdr:rowOff>
    </xdr:from>
    <xdr:to>
      <xdr:col>17</xdr:col>
      <xdr:colOff>0</xdr:colOff>
      <xdr:row>11</xdr:row>
      <xdr:rowOff>44450</xdr:rowOff>
    </xdr:to>
    <xdr:sp macro="" textlink="">
      <xdr:nvSpPr>
        <xdr:cNvPr id="5" name="Right Arrow 18">
          <a:hlinkClick xmlns:r="http://schemas.openxmlformats.org/officeDocument/2006/relationships" r:id="rId1"/>
          <a:extLst>
            <a:ext uri="{FF2B5EF4-FFF2-40B4-BE49-F238E27FC236}">
              <a16:creationId xmlns="" xmlns:a16="http://schemas.microsoft.com/office/drawing/2014/main" id="{037634D7-577E-4324-B055-E8B24AF573F8}"/>
            </a:ext>
          </a:extLst>
        </xdr:cNvPr>
        <xdr:cNvSpPr/>
      </xdr:nvSpPr>
      <xdr:spPr>
        <a:xfrm flipH="1">
          <a:off x="9836150" y="2146300"/>
          <a:ext cx="7175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rPr>
            <a:t>BACK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sqref="A1:A17"/>
    </sheetView>
  </sheetViews>
  <sheetFormatPr defaultRowHeight="14.5" x14ac:dyDescent="0.35"/>
  <cols>
    <col min="1" max="1" width="3.1796875" customWidth="1"/>
    <col min="2" max="2" width="23.453125" customWidth="1"/>
    <col min="3" max="3" width="140.1796875" customWidth="1"/>
    <col min="4" max="4" width="3.1796875" customWidth="1"/>
  </cols>
  <sheetData>
    <row r="1" spans="1:4" ht="15" thickBot="1" x14ac:dyDescent="0.4">
      <c r="A1" s="45"/>
      <c r="B1" s="45"/>
      <c r="C1" s="45"/>
      <c r="D1" s="45"/>
    </row>
    <row r="2" spans="1:4" ht="28" thickTop="1" x14ac:dyDescent="0.35">
      <c r="A2" s="45"/>
      <c r="B2" s="46" t="s">
        <v>45</v>
      </c>
      <c r="C2" s="47"/>
      <c r="D2" s="45"/>
    </row>
    <row r="3" spans="1:4" ht="17.5" x14ac:dyDescent="0.35">
      <c r="A3" s="45"/>
      <c r="B3" s="48" t="s">
        <v>38</v>
      </c>
      <c r="C3" s="48"/>
      <c r="D3" s="45"/>
    </row>
    <row r="4" spans="1:4" ht="42.5" thickBot="1" x14ac:dyDescent="0.4">
      <c r="A4" s="45"/>
      <c r="C4" s="36" t="s">
        <v>46</v>
      </c>
      <c r="D4" s="45"/>
    </row>
    <row r="5" spans="1:4" ht="22" thickTop="1" thickBot="1" x14ac:dyDescent="0.4">
      <c r="A5" s="45"/>
      <c r="B5" s="49" t="s">
        <v>44</v>
      </c>
      <c r="C5" s="50"/>
      <c r="D5" s="45"/>
    </row>
    <row r="6" spans="1:4" ht="15" thickTop="1" x14ac:dyDescent="0.35">
      <c r="A6" s="45"/>
      <c r="B6" s="37" t="s">
        <v>39</v>
      </c>
      <c r="C6" s="38" t="s">
        <v>47</v>
      </c>
      <c r="D6" s="45"/>
    </row>
    <row r="7" spans="1:4" x14ac:dyDescent="0.35">
      <c r="A7" s="45"/>
      <c r="B7" s="39" t="s">
        <v>48</v>
      </c>
      <c r="C7" s="40" t="s">
        <v>49</v>
      </c>
      <c r="D7" s="45"/>
    </row>
    <row r="8" spans="1:4" x14ac:dyDescent="0.35">
      <c r="A8" s="45"/>
      <c r="B8" s="39"/>
      <c r="C8" s="40"/>
      <c r="D8" s="45"/>
    </row>
    <row r="9" spans="1:4" ht="28" x14ac:dyDescent="0.35">
      <c r="A9" s="45"/>
      <c r="B9" s="41" t="s">
        <v>40</v>
      </c>
      <c r="C9" s="42" t="s">
        <v>41</v>
      </c>
      <c r="D9" s="45"/>
    </row>
    <row r="10" spans="1:4" x14ac:dyDescent="0.35">
      <c r="A10" s="45"/>
      <c r="B10" s="43"/>
      <c r="C10" s="44"/>
      <c r="D10" s="45"/>
    </row>
    <row r="11" spans="1:4" x14ac:dyDescent="0.35">
      <c r="A11" s="45"/>
      <c r="B11" s="43"/>
      <c r="C11" s="44" t="s">
        <v>42</v>
      </c>
      <c r="D11" s="45"/>
    </row>
    <row r="12" spans="1:4" x14ac:dyDescent="0.35">
      <c r="A12" s="45"/>
      <c r="B12" s="43"/>
      <c r="C12" s="51"/>
      <c r="D12" s="45"/>
    </row>
    <row r="13" spans="1:4" x14ac:dyDescent="0.35">
      <c r="A13" s="45"/>
      <c r="B13" s="43"/>
      <c r="C13" s="51"/>
      <c r="D13" s="45"/>
    </row>
    <row r="14" spans="1:4" x14ac:dyDescent="0.35">
      <c r="A14" s="45"/>
      <c r="B14" s="43"/>
      <c r="C14" s="51"/>
      <c r="D14" s="45"/>
    </row>
    <row r="15" spans="1:4" x14ac:dyDescent="0.35">
      <c r="A15" s="45"/>
      <c r="B15" s="43"/>
      <c r="C15" s="51"/>
      <c r="D15" s="45"/>
    </row>
    <row r="16" spans="1:4" x14ac:dyDescent="0.35">
      <c r="A16" s="45"/>
      <c r="B16" s="43"/>
      <c r="C16" s="51"/>
      <c r="D16" s="45"/>
    </row>
    <row r="17" spans="1:4" x14ac:dyDescent="0.35">
      <c r="A17" s="45"/>
      <c r="B17" s="44"/>
      <c r="C17" s="44" t="s">
        <v>43</v>
      </c>
      <c r="D17" s="45"/>
    </row>
    <row r="18" spans="1:4" x14ac:dyDescent="0.35">
      <c r="A18" s="45"/>
      <c r="B18" s="45"/>
      <c r="C18" s="45"/>
      <c r="D18" s="45"/>
    </row>
  </sheetData>
  <sheetProtection password="CE20" sheet="1" objects="1" scenarios="1" formatColumns="0" formatRows="0"/>
  <mergeCells count="8">
    <mergeCell ref="A1:A17"/>
    <mergeCell ref="B1:D1"/>
    <mergeCell ref="B2:C2"/>
    <mergeCell ref="D2:D18"/>
    <mergeCell ref="B3:C3"/>
    <mergeCell ref="B5:C5"/>
    <mergeCell ref="C12:C16"/>
    <mergeCell ref="A18:C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tabSelected="1" workbookViewId="0">
      <selection activeCell="N14" sqref="N14"/>
    </sheetView>
  </sheetViews>
  <sheetFormatPr defaultRowHeight="14.5" x14ac:dyDescent="0.35"/>
  <cols>
    <col min="1" max="1" width="3.08984375" customWidth="1"/>
    <col min="2" max="2" width="4.7265625" hidden="1" customWidth="1"/>
    <col min="3" max="3" width="5.6328125" customWidth="1"/>
    <col min="4" max="4" width="18" customWidth="1"/>
    <col min="5" max="5" width="17" customWidth="1"/>
    <col min="6" max="6" width="12.54296875" customWidth="1"/>
    <col min="7" max="7" width="10.7265625" customWidth="1"/>
    <col min="8" max="8" width="10.36328125" customWidth="1"/>
    <col min="9" max="9" width="14.90625" customWidth="1"/>
    <col min="10" max="10" width="11.453125" customWidth="1"/>
    <col min="11" max="11" width="13.36328125" customWidth="1"/>
    <col min="12" max="12" width="3.6328125" customWidth="1"/>
  </cols>
  <sheetData>
    <row r="1" spans="1:15" x14ac:dyDescent="0.35">
      <c r="A1" s="8"/>
      <c r="B1" s="8"/>
      <c r="C1" s="8"/>
      <c r="D1" s="8"/>
      <c r="E1" s="8"/>
      <c r="F1" s="8"/>
      <c r="G1" s="8"/>
      <c r="H1" s="8"/>
      <c r="I1" s="8"/>
      <c r="J1" s="8"/>
      <c r="K1" s="8"/>
      <c r="L1" s="8"/>
    </row>
    <row r="2" spans="1:15" ht="25.5" x14ac:dyDescent="0.55000000000000004">
      <c r="A2" s="8"/>
      <c r="C2" s="56" t="s">
        <v>52</v>
      </c>
      <c r="D2" s="56"/>
      <c r="E2" s="56"/>
      <c r="F2" s="56"/>
      <c r="G2" s="56"/>
      <c r="H2" s="56"/>
      <c r="I2" s="56"/>
      <c r="J2" s="56"/>
      <c r="K2" s="56"/>
      <c r="L2" s="8"/>
      <c r="M2" s="3"/>
      <c r="N2" s="3"/>
      <c r="O2" s="3"/>
    </row>
    <row r="3" spans="1:15" ht="15" thickBot="1" x14ac:dyDescent="0.4">
      <c r="A3" s="8"/>
      <c r="L3" s="8"/>
    </row>
    <row r="4" spans="1:15" ht="19.5" thickTop="1" thickBot="1" x14ac:dyDescent="0.5">
      <c r="A4" s="8"/>
      <c r="C4" s="57" t="s">
        <v>31</v>
      </c>
      <c r="D4" s="57"/>
      <c r="E4" s="58" t="s">
        <v>37</v>
      </c>
      <c r="F4" s="58"/>
      <c r="I4" s="26" t="s">
        <v>32</v>
      </c>
      <c r="J4" s="58" t="s">
        <v>53</v>
      </c>
      <c r="K4" s="58"/>
      <c r="L4" s="8"/>
    </row>
    <row r="5" spans="1:15" ht="15.5" thickTop="1" thickBot="1" x14ac:dyDescent="0.4">
      <c r="A5" s="8"/>
      <c r="L5" s="8"/>
    </row>
    <row r="6" spans="1:15" ht="15.5" thickTop="1" thickBot="1" x14ac:dyDescent="0.4">
      <c r="A6" s="8"/>
      <c r="C6" s="52" t="s">
        <v>9</v>
      </c>
      <c r="D6" s="52" t="s">
        <v>3</v>
      </c>
      <c r="E6" s="52" t="s">
        <v>4</v>
      </c>
      <c r="F6" s="52" t="s">
        <v>5</v>
      </c>
      <c r="G6" s="52" t="s">
        <v>6</v>
      </c>
      <c r="H6" s="52" t="s">
        <v>7</v>
      </c>
      <c r="I6" s="52" t="s">
        <v>8</v>
      </c>
      <c r="J6" s="53" t="s">
        <v>33</v>
      </c>
      <c r="K6" s="53"/>
      <c r="L6" s="8"/>
    </row>
    <row r="7" spans="1:15" ht="15.5" thickTop="1" thickBot="1" x14ac:dyDescent="0.4">
      <c r="A7" s="8"/>
      <c r="C7" s="52"/>
      <c r="D7" s="52"/>
      <c r="E7" s="52"/>
      <c r="F7" s="52"/>
      <c r="G7" s="52"/>
      <c r="H7" s="52"/>
      <c r="I7" s="52"/>
      <c r="J7" s="54" t="s">
        <v>51</v>
      </c>
      <c r="K7" s="55" t="s">
        <v>34</v>
      </c>
      <c r="L7" s="8"/>
    </row>
    <row r="8" spans="1:15" ht="15.5" thickTop="1" thickBot="1" x14ac:dyDescent="0.4">
      <c r="A8" s="8"/>
      <c r="C8" s="52"/>
      <c r="D8" s="52"/>
      <c r="E8" s="52"/>
      <c r="F8" s="52"/>
      <c r="G8" s="52"/>
      <c r="H8" s="52"/>
      <c r="I8" s="52"/>
      <c r="J8" s="54"/>
      <c r="K8" s="55"/>
      <c r="L8" s="8"/>
    </row>
    <row r="9" spans="1:15" s="7" customFormat="1" ht="21.5" customHeight="1" thickTop="1" thickBot="1" x14ac:dyDescent="0.4">
      <c r="A9" s="22"/>
      <c r="B9" s="7" t="str">
        <f>IF(J9="","",J9&amp;"_"&amp;COUNTIF($J$9:$J9,J9))</f>
        <v>1_1</v>
      </c>
      <c r="C9" s="32">
        <f>IF(D9="","",1)</f>
        <v>1</v>
      </c>
      <c r="D9" s="27" t="s">
        <v>20</v>
      </c>
      <c r="E9" s="27" t="s">
        <v>50</v>
      </c>
      <c r="F9" s="28">
        <v>43309</v>
      </c>
      <c r="G9" s="29">
        <v>33800</v>
      </c>
      <c r="H9" s="29">
        <v>3000</v>
      </c>
      <c r="I9" s="29" t="s">
        <v>18</v>
      </c>
      <c r="J9" s="30">
        <v>1</v>
      </c>
      <c r="K9" s="28">
        <v>43922</v>
      </c>
      <c r="L9" s="8"/>
    </row>
    <row r="10" spans="1:15" s="7" customFormat="1" ht="21.5" customHeight="1" thickTop="1" thickBot="1" x14ac:dyDescent="0.4">
      <c r="A10" s="22"/>
      <c r="B10" s="7" t="str">
        <f>IF(J10="","",J10&amp;"_"&amp;COUNTIF($J$9:$J10,J10))</f>
        <v>1_2</v>
      </c>
      <c r="C10" s="32">
        <f>IF(D10="","",C9+1)</f>
        <v>2</v>
      </c>
      <c r="D10" s="31" t="s">
        <v>21</v>
      </c>
      <c r="E10" s="27" t="s">
        <v>17</v>
      </c>
      <c r="F10" s="28">
        <v>43374</v>
      </c>
      <c r="G10" s="30">
        <v>33800</v>
      </c>
      <c r="H10" s="30">
        <v>2200</v>
      </c>
      <c r="I10" s="30" t="s">
        <v>18</v>
      </c>
      <c r="J10" s="30">
        <v>1</v>
      </c>
      <c r="K10" s="30"/>
      <c r="L10" s="8"/>
    </row>
    <row r="11" spans="1:15" s="7" customFormat="1" ht="21.5" customHeight="1" thickTop="1" thickBot="1" x14ac:dyDescent="0.4">
      <c r="A11" s="22"/>
      <c r="B11" s="7" t="str">
        <f>IF(J11="","",J11&amp;"_"&amp;COUNTIF($J$9:$J11,J11))</f>
        <v>1_3</v>
      </c>
      <c r="C11" s="32">
        <f t="shared" ref="C11:C15" si="0">IF(D11="","",C10+1)</f>
        <v>3</v>
      </c>
      <c r="D11" s="31" t="s">
        <v>22</v>
      </c>
      <c r="E11" s="27" t="s">
        <v>17</v>
      </c>
      <c r="F11" s="28">
        <v>43238</v>
      </c>
      <c r="G11" s="30">
        <v>34800</v>
      </c>
      <c r="H11" s="30">
        <v>3000</v>
      </c>
      <c r="I11" s="30" t="s">
        <v>18</v>
      </c>
      <c r="J11" s="30">
        <v>1</v>
      </c>
      <c r="K11" s="30"/>
      <c r="L11" s="8"/>
    </row>
    <row r="12" spans="1:15" s="7" customFormat="1" ht="21.5" customHeight="1" thickTop="1" thickBot="1" x14ac:dyDescent="0.4">
      <c r="A12" s="22"/>
      <c r="B12" s="7" t="str">
        <f>IF(J12="","",J12&amp;"_"&amp;COUNTIF($J$9:$J12,J12))</f>
        <v>2_1</v>
      </c>
      <c r="C12" s="32">
        <f t="shared" si="0"/>
        <v>4</v>
      </c>
      <c r="D12" s="31" t="s">
        <v>23</v>
      </c>
      <c r="E12" s="31" t="s">
        <v>24</v>
      </c>
      <c r="F12" s="28">
        <v>43372</v>
      </c>
      <c r="G12" s="30">
        <v>37800</v>
      </c>
      <c r="H12" s="30">
        <v>2200</v>
      </c>
      <c r="I12" s="30" t="s">
        <v>18</v>
      </c>
      <c r="J12" s="30">
        <v>2</v>
      </c>
      <c r="K12" s="30"/>
      <c r="L12" s="8"/>
    </row>
    <row r="13" spans="1:15" s="7" customFormat="1" ht="21.5" customHeight="1" thickTop="1" thickBot="1" x14ac:dyDescent="0.4">
      <c r="A13" s="22"/>
      <c r="B13" s="7" t="str">
        <f>IF(J13="","",J13&amp;"_"&amp;COUNTIF($J$9:$J13,J13))</f>
        <v/>
      </c>
      <c r="C13" s="32" t="str">
        <f t="shared" si="0"/>
        <v/>
      </c>
      <c r="D13" s="31"/>
      <c r="E13" s="31"/>
      <c r="F13" s="30"/>
      <c r="G13" s="30"/>
      <c r="H13" s="30"/>
      <c r="I13" s="30"/>
      <c r="J13" s="30"/>
      <c r="K13" s="30"/>
      <c r="L13" s="8"/>
    </row>
    <row r="14" spans="1:15" s="7" customFormat="1" ht="21.5" customHeight="1" thickTop="1" thickBot="1" x14ac:dyDescent="0.4">
      <c r="A14" s="22"/>
      <c r="B14" s="7" t="str">
        <f>IF(J14="","",J14&amp;"_"&amp;COUNTIF($J$9:$J14,J14))</f>
        <v/>
      </c>
      <c r="C14" s="32" t="str">
        <f t="shared" si="0"/>
        <v/>
      </c>
      <c r="D14" s="31"/>
      <c r="E14" s="31"/>
      <c r="F14" s="30"/>
      <c r="G14" s="30"/>
      <c r="H14" s="30"/>
      <c r="I14" s="30"/>
      <c r="J14" s="30"/>
      <c r="K14" s="30"/>
      <c r="L14" s="8"/>
    </row>
    <row r="15" spans="1:15" s="7" customFormat="1" ht="21.5" customHeight="1" thickTop="1" thickBot="1" x14ac:dyDescent="0.4">
      <c r="A15" s="22"/>
      <c r="B15" s="7" t="str">
        <f>IF(J15="","",J15&amp;"_"&amp;COUNTIF($J$9:$J15,J15))</f>
        <v/>
      </c>
      <c r="C15" s="32" t="str">
        <f t="shared" si="0"/>
        <v/>
      </c>
      <c r="D15" s="31"/>
      <c r="E15" s="31"/>
      <c r="F15" s="30"/>
      <c r="G15" s="30"/>
      <c r="H15" s="30"/>
      <c r="I15" s="30"/>
      <c r="J15" s="30"/>
      <c r="K15" s="30"/>
      <c r="L15" s="8"/>
    </row>
    <row r="16" spans="1:15" ht="15" thickTop="1" x14ac:dyDescent="0.35">
      <c r="A16" s="8"/>
      <c r="B16" s="8"/>
      <c r="C16" s="8"/>
      <c r="D16" s="8"/>
      <c r="E16" s="8"/>
      <c r="F16" s="8"/>
      <c r="G16" s="8"/>
      <c r="H16" s="8"/>
      <c r="I16" s="8"/>
      <c r="J16" s="8"/>
      <c r="K16" s="8"/>
      <c r="L16" s="8"/>
    </row>
  </sheetData>
  <sheetProtection password="CD2D" sheet="1" objects="1" scenarios="1" formatColumns="0" formatRows="0" insertColumns="0" insertRows="0"/>
  <mergeCells count="14">
    <mergeCell ref="I6:I8"/>
    <mergeCell ref="J6:K6"/>
    <mergeCell ref="J7:J8"/>
    <mergeCell ref="K7:K8"/>
    <mergeCell ref="C2:K2"/>
    <mergeCell ref="C4:D4"/>
    <mergeCell ref="J4:K4"/>
    <mergeCell ref="E4:F4"/>
    <mergeCell ref="C6:C8"/>
    <mergeCell ref="D6:D8"/>
    <mergeCell ref="E6:E8"/>
    <mergeCell ref="F6:F8"/>
    <mergeCell ref="G6:G8"/>
    <mergeCell ref="H6:H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showGridLines="0" zoomScaleNormal="100" workbookViewId="0">
      <selection activeCell="R16" sqref="R16"/>
    </sheetView>
  </sheetViews>
  <sheetFormatPr defaultRowHeight="14.5" x14ac:dyDescent="0.35"/>
  <cols>
    <col min="1" max="1" width="2.81640625" style="19" customWidth="1"/>
    <col min="2" max="2" width="4" hidden="1" customWidth="1"/>
    <col min="3" max="3" width="4" customWidth="1"/>
    <col min="4" max="4" width="19.1796875" customWidth="1"/>
    <col min="5" max="5" width="12" customWidth="1"/>
    <col min="6" max="6" width="11.453125" customWidth="1"/>
    <col min="7" max="7" width="8.1796875" customWidth="1"/>
    <col min="9" max="9" width="13.453125" customWidth="1"/>
    <col min="13" max="13" width="13.26953125" customWidth="1"/>
    <col min="15" max="15" width="7.81640625" customWidth="1"/>
    <col min="16" max="16" width="2.90625" customWidth="1"/>
    <col min="17" max="17" width="12.36328125" customWidth="1"/>
  </cols>
  <sheetData>
    <row r="1" spans="1:17" ht="13.5" customHeight="1" x14ac:dyDescent="0.35">
      <c r="A1" s="8"/>
      <c r="B1" s="59"/>
      <c r="C1" s="59"/>
      <c r="D1" s="59"/>
      <c r="E1" s="59"/>
      <c r="F1" s="59"/>
      <c r="G1" s="59"/>
      <c r="H1" s="59"/>
      <c r="I1" s="59"/>
      <c r="J1" s="59"/>
      <c r="K1" s="59"/>
      <c r="L1" s="59"/>
      <c r="M1" s="59"/>
      <c r="N1" s="59"/>
      <c r="O1" s="59"/>
      <c r="P1" s="9"/>
    </row>
    <row r="2" spans="1:17" ht="25.5" x14ac:dyDescent="0.55000000000000004">
      <c r="A2" s="8"/>
      <c r="B2" s="68" t="str">
        <f>MASTER!C2</f>
        <v xml:space="preserve">dk;kZy; jktdh; mPp ek/;fed fo|ky; 13Mhvks,y] ftyk&amp;Jhxaxkuxj </v>
      </c>
      <c r="C2" s="68"/>
      <c r="D2" s="68"/>
      <c r="E2" s="68"/>
      <c r="F2" s="68"/>
      <c r="G2" s="68"/>
      <c r="H2" s="68"/>
      <c r="I2" s="68"/>
      <c r="J2" s="68"/>
      <c r="K2" s="68"/>
      <c r="L2" s="68"/>
      <c r="M2" s="68"/>
      <c r="N2" s="68"/>
      <c r="O2" s="68"/>
      <c r="P2" s="10"/>
    </row>
    <row r="3" spans="1:17" ht="17" x14ac:dyDescent="0.4">
      <c r="A3" s="8"/>
      <c r="B3" s="60" t="s">
        <v>0</v>
      </c>
      <c r="C3" s="60"/>
      <c r="D3" s="60"/>
      <c r="E3" s="60"/>
      <c r="F3" s="60"/>
      <c r="G3" s="60"/>
      <c r="H3" s="60"/>
      <c r="I3" s="60"/>
      <c r="J3" s="60"/>
      <c r="K3" s="60"/>
      <c r="L3" s="60"/>
      <c r="M3" s="60"/>
      <c r="N3" s="60"/>
      <c r="O3" s="60"/>
      <c r="P3" s="11"/>
    </row>
    <row r="4" spans="1:17" ht="18.5" x14ac:dyDescent="0.45">
      <c r="A4" s="8"/>
      <c r="B4" s="75" t="s">
        <v>36</v>
      </c>
      <c r="C4" s="75"/>
      <c r="D4" s="75"/>
      <c r="E4" s="75"/>
      <c r="F4" s="75"/>
      <c r="G4" s="75"/>
      <c r="H4" s="75"/>
      <c r="I4" s="75"/>
      <c r="J4" s="75"/>
      <c r="K4" s="75"/>
      <c r="L4" s="75"/>
      <c r="M4" s="25">
        <v>2021</v>
      </c>
      <c r="N4" s="76" t="s">
        <v>35</v>
      </c>
      <c r="O4" s="76"/>
      <c r="P4" s="12"/>
    </row>
    <row r="5" spans="1:17" ht="19" thickBot="1" x14ac:dyDescent="0.5">
      <c r="A5" s="8"/>
      <c r="B5" s="61" t="s">
        <v>1</v>
      </c>
      <c r="C5" s="61"/>
      <c r="D5" s="61"/>
      <c r="E5" s="61"/>
      <c r="F5" s="61"/>
      <c r="G5" s="61"/>
      <c r="H5" s="61"/>
      <c r="I5" s="61"/>
      <c r="J5" s="61"/>
      <c r="K5" s="61"/>
      <c r="L5" s="61"/>
      <c r="M5" s="61"/>
      <c r="N5" s="61"/>
      <c r="O5" s="61"/>
      <c r="P5" s="12"/>
    </row>
    <row r="6" spans="1:17" ht="22" thickTop="1" thickBot="1" x14ac:dyDescent="0.55000000000000004">
      <c r="A6" s="8"/>
      <c r="B6" s="64" t="s">
        <v>2</v>
      </c>
      <c r="C6" s="64"/>
      <c r="D6" s="64"/>
      <c r="E6" s="64"/>
      <c r="F6" s="64"/>
      <c r="G6" s="64"/>
      <c r="H6" s="64"/>
      <c r="I6" s="64"/>
      <c r="J6" s="64"/>
      <c r="K6" s="64"/>
      <c r="L6" s="64"/>
      <c r="M6" s="64"/>
      <c r="N6" s="64"/>
      <c r="O6" s="64"/>
      <c r="P6" s="13"/>
      <c r="Q6" s="20" t="s">
        <v>29</v>
      </c>
    </row>
    <row r="7" spans="1:17" ht="19.5" thickTop="1" thickBot="1" x14ac:dyDescent="0.5">
      <c r="A7" s="8"/>
      <c r="B7" s="73" t="s">
        <v>31</v>
      </c>
      <c r="C7" s="73"/>
      <c r="D7" s="73"/>
      <c r="E7" s="74" t="str">
        <f>MASTER!E4</f>
        <v>Education Department</v>
      </c>
      <c r="F7" s="74"/>
      <c r="G7" s="74"/>
      <c r="H7" s="21"/>
      <c r="I7" s="72" t="s">
        <v>30</v>
      </c>
      <c r="J7" s="72"/>
      <c r="K7" s="72"/>
      <c r="L7" s="72"/>
      <c r="M7" s="71" t="str">
        <f>MASTER!J4</f>
        <v xml:space="preserve">Sri Ganganagar </v>
      </c>
      <c r="N7" s="71"/>
      <c r="O7" s="71"/>
      <c r="P7" s="14"/>
      <c r="Q7" s="33">
        <v>1</v>
      </c>
    </row>
    <row r="8" spans="1:17" ht="18.75" customHeight="1" thickTop="1" x14ac:dyDescent="0.35">
      <c r="A8" s="8"/>
      <c r="B8" s="65" t="s">
        <v>9</v>
      </c>
      <c r="C8" s="77" t="s">
        <v>9</v>
      </c>
      <c r="D8" s="65" t="s">
        <v>3</v>
      </c>
      <c r="E8" s="65" t="s">
        <v>4</v>
      </c>
      <c r="F8" s="65" t="s">
        <v>5</v>
      </c>
      <c r="G8" s="65" t="s">
        <v>6</v>
      </c>
      <c r="H8" s="65" t="s">
        <v>7</v>
      </c>
      <c r="I8" s="65" t="s">
        <v>8</v>
      </c>
      <c r="J8" s="65" t="s">
        <v>11</v>
      </c>
      <c r="K8" s="65"/>
      <c r="L8" s="65"/>
      <c r="M8" s="65"/>
      <c r="N8" s="66" t="s">
        <v>10</v>
      </c>
      <c r="O8" s="65" t="s">
        <v>8</v>
      </c>
      <c r="P8" s="15"/>
    </row>
    <row r="9" spans="1:17" ht="15.75" customHeight="1" x14ac:dyDescent="0.35">
      <c r="A9" s="8"/>
      <c r="B9" s="65"/>
      <c r="C9" s="78"/>
      <c r="D9" s="65"/>
      <c r="E9" s="65"/>
      <c r="F9" s="65"/>
      <c r="G9" s="65"/>
      <c r="H9" s="65"/>
      <c r="I9" s="65"/>
      <c r="J9" s="65" t="s">
        <v>12</v>
      </c>
      <c r="K9" s="65"/>
      <c r="L9" s="65"/>
      <c r="M9" s="65"/>
      <c r="N9" s="66"/>
      <c r="O9" s="65"/>
      <c r="P9" s="15"/>
    </row>
    <row r="10" spans="1:17" x14ac:dyDescent="0.35">
      <c r="A10" s="8"/>
      <c r="B10" s="65"/>
      <c r="C10" s="79"/>
      <c r="D10" s="65"/>
      <c r="E10" s="65"/>
      <c r="F10" s="65"/>
      <c r="G10" s="65"/>
      <c r="H10" s="65"/>
      <c r="I10" s="65"/>
      <c r="J10" s="2" t="s">
        <v>13</v>
      </c>
      <c r="K10" s="2" t="s">
        <v>14</v>
      </c>
      <c r="L10" s="2" t="s">
        <v>15</v>
      </c>
      <c r="M10" s="2" t="s">
        <v>16</v>
      </c>
      <c r="N10" s="66"/>
      <c r="O10" s="65"/>
      <c r="P10" s="15"/>
    </row>
    <row r="11" spans="1:17" ht="28.5" customHeight="1" x14ac:dyDescent="0.35">
      <c r="A11" s="8"/>
      <c r="B11" s="1">
        <v>1</v>
      </c>
      <c r="C11" s="1">
        <f>IF(D11="","",1)</f>
        <v>1</v>
      </c>
      <c r="D11" s="23" t="str">
        <f>IFERROR(INDEX(MASTER!$D$9:$D12,MATCH('GA79'!$Q$7&amp;"_"&amp;B11,MASTER!$B$9:$B12,0)),"")</f>
        <v>SAUDAGAR SINGH</v>
      </c>
      <c r="E11" s="23" t="str">
        <f>IFERROR(INDEX(MASTER!$E$9:$E12,MATCH($Q$7&amp;"_"&amp;$B11,MASTER!$B$9:$B12,0)),"")</f>
        <v xml:space="preserve">TEACHER </v>
      </c>
      <c r="F11" s="24">
        <f>IFERROR(INDEX(MASTER!$F$9:$F12,MATCH($Q$7&amp;"_"&amp;$B11,MASTER!$B$9:$B12,0)),"")</f>
        <v>43309</v>
      </c>
      <c r="G11" s="23">
        <f>IFERROR(INDEX(MASTER!$G$9:$G12,MATCH($Q$7&amp;"_"&amp;$B11,MASTER!$B$9:$B12,0)),"")</f>
        <v>33800</v>
      </c>
      <c r="H11" s="23">
        <f>IFERROR(INDEX(MASTER!$H$9:$H12,MATCH($Q$7&amp;"_"&amp;$B11,MASTER!$B$9:$B12,0)),"")</f>
        <v>3000</v>
      </c>
      <c r="I11" s="23" t="str">
        <f>IFERROR(INDEX(MASTER!$I$9:$I12,MATCH($Q$7&amp;"_"&amp;$B11,MASTER!$B$9:$B12,0)),"")</f>
        <v>-</v>
      </c>
      <c r="J11" s="1" t="s">
        <v>18</v>
      </c>
      <c r="K11" s="1" t="s">
        <v>18</v>
      </c>
      <c r="L11" s="1" t="s">
        <v>18</v>
      </c>
      <c r="M11" s="1" t="s">
        <v>18</v>
      </c>
      <c r="N11" s="1" t="s">
        <v>18</v>
      </c>
      <c r="O11" s="1" t="s">
        <v>18</v>
      </c>
      <c r="P11" s="16"/>
    </row>
    <row r="12" spans="1:17" ht="28.5" customHeight="1" x14ac:dyDescent="0.35">
      <c r="A12" s="8"/>
      <c r="B12" s="1">
        <v>2</v>
      </c>
      <c r="C12" s="1">
        <f>IF(D12="","",C11+1)</f>
        <v>2</v>
      </c>
      <c r="D12" s="23" t="str">
        <f>IFERROR(INDEX(MASTER!$D$9:$D13,MATCH('GA79'!$Q$7&amp;"_"&amp;B12,MASTER!$B$9:$B13,0)),"")</f>
        <v>RAJENDER SINGH</v>
      </c>
      <c r="E12" s="23" t="str">
        <f>IFERROR(INDEX(MASTER!$E$9:$E13,MATCH($Q$7&amp;"_"&amp;$B12,MASTER!$B$9:$B13,0)),"")</f>
        <v>TEACHER</v>
      </c>
      <c r="F12" s="24">
        <f>IFERROR(INDEX(MASTER!$F$9:$F13,MATCH($Q$7&amp;"_"&amp;$B12,MASTER!$B$9:$B13,0)),"")</f>
        <v>43374</v>
      </c>
      <c r="G12" s="23">
        <f>IFERROR(INDEX(MASTER!$G$9:$G13,MATCH($Q$7&amp;"_"&amp;$B12,MASTER!$B$9:$B13,0)),"")</f>
        <v>33800</v>
      </c>
      <c r="H12" s="23">
        <f>IFERROR(INDEX(MASTER!$H$9:$H13,MATCH($Q$7&amp;"_"&amp;$B12,MASTER!$B$9:$B13,0)),"")</f>
        <v>2200</v>
      </c>
      <c r="I12" s="23" t="str">
        <f>IFERROR(INDEX(MASTER!$I$9:$I13,MATCH($Q$7&amp;"_"&amp;$B12,MASTER!$B$9:$B13,0)),"")</f>
        <v>-</v>
      </c>
      <c r="J12" s="1"/>
      <c r="K12" s="1"/>
      <c r="L12" s="1"/>
      <c r="M12" s="1"/>
      <c r="N12" s="1"/>
      <c r="O12" s="1"/>
      <c r="P12" s="16"/>
    </row>
    <row r="13" spans="1:17" ht="28.5" customHeight="1" x14ac:dyDescent="0.35">
      <c r="A13" s="8"/>
      <c r="B13" s="1">
        <v>3</v>
      </c>
      <c r="C13" s="1">
        <f t="shared" ref="C13:C17" si="0">IF(D13="","",C12+1)</f>
        <v>3</v>
      </c>
      <c r="D13" s="23" t="str">
        <f>IFERROR(INDEX(MASTER!$D$9:$D14,MATCH('GA79'!$Q$7&amp;"_"&amp;B13,MASTER!$B$9:$B14,0)),"")</f>
        <v>KULVEER SINGH</v>
      </c>
      <c r="E13" s="23" t="str">
        <f>IFERROR(INDEX(MASTER!$E$9:$E14,MATCH($Q$7&amp;"_"&amp;$B13,MASTER!$B$9:$B14,0)),"")</f>
        <v>TEACHER</v>
      </c>
      <c r="F13" s="24">
        <f>IFERROR(INDEX(MASTER!$F$9:$F14,MATCH($Q$7&amp;"_"&amp;$B13,MASTER!$B$9:$B14,0)),"")</f>
        <v>43238</v>
      </c>
      <c r="G13" s="23">
        <f>IFERROR(INDEX(MASTER!$G$9:$G14,MATCH($Q$7&amp;"_"&amp;$B13,MASTER!$B$9:$B14,0)),"")</f>
        <v>34800</v>
      </c>
      <c r="H13" s="23">
        <f>IFERROR(INDEX(MASTER!$H$9:$H14,MATCH($Q$7&amp;"_"&amp;$B13,MASTER!$B$9:$B14,0)),"")</f>
        <v>3000</v>
      </c>
      <c r="I13" s="23" t="str">
        <f>IFERROR(INDEX(MASTER!$I$9:$I14,MATCH($Q$7&amp;"_"&amp;$B13,MASTER!$B$9:$B14,0)),"")</f>
        <v>-</v>
      </c>
      <c r="J13" s="1"/>
      <c r="K13" s="1"/>
      <c r="L13" s="1"/>
      <c r="M13" s="1"/>
      <c r="N13" s="1"/>
      <c r="O13" s="1"/>
      <c r="P13" s="16"/>
    </row>
    <row r="14" spans="1:17" ht="28.5" customHeight="1" x14ac:dyDescent="0.35">
      <c r="A14" s="8"/>
      <c r="B14" s="1">
        <v>4</v>
      </c>
      <c r="C14" s="1" t="str">
        <f t="shared" si="0"/>
        <v/>
      </c>
      <c r="D14" s="23" t="str">
        <f>IFERROR(INDEX(MASTER!$D$9:$D15,MATCH('GA79'!$Q$7&amp;"_"&amp;B14,MASTER!$B$9:$B15,0)),"")</f>
        <v/>
      </c>
      <c r="E14" s="23" t="str">
        <f>IFERROR(INDEX(MASTER!$E$9:$E15,MATCH($Q$7&amp;"_"&amp;$B14,MASTER!$B$9:$B15,0)),"")</f>
        <v/>
      </c>
      <c r="F14" s="24" t="str">
        <f>IFERROR(INDEX(MASTER!$F$9:$F15,MATCH($Q$7&amp;"_"&amp;$B14,MASTER!$B$9:$B15,0)),"")</f>
        <v/>
      </c>
      <c r="G14" s="23" t="str">
        <f>IFERROR(INDEX(MASTER!$G$9:$G15,MATCH($Q$7&amp;"_"&amp;$B14,MASTER!$B$9:$B15,0)),"")</f>
        <v/>
      </c>
      <c r="H14" s="23" t="str">
        <f>IFERROR(INDEX(MASTER!$H$9:$H15,MATCH($Q$7&amp;"_"&amp;$B14,MASTER!$B$9:$B15,0)),"")</f>
        <v/>
      </c>
      <c r="I14" s="23" t="str">
        <f>IFERROR(INDEX(MASTER!$I$9:$I15,MATCH($Q$7&amp;"_"&amp;$B14,MASTER!$B$9:$B15,0)),"")</f>
        <v/>
      </c>
      <c r="J14" s="1"/>
      <c r="K14" s="1"/>
      <c r="L14" s="1"/>
      <c r="M14" s="1"/>
      <c r="N14" s="1"/>
      <c r="O14" s="1"/>
      <c r="P14" s="16"/>
    </row>
    <row r="15" spans="1:17" ht="28.5" customHeight="1" x14ac:dyDescent="0.35">
      <c r="A15" s="8"/>
      <c r="B15" s="1">
        <v>5</v>
      </c>
      <c r="C15" s="1" t="str">
        <f t="shared" si="0"/>
        <v/>
      </c>
      <c r="D15" s="23" t="str">
        <f>IFERROR(INDEX(MASTER!$D$9:$D16,MATCH('GA79'!$Q$7&amp;"_"&amp;B15,MASTER!$B$9:$B16,0)),"")</f>
        <v/>
      </c>
      <c r="E15" s="23" t="str">
        <f>IFERROR(INDEX(MASTER!$E$9:$E16,MATCH($Q$7&amp;"_"&amp;$B15,MASTER!$B$9:$B16,0)),"")</f>
        <v/>
      </c>
      <c r="F15" s="24" t="str">
        <f>IFERROR(INDEX(MASTER!$F$9:$F16,MATCH($Q$7&amp;"_"&amp;$B15,MASTER!$B$9:$B16,0)),"")</f>
        <v/>
      </c>
      <c r="G15" s="23" t="str">
        <f>IFERROR(INDEX(MASTER!$G$9:$G16,MATCH($Q$7&amp;"_"&amp;$B15,MASTER!$B$9:$B16,0)),"")</f>
        <v/>
      </c>
      <c r="H15" s="23" t="str">
        <f>IFERROR(INDEX(MASTER!$H$9:$H16,MATCH($Q$7&amp;"_"&amp;$B15,MASTER!$B$9:$B16,0)),"")</f>
        <v/>
      </c>
      <c r="I15" s="23" t="str">
        <f>IFERROR(INDEX(MASTER!$I$9:$I16,MATCH($Q$7&amp;"_"&amp;$B15,MASTER!$B$9:$B16,0)),"")</f>
        <v/>
      </c>
      <c r="J15" s="1"/>
      <c r="K15" s="1"/>
      <c r="L15" s="1"/>
      <c r="M15" s="1"/>
      <c r="N15" s="1"/>
      <c r="O15" s="1"/>
      <c r="P15" s="16"/>
    </row>
    <row r="16" spans="1:17" ht="28.5" customHeight="1" x14ac:dyDescent="0.35">
      <c r="A16" s="8"/>
      <c r="B16" s="1">
        <v>6</v>
      </c>
      <c r="C16" s="1" t="str">
        <f t="shared" si="0"/>
        <v/>
      </c>
      <c r="D16" s="23" t="str">
        <f>IFERROR(INDEX(MASTER!$D$9:$D16,MATCH('GA79'!$Q$7&amp;"_"&amp;B16,MASTER!$B$9:$B16,0)),"")</f>
        <v/>
      </c>
      <c r="E16" s="23" t="str">
        <f>IFERROR(INDEX(MASTER!$E$9:$E16,MATCH($Q$7&amp;"_"&amp;$B16,MASTER!$B$9:$B16,0)),"")</f>
        <v/>
      </c>
      <c r="F16" s="24" t="str">
        <f>IFERROR(INDEX(MASTER!$F$9:$F16,MATCH($Q$7&amp;"_"&amp;$B16,MASTER!$B$9:$B16,0)),"")</f>
        <v/>
      </c>
      <c r="G16" s="23" t="str">
        <f>IFERROR(INDEX(MASTER!$G$9:$G16,MATCH($Q$7&amp;"_"&amp;$B16,MASTER!$B$9:$B16,0)),"")</f>
        <v/>
      </c>
      <c r="H16" s="23" t="str">
        <f>IFERROR(INDEX(MASTER!$H$9:$H16,MATCH($Q$7&amp;"_"&amp;$B16,MASTER!$B$9:$B16,0)),"")</f>
        <v/>
      </c>
      <c r="I16" s="23" t="str">
        <f>IFERROR(INDEX(MASTER!$I$9:$I16,MATCH($Q$7&amp;"_"&amp;$B16,MASTER!$B$9:$B16,0)),"")</f>
        <v/>
      </c>
      <c r="J16" s="1"/>
      <c r="K16" s="1"/>
      <c r="L16" s="1"/>
      <c r="M16" s="1"/>
      <c r="N16" s="1"/>
      <c r="O16" s="1"/>
      <c r="P16" s="16"/>
    </row>
    <row r="17" spans="1:16" ht="28.5" customHeight="1" x14ac:dyDescent="0.35">
      <c r="A17" s="8"/>
      <c r="B17" s="1">
        <v>7</v>
      </c>
      <c r="C17" s="1" t="str">
        <f t="shared" si="0"/>
        <v/>
      </c>
      <c r="D17" s="23" t="str">
        <f>IFERROR(INDEX(MASTER!$D$9:$D16,MATCH('GA79'!$Q$7&amp;"_"&amp;B17,MASTER!$B$9:$B16,0)),"")</f>
        <v/>
      </c>
      <c r="E17" s="23" t="str">
        <f>IFERROR(INDEX(MASTER!$E$9:$E16,MATCH($Q$7&amp;"_"&amp;$B17,MASTER!$B$9:$B16,0)),"")</f>
        <v/>
      </c>
      <c r="F17" s="24" t="str">
        <f>IFERROR(INDEX(MASTER!$F$9:$F16,MATCH($Q$7&amp;"_"&amp;$B17,MASTER!$B$9:$B16,0)),"")</f>
        <v/>
      </c>
      <c r="G17" s="23" t="str">
        <f>IFERROR(INDEX(MASTER!$G$9:$G16,MATCH($Q$7&amp;"_"&amp;$B17,MASTER!$B$9:$B16,0)),"")</f>
        <v/>
      </c>
      <c r="H17" s="23" t="str">
        <f>IFERROR(INDEX(MASTER!$H$9:$H16,MATCH($Q$7&amp;"_"&amp;$B17,MASTER!$B$9:$B16,0)),"")</f>
        <v/>
      </c>
      <c r="I17" s="23" t="str">
        <f>IFERROR(INDEX(MASTER!$I$9:$I16,MATCH($Q$7&amp;"_"&amp;$B17,MASTER!$B$9:$B16,0)),"")</f>
        <v/>
      </c>
      <c r="J17" s="1"/>
      <c r="K17" s="1"/>
      <c r="L17" s="1"/>
      <c r="M17" s="1"/>
      <c r="N17" s="1"/>
      <c r="O17" s="1"/>
      <c r="P17" s="16"/>
    </row>
    <row r="18" spans="1:16" ht="29.25" customHeight="1" thickBot="1" x14ac:dyDescent="0.4">
      <c r="A18" s="8"/>
      <c r="B18" s="62" t="s">
        <v>25</v>
      </c>
      <c r="C18" s="62"/>
      <c r="D18" s="63"/>
      <c r="E18" s="63"/>
      <c r="F18" s="63"/>
      <c r="G18" s="63"/>
      <c r="H18" s="63"/>
      <c r="I18" s="63"/>
      <c r="J18" s="63"/>
      <c r="K18" s="63"/>
      <c r="L18" s="63"/>
      <c r="M18" s="63"/>
      <c r="N18" s="63"/>
      <c r="O18" s="63"/>
      <c r="P18" s="17"/>
    </row>
    <row r="19" spans="1:16" ht="19" customHeight="1" thickTop="1" thickBot="1" x14ac:dyDescent="0.4">
      <c r="A19" s="8"/>
      <c r="B19" s="69" t="s">
        <v>26</v>
      </c>
      <c r="C19" s="69"/>
      <c r="D19" s="69"/>
      <c r="E19" s="69"/>
      <c r="F19" s="34">
        <f>SUM(H11:H17)</f>
        <v>8200</v>
      </c>
      <c r="G19" s="69" t="s">
        <v>27</v>
      </c>
      <c r="H19" s="69"/>
      <c r="I19" s="69"/>
      <c r="J19" s="35">
        <f>Q7</f>
        <v>1</v>
      </c>
      <c r="K19" s="6" t="s">
        <v>28</v>
      </c>
      <c r="L19" s="70">
        <f>INDEX(MASTER!K9:K12,MATCH('GA79'!Q7,MASTER!J9:J12,0))</f>
        <v>43922</v>
      </c>
      <c r="M19" s="70"/>
      <c r="P19" s="8"/>
    </row>
    <row r="20" spans="1:16" ht="27" customHeight="1" thickTop="1" x14ac:dyDescent="0.35">
      <c r="A20" s="8"/>
      <c r="B20" s="6"/>
      <c r="C20" s="6"/>
      <c r="D20" s="6"/>
      <c r="E20" s="6"/>
      <c r="F20" s="4"/>
      <c r="G20" s="6"/>
      <c r="H20" s="6"/>
      <c r="I20" s="6"/>
      <c r="J20" s="4"/>
      <c r="K20" s="5"/>
      <c r="L20" s="7"/>
      <c r="M20" s="7"/>
      <c r="P20" s="8"/>
    </row>
    <row r="21" spans="1:16" ht="37.5" customHeight="1" x14ac:dyDescent="0.35">
      <c r="A21" s="8"/>
      <c r="B21" s="67" t="s">
        <v>19</v>
      </c>
      <c r="C21" s="67"/>
      <c r="D21" s="67"/>
      <c r="E21" s="67"/>
      <c r="F21" s="67"/>
      <c r="G21" s="67"/>
      <c r="H21" s="67"/>
      <c r="I21" s="67"/>
      <c r="J21" s="67"/>
      <c r="K21" s="67"/>
      <c r="L21" s="67"/>
      <c r="M21" s="67"/>
      <c r="N21" s="67"/>
      <c r="O21" s="67"/>
      <c r="P21" s="18"/>
    </row>
    <row r="22" spans="1:16" x14ac:dyDescent="0.35">
      <c r="A22" s="8"/>
      <c r="B22" s="8"/>
      <c r="C22" s="8"/>
      <c r="D22" s="8"/>
      <c r="E22" s="8"/>
      <c r="F22" s="8"/>
      <c r="G22" s="8"/>
      <c r="H22" s="8"/>
      <c r="I22" s="8"/>
      <c r="J22" s="8"/>
      <c r="K22" s="8"/>
      <c r="L22" s="8"/>
      <c r="M22" s="8"/>
      <c r="N22" s="8"/>
      <c r="O22" s="8"/>
      <c r="P22" s="8"/>
    </row>
  </sheetData>
  <sheetProtection password="CD2D" sheet="1" objects="1" scenarios="1" formatColumns="0" formatRows="0" insertRows="0"/>
  <mergeCells count="28">
    <mergeCell ref="B21:O21"/>
    <mergeCell ref="B2:O2"/>
    <mergeCell ref="B19:E19"/>
    <mergeCell ref="G19:I19"/>
    <mergeCell ref="L19:M19"/>
    <mergeCell ref="M7:O7"/>
    <mergeCell ref="I7:L7"/>
    <mergeCell ref="B7:D7"/>
    <mergeCell ref="E7:G7"/>
    <mergeCell ref="B4:L4"/>
    <mergeCell ref="N4:O4"/>
    <mergeCell ref="C8:C10"/>
    <mergeCell ref="G8:G10"/>
    <mergeCell ref="H8:H10"/>
    <mergeCell ref="I8:I10"/>
    <mergeCell ref="B1:O1"/>
    <mergeCell ref="B3:O3"/>
    <mergeCell ref="B5:O5"/>
    <mergeCell ref="B18:O18"/>
    <mergeCell ref="B6:O6"/>
    <mergeCell ref="J9:M9"/>
    <mergeCell ref="J8:M8"/>
    <mergeCell ref="N8:N10"/>
    <mergeCell ref="O8:O10"/>
    <mergeCell ref="B8:B10"/>
    <mergeCell ref="D8:D10"/>
    <mergeCell ref="E8:E10"/>
    <mergeCell ref="F8:F10"/>
  </mergeCells>
  <printOptions horizontalCentered="1"/>
  <pageMargins left="0.70866141732283472" right="0.70866141732283472" top="0.74803149606299213" bottom="0.74803149606299213" header="0.31496062992125984" footer="0.31496062992125984"/>
  <pageSetup paperSize="9" scale="98" fitToHeight="0" orientation="landscape" r:id="rId1"/>
  <headerFooter>
    <oddFooter xml:space="preserve">&amp;R&amp;"+,Italic"Prepared by Hans Raj Joshi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MASTER!$J$9:$J$12</xm:f>
          </x14:formula1>
          <xm:sqref>R7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vt:lpstr>
      <vt:lpstr>MASTER</vt:lpstr>
      <vt:lpstr>GA79</vt:lpstr>
      <vt:lpstr>'GA79'!Print_Area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2021-04-03T11:16:32Z</dcterms:modified>
</cp:coreProperties>
</file>