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4 X 5 Rows Auto" sheetId="1" r:id="rId1"/>
    <sheet name="4 X 6 Rows Auto" sheetId="2" r:id="rId2"/>
    <sheet name="5 X 4 Rows Auto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131" i="3"/>
  <c r="E130"/>
  <c r="E129"/>
  <c r="E128"/>
  <c r="E127"/>
  <c r="B121"/>
  <c r="C119" s="1"/>
  <c r="D120" s="1"/>
  <c r="E119" s="1"/>
  <c r="A121"/>
  <c r="B119" s="1"/>
  <c r="D118" s="1"/>
  <c r="D121" s="1"/>
  <c r="A120"/>
  <c r="B118" s="1"/>
  <c r="C120" s="1"/>
  <c r="E120" s="1"/>
  <c r="A119"/>
  <c r="C118" s="1"/>
  <c r="C121" s="1"/>
  <c r="E118" s="1"/>
  <c r="A118"/>
  <c r="B120" s="1"/>
  <c r="D119" s="1"/>
  <c r="E121" s="1"/>
  <c r="E104"/>
  <c r="E103"/>
  <c r="E102"/>
  <c r="E101"/>
  <c r="E100"/>
  <c r="B94"/>
  <c r="C92" s="1"/>
  <c r="D93" s="1"/>
  <c r="E92" s="1"/>
  <c r="A94"/>
  <c r="B92" s="1"/>
  <c r="D91" s="1"/>
  <c r="D94" s="1"/>
  <c r="A93"/>
  <c r="B91" s="1"/>
  <c r="C93" s="1"/>
  <c r="E93" s="1"/>
  <c r="A92"/>
  <c r="C91" s="1"/>
  <c r="C94" s="1"/>
  <c r="E91" s="1"/>
  <c r="A91"/>
  <c r="B93" s="1"/>
  <c r="D92" s="1"/>
  <c r="E94" s="1"/>
  <c r="E77"/>
  <c r="E76"/>
  <c r="E75"/>
  <c r="E74"/>
  <c r="E73"/>
  <c r="B67"/>
  <c r="C65" s="1"/>
  <c r="D66" s="1"/>
  <c r="E65" s="1"/>
  <c r="A67"/>
  <c r="B65" s="1"/>
  <c r="D64" s="1"/>
  <c r="D67" s="1"/>
  <c r="A66"/>
  <c r="B64" s="1"/>
  <c r="C66" s="1"/>
  <c r="E66" s="1"/>
  <c r="A65"/>
  <c r="C64" s="1"/>
  <c r="C67" s="1"/>
  <c r="E64" s="1"/>
  <c r="A64"/>
  <c r="B66" s="1"/>
  <c r="D65" s="1"/>
  <c r="E67" s="1"/>
  <c r="E50"/>
  <c r="E49"/>
  <c r="E48"/>
  <c r="E47"/>
  <c r="E46"/>
  <c r="B40"/>
  <c r="C38" s="1"/>
  <c r="D39" s="1"/>
  <c r="E38" s="1"/>
  <c r="A40"/>
  <c r="B38" s="1"/>
  <c r="D37" s="1"/>
  <c r="D40" s="1"/>
  <c r="A39"/>
  <c r="B37" s="1"/>
  <c r="C39" s="1"/>
  <c r="E39" s="1"/>
  <c r="A38"/>
  <c r="C37" s="1"/>
  <c r="C40" s="1"/>
  <c r="E37" s="1"/>
  <c r="A37"/>
  <c r="B39" s="1"/>
  <c r="D38" s="1"/>
  <c r="E40" s="1"/>
  <c r="B12"/>
  <c r="C10" s="1"/>
  <c r="D11" s="1"/>
  <c r="E10" s="1"/>
  <c r="A12"/>
  <c r="B10"/>
  <c r="D9" s="1"/>
  <c r="D12" s="1"/>
  <c r="A11"/>
  <c r="B9" s="1"/>
  <c r="C11" s="1"/>
  <c r="E11" s="1"/>
  <c r="C9"/>
  <c r="C12" s="1"/>
  <c r="E9" s="1"/>
  <c r="A10"/>
  <c r="A9"/>
  <c r="B11" s="1"/>
  <c r="D10" s="1"/>
  <c r="E12" s="1"/>
  <c r="A9" i="2"/>
  <c r="E22" i="3"/>
  <c r="E21"/>
  <c r="E20"/>
  <c r="E19"/>
  <c r="E18"/>
  <c r="D528" i="2"/>
  <c r="D527"/>
  <c r="D526"/>
  <c r="D525"/>
  <c r="D524"/>
  <c r="A515"/>
  <c r="A518" s="1"/>
  <c r="C514" s="1"/>
  <c r="C517" s="1"/>
  <c r="D513" s="1"/>
  <c r="D516" s="1"/>
  <c r="A514"/>
  <c r="A517" s="1"/>
  <c r="B516" s="1"/>
  <c r="C513" s="1"/>
  <c r="D515" s="1"/>
  <c r="D518" s="1"/>
  <c r="B513"/>
  <c r="B515" s="1"/>
  <c r="B518" s="1"/>
  <c r="C516" s="1"/>
  <c r="D514" s="1"/>
  <c r="D517" s="1"/>
  <c r="A513"/>
  <c r="A516" s="1"/>
  <c r="B514" s="1"/>
  <c r="B517" s="1"/>
  <c r="C515" s="1"/>
  <c r="C518" s="1"/>
  <c r="D498"/>
  <c r="D497"/>
  <c r="D496"/>
  <c r="D495"/>
  <c r="D494"/>
  <c r="A485"/>
  <c r="A488" s="1"/>
  <c r="C484" s="1"/>
  <c r="C487" s="1"/>
  <c r="D483" s="1"/>
  <c r="D486" s="1"/>
  <c r="A484"/>
  <c r="A487" s="1"/>
  <c r="B486" s="1"/>
  <c r="C483" s="1"/>
  <c r="D485" s="1"/>
  <c r="D488" s="1"/>
  <c r="B483"/>
  <c r="B485" s="1"/>
  <c r="B488" s="1"/>
  <c r="C486" s="1"/>
  <c r="D484" s="1"/>
  <c r="D487" s="1"/>
  <c r="A483"/>
  <c r="A486" s="1"/>
  <c r="B484" s="1"/>
  <c r="B487" s="1"/>
  <c r="C485" s="1"/>
  <c r="C488" s="1"/>
  <c r="D468"/>
  <c r="D467"/>
  <c r="D466"/>
  <c r="D465"/>
  <c r="D464"/>
  <c r="A455"/>
  <c r="A458" s="1"/>
  <c r="C454" s="1"/>
  <c r="C457" s="1"/>
  <c r="D453" s="1"/>
  <c r="D456" s="1"/>
  <c r="A454"/>
  <c r="A457" s="1"/>
  <c r="B456" s="1"/>
  <c r="C453" s="1"/>
  <c r="D455" s="1"/>
  <c r="D458" s="1"/>
  <c r="B453"/>
  <c r="B455" s="1"/>
  <c r="B458" s="1"/>
  <c r="C456" s="1"/>
  <c r="D454" s="1"/>
  <c r="D457" s="1"/>
  <c r="A453"/>
  <c r="A456" s="1"/>
  <c r="B454" s="1"/>
  <c r="B457" s="1"/>
  <c r="C455" s="1"/>
  <c r="C458" s="1"/>
  <c r="D438"/>
  <c r="D437"/>
  <c r="D436"/>
  <c r="D435"/>
  <c r="D434"/>
  <c r="A425"/>
  <c r="A428" s="1"/>
  <c r="C424" s="1"/>
  <c r="C427" s="1"/>
  <c r="D423" s="1"/>
  <c r="D426" s="1"/>
  <c r="A424"/>
  <c r="A427" s="1"/>
  <c r="B426" s="1"/>
  <c r="C423" s="1"/>
  <c r="D425" s="1"/>
  <c r="D428" s="1"/>
  <c r="B423"/>
  <c r="B425" s="1"/>
  <c r="B428" s="1"/>
  <c r="C426" s="1"/>
  <c r="D424" s="1"/>
  <c r="D427" s="1"/>
  <c r="A423"/>
  <c r="A426" s="1"/>
  <c r="B424" s="1"/>
  <c r="B427" s="1"/>
  <c r="C425" s="1"/>
  <c r="C428" s="1"/>
  <c r="D408"/>
  <c r="D407"/>
  <c r="D406"/>
  <c r="D405"/>
  <c r="D404"/>
  <c r="A395"/>
  <c r="A398" s="1"/>
  <c r="C394" s="1"/>
  <c r="C397" s="1"/>
  <c r="D393" s="1"/>
  <c r="D396" s="1"/>
  <c r="A394"/>
  <c r="A397" s="1"/>
  <c r="B396" s="1"/>
  <c r="C393" s="1"/>
  <c r="D395" s="1"/>
  <c r="D398" s="1"/>
  <c r="B393"/>
  <c r="B395" s="1"/>
  <c r="B398" s="1"/>
  <c r="C396" s="1"/>
  <c r="D394" s="1"/>
  <c r="D397" s="1"/>
  <c r="A393"/>
  <c r="A396" s="1"/>
  <c r="B394" s="1"/>
  <c r="B397" s="1"/>
  <c r="C395" s="1"/>
  <c r="C398" s="1"/>
  <c r="D378"/>
  <c r="D377"/>
  <c r="D376"/>
  <c r="D375"/>
  <c r="D374"/>
  <c r="A365"/>
  <c r="A368" s="1"/>
  <c r="C364" s="1"/>
  <c r="C367" s="1"/>
  <c r="D363" s="1"/>
  <c r="D366" s="1"/>
  <c r="A364"/>
  <c r="A367" s="1"/>
  <c r="B366" s="1"/>
  <c r="C363" s="1"/>
  <c r="D365" s="1"/>
  <c r="D368" s="1"/>
  <c r="B363"/>
  <c r="B365" s="1"/>
  <c r="B368" s="1"/>
  <c r="C366" s="1"/>
  <c r="D364" s="1"/>
  <c r="D367" s="1"/>
  <c r="A363"/>
  <c r="A366" s="1"/>
  <c r="B364" s="1"/>
  <c r="B367" s="1"/>
  <c r="C365" s="1"/>
  <c r="C368" s="1"/>
  <c r="D348"/>
  <c r="D347"/>
  <c r="D346"/>
  <c r="D345"/>
  <c r="D344"/>
  <c r="A335"/>
  <c r="A338" s="1"/>
  <c r="C334" s="1"/>
  <c r="C337" s="1"/>
  <c r="D333" s="1"/>
  <c r="D336" s="1"/>
  <c r="A334"/>
  <c r="A337" s="1"/>
  <c r="B336" s="1"/>
  <c r="C333" s="1"/>
  <c r="D335" s="1"/>
  <c r="D338" s="1"/>
  <c r="B333"/>
  <c r="B335" s="1"/>
  <c r="B338" s="1"/>
  <c r="C336" s="1"/>
  <c r="D334" s="1"/>
  <c r="D337" s="1"/>
  <c r="A333"/>
  <c r="A336" s="1"/>
  <c r="B334" s="1"/>
  <c r="B337" s="1"/>
  <c r="C335" s="1"/>
  <c r="C338" s="1"/>
  <c r="D318"/>
  <c r="D317"/>
  <c r="D316"/>
  <c r="D315"/>
  <c r="D314"/>
  <c r="A305"/>
  <c r="A308" s="1"/>
  <c r="C304" s="1"/>
  <c r="C307" s="1"/>
  <c r="D303" s="1"/>
  <c r="D306" s="1"/>
  <c r="A304"/>
  <c r="A307" s="1"/>
  <c r="B306" s="1"/>
  <c r="C303" s="1"/>
  <c r="D305" s="1"/>
  <c r="D308" s="1"/>
  <c r="B303"/>
  <c r="B305" s="1"/>
  <c r="B308" s="1"/>
  <c r="C306" s="1"/>
  <c r="D304" s="1"/>
  <c r="D307" s="1"/>
  <c r="A303"/>
  <c r="A306" s="1"/>
  <c r="B304" s="1"/>
  <c r="B307" s="1"/>
  <c r="C305" s="1"/>
  <c r="C308" s="1"/>
  <c r="D288"/>
  <c r="D287"/>
  <c r="D286"/>
  <c r="D285"/>
  <c r="D284"/>
  <c r="A275"/>
  <c r="A278" s="1"/>
  <c r="C274" s="1"/>
  <c r="C277" s="1"/>
  <c r="D273" s="1"/>
  <c r="D276" s="1"/>
  <c r="A274"/>
  <c r="A277" s="1"/>
  <c r="B276" s="1"/>
  <c r="C273" s="1"/>
  <c r="D275" s="1"/>
  <c r="D278" s="1"/>
  <c r="B273"/>
  <c r="B275" s="1"/>
  <c r="B278" s="1"/>
  <c r="C276" s="1"/>
  <c r="D274" s="1"/>
  <c r="D277" s="1"/>
  <c r="A273"/>
  <c r="A276" s="1"/>
  <c r="B274" s="1"/>
  <c r="B277" s="1"/>
  <c r="C275" s="1"/>
  <c r="C278" s="1"/>
  <c r="D258"/>
  <c r="D257"/>
  <c r="D256"/>
  <c r="D255"/>
  <c r="D254"/>
  <c r="A245"/>
  <c r="A248" s="1"/>
  <c r="C244" s="1"/>
  <c r="C247" s="1"/>
  <c r="D243" s="1"/>
  <c r="D246" s="1"/>
  <c r="A244"/>
  <c r="A247" s="1"/>
  <c r="B246" s="1"/>
  <c r="C243" s="1"/>
  <c r="D245" s="1"/>
  <c r="D248" s="1"/>
  <c r="B243"/>
  <c r="B245" s="1"/>
  <c r="B248" s="1"/>
  <c r="C246" s="1"/>
  <c r="D244" s="1"/>
  <c r="D247" s="1"/>
  <c r="A243"/>
  <c r="A246" s="1"/>
  <c r="B244" s="1"/>
  <c r="B247" s="1"/>
  <c r="C245" s="1"/>
  <c r="C248" s="1"/>
  <c r="D228"/>
  <c r="D227"/>
  <c r="D226"/>
  <c r="D225"/>
  <c r="D224"/>
  <c r="A215"/>
  <c r="A218" s="1"/>
  <c r="C214" s="1"/>
  <c r="C217" s="1"/>
  <c r="D213" s="1"/>
  <c r="D216" s="1"/>
  <c r="A214"/>
  <c r="A217" s="1"/>
  <c r="B216" s="1"/>
  <c r="C213" s="1"/>
  <c r="D215" s="1"/>
  <c r="D218" s="1"/>
  <c r="B213"/>
  <c r="B215" s="1"/>
  <c r="B218" s="1"/>
  <c r="C216" s="1"/>
  <c r="D214" s="1"/>
  <c r="D217" s="1"/>
  <c r="A213"/>
  <c r="A216" s="1"/>
  <c r="B214" s="1"/>
  <c r="B217" s="1"/>
  <c r="C215" s="1"/>
  <c r="C218" s="1"/>
  <c r="D199"/>
  <c r="D198"/>
  <c r="D197"/>
  <c r="D196"/>
  <c r="D195"/>
  <c r="A186"/>
  <c r="A189" s="1"/>
  <c r="C185" s="1"/>
  <c r="C188" s="1"/>
  <c r="D184" s="1"/>
  <c r="D187" s="1"/>
  <c r="A185"/>
  <c r="A188" s="1"/>
  <c r="B187" s="1"/>
  <c r="C184" s="1"/>
  <c r="D186" s="1"/>
  <c r="D189" s="1"/>
  <c r="B184"/>
  <c r="B186" s="1"/>
  <c r="B189" s="1"/>
  <c r="C187" s="1"/>
  <c r="D185" s="1"/>
  <c r="D188" s="1"/>
  <c r="A184"/>
  <c r="A187" s="1"/>
  <c r="B185" s="1"/>
  <c r="B188" s="1"/>
  <c r="C186" s="1"/>
  <c r="C189" s="1"/>
  <c r="D170"/>
  <c r="D169"/>
  <c r="D168"/>
  <c r="D167"/>
  <c r="D166"/>
  <c r="A157"/>
  <c r="A160" s="1"/>
  <c r="C156" s="1"/>
  <c r="C159" s="1"/>
  <c r="D155" s="1"/>
  <c r="D158" s="1"/>
  <c r="A156"/>
  <c r="A159" s="1"/>
  <c r="B158" s="1"/>
  <c r="C155" s="1"/>
  <c r="D157" s="1"/>
  <c r="D160" s="1"/>
  <c r="B155"/>
  <c r="B157" s="1"/>
  <c r="B160" s="1"/>
  <c r="C158" s="1"/>
  <c r="D156" s="1"/>
  <c r="D159" s="1"/>
  <c r="A155"/>
  <c r="A158" s="1"/>
  <c r="B156" s="1"/>
  <c r="B159" s="1"/>
  <c r="C157" s="1"/>
  <c r="C160" s="1"/>
  <c r="D141"/>
  <c r="D140"/>
  <c r="D139"/>
  <c r="D138"/>
  <c r="D137"/>
  <c r="A128"/>
  <c r="A131" s="1"/>
  <c r="C127" s="1"/>
  <c r="C130" s="1"/>
  <c r="D126" s="1"/>
  <c r="D129" s="1"/>
  <c r="A127"/>
  <c r="A130" s="1"/>
  <c r="B129" s="1"/>
  <c r="C126" s="1"/>
  <c r="D128" s="1"/>
  <c r="D131" s="1"/>
  <c r="B126"/>
  <c r="B128" s="1"/>
  <c r="B131" s="1"/>
  <c r="C129" s="1"/>
  <c r="D127" s="1"/>
  <c r="D130" s="1"/>
  <c r="A126"/>
  <c r="A129" s="1"/>
  <c r="B127" s="1"/>
  <c r="B130" s="1"/>
  <c r="C128" s="1"/>
  <c r="C131" s="1"/>
  <c r="D112"/>
  <c r="D111"/>
  <c r="D110"/>
  <c r="D109"/>
  <c r="D108"/>
  <c r="A99"/>
  <c r="A102" s="1"/>
  <c r="C98" s="1"/>
  <c r="C101" s="1"/>
  <c r="D97" s="1"/>
  <c r="D100" s="1"/>
  <c r="A98"/>
  <c r="A101" s="1"/>
  <c r="B100" s="1"/>
  <c r="C97" s="1"/>
  <c r="D99" s="1"/>
  <c r="D102" s="1"/>
  <c r="B97"/>
  <c r="B99" s="1"/>
  <c r="B102" s="1"/>
  <c r="C100" s="1"/>
  <c r="D98" s="1"/>
  <c r="D101" s="1"/>
  <c r="A97"/>
  <c r="A100" s="1"/>
  <c r="B98" s="1"/>
  <c r="B101" s="1"/>
  <c r="C99" s="1"/>
  <c r="C102" s="1"/>
  <c r="D83"/>
  <c r="D82"/>
  <c r="D81"/>
  <c r="D80"/>
  <c r="D79"/>
  <c r="A70"/>
  <c r="A73" s="1"/>
  <c r="C69" s="1"/>
  <c r="C72" s="1"/>
  <c r="D68" s="1"/>
  <c r="D71" s="1"/>
  <c r="A69"/>
  <c r="A72" s="1"/>
  <c r="B71" s="1"/>
  <c r="C68" s="1"/>
  <c r="D70" s="1"/>
  <c r="D73" s="1"/>
  <c r="B68"/>
  <c r="B70" s="1"/>
  <c r="B73" s="1"/>
  <c r="C71" s="1"/>
  <c r="D69" s="1"/>
  <c r="D72" s="1"/>
  <c r="A68"/>
  <c r="A71" s="1"/>
  <c r="B69" s="1"/>
  <c r="B72" s="1"/>
  <c r="C70" s="1"/>
  <c r="C73" s="1"/>
  <c r="D54"/>
  <c r="D53"/>
  <c r="D52"/>
  <c r="D51"/>
  <c r="D50"/>
  <c r="A41"/>
  <c r="A44" s="1"/>
  <c r="C40" s="1"/>
  <c r="C43" s="1"/>
  <c r="D39" s="1"/>
  <c r="D42" s="1"/>
  <c r="A40"/>
  <c r="A43" s="1"/>
  <c r="B42" s="1"/>
  <c r="C39" s="1"/>
  <c r="D41" s="1"/>
  <c r="D44" s="1"/>
  <c r="B39"/>
  <c r="B41" s="1"/>
  <c r="B44" s="1"/>
  <c r="C42" s="1"/>
  <c r="D40" s="1"/>
  <c r="D43" s="1"/>
  <c r="A39"/>
  <c r="A42" s="1"/>
  <c r="B40" s="1"/>
  <c r="B43" s="1"/>
  <c r="C41" s="1"/>
  <c r="C44" s="1"/>
  <c r="D24"/>
  <c r="D23"/>
  <c r="D22"/>
  <c r="D21"/>
  <c r="D20"/>
  <c r="D23" i="1"/>
  <c r="B9" i="2"/>
  <c r="A11"/>
  <c r="A14" s="1"/>
  <c r="C10" s="1"/>
  <c r="C13" s="1"/>
  <c r="D9" s="1"/>
  <c r="D12" s="1"/>
  <c r="A10"/>
  <c r="A13" s="1"/>
  <c r="B12" s="1"/>
  <c r="C9" s="1"/>
  <c r="D11" s="1"/>
  <c r="D14" s="1"/>
  <c r="A12"/>
  <c r="B10" s="1"/>
  <c r="B13" s="1"/>
  <c r="C11" s="1"/>
  <c r="C14" s="1"/>
  <c r="D505" i="1"/>
  <c r="D504"/>
  <c r="D503"/>
  <c r="D502"/>
  <c r="D501"/>
  <c r="B492"/>
  <c r="B494" s="1"/>
  <c r="D491" s="1"/>
  <c r="D493" s="1"/>
  <c r="D495" s="1"/>
  <c r="A492"/>
  <c r="A494" s="1"/>
  <c r="C491" s="1"/>
  <c r="C493" s="1"/>
  <c r="C495" s="1"/>
  <c r="B491"/>
  <c r="B493" s="1"/>
  <c r="B495" s="1"/>
  <c r="D492" s="1"/>
  <c r="D494" s="1"/>
  <c r="A491"/>
  <c r="A493" s="1"/>
  <c r="A495" s="1"/>
  <c r="C492" s="1"/>
  <c r="C494" s="1"/>
  <c r="D476"/>
  <c r="D475"/>
  <c r="D474"/>
  <c r="D473"/>
  <c r="D472"/>
  <c r="B463"/>
  <c r="B465" s="1"/>
  <c r="D462" s="1"/>
  <c r="D464" s="1"/>
  <c r="D466" s="1"/>
  <c r="A463"/>
  <c r="A465" s="1"/>
  <c r="C462" s="1"/>
  <c r="C464" s="1"/>
  <c r="C466" s="1"/>
  <c r="B462"/>
  <c r="B464" s="1"/>
  <c r="B466" s="1"/>
  <c r="D463" s="1"/>
  <c r="D465" s="1"/>
  <c r="A462"/>
  <c r="A464" s="1"/>
  <c r="A466" s="1"/>
  <c r="C463" s="1"/>
  <c r="C465" s="1"/>
  <c r="D447"/>
  <c r="D446"/>
  <c r="D445"/>
  <c r="D444"/>
  <c r="D443"/>
  <c r="B434"/>
  <c r="B436" s="1"/>
  <c r="D433" s="1"/>
  <c r="D435" s="1"/>
  <c r="D437" s="1"/>
  <c r="A434"/>
  <c r="A436" s="1"/>
  <c r="C433" s="1"/>
  <c r="C435" s="1"/>
  <c r="C437" s="1"/>
  <c r="B433"/>
  <c r="B435" s="1"/>
  <c r="B437" s="1"/>
  <c r="D434" s="1"/>
  <c r="D436" s="1"/>
  <c r="A433"/>
  <c r="A435" s="1"/>
  <c r="A437" s="1"/>
  <c r="C434" s="1"/>
  <c r="C436" s="1"/>
  <c r="D418"/>
  <c r="D417"/>
  <c r="D416"/>
  <c r="D415"/>
  <c r="D414"/>
  <c r="B405"/>
  <c r="B407" s="1"/>
  <c r="D404" s="1"/>
  <c r="D406" s="1"/>
  <c r="D408" s="1"/>
  <c r="A405"/>
  <c r="A407" s="1"/>
  <c r="C404" s="1"/>
  <c r="C406" s="1"/>
  <c r="C408" s="1"/>
  <c r="B404"/>
  <c r="B406" s="1"/>
  <c r="B408" s="1"/>
  <c r="D405" s="1"/>
  <c r="D407" s="1"/>
  <c r="A404"/>
  <c r="A406" s="1"/>
  <c r="A408" s="1"/>
  <c r="C405" s="1"/>
  <c r="C407" s="1"/>
  <c r="D389"/>
  <c r="D388"/>
  <c r="D387"/>
  <c r="D386"/>
  <c r="D385"/>
  <c r="B376"/>
  <c r="B378" s="1"/>
  <c r="D375" s="1"/>
  <c r="D377" s="1"/>
  <c r="D379" s="1"/>
  <c r="A376"/>
  <c r="A378" s="1"/>
  <c r="C375" s="1"/>
  <c r="C377" s="1"/>
  <c r="C379" s="1"/>
  <c r="B375"/>
  <c r="B377" s="1"/>
  <c r="B379" s="1"/>
  <c r="D376" s="1"/>
  <c r="D378" s="1"/>
  <c r="A375"/>
  <c r="A377" s="1"/>
  <c r="A379" s="1"/>
  <c r="C376" s="1"/>
  <c r="C378" s="1"/>
  <c r="D360"/>
  <c r="D359"/>
  <c r="D358"/>
  <c r="D357"/>
  <c r="D356"/>
  <c r="B347"/>
  <c r="B349" s="1"/>
  <c r="D346" s="1"/>
  <c r="D348" s="1"/>
  <c r="D350" s="1"/>
  <c r="A347"/>
  <c r="A349" s="1"/>
  <c r="C346" s="1"/>
  <c r="C348" s="1"/>
  <c r="C350" s="1"/>
  <c r="B346"/>
  <c r="B348" s="1"/>
  <c r="B350" s="1"/>
  <c r="D347" s="1"/>
  <c r="D349" s="1"/>
  <c r="A346"/>
  <c r="A348" s="1"/>
  <c r="A350" s="1"/>
  <c r="C347" s="1"/>
  <c r="C349" s="1"/>
  <c r="D331"/>
  <c r="D330"/>
  <c r="D329"/>
  <c r="D328"/>
  <c r="D327"/>
  <c r="B318"/>
  <c r="B320" s="1"/>
  <c r="D317" s="1"/>
  <c r="D319" s="1"/>
  <c r="D321" s="1"/>
  <c r="A318"/>
  <c r="A320" s="1"/>
  <c r="C317" s="1"/>
  <c r="C319" s="1"/>
  <c r="C321" s="1"/>
  <c r="B317"/>
  <c r="B319" s="1"/>
  <c r="B321" s="1"/>
  <c r="D318" s="1"/>
  <c r="D320" s="1"/>
  <c r="A317"/>
  <c r="A319" s="1"/>
  <c r="A321" s="1"/>
  <c r="C318" s="1"/>
  <c r="C320" s="1"/>
  <c r="D302"/>
  <c r="D301"/>
  <c r="D300"/>
  <c r="D299"/>
  <c r="D298"/>
  <c r="B289"/>
  <c r="B291" s="1"/>
  <c r="D288" s="1"/>
  <c r="D290" s="1"/>
  <c r="D292" s="1"/>
  <c r="A289"/>
  <c r="A291" s="1"/>
  <c r="C288" s="1"/>
  <c r="C290" s="1"/>
  <c r="C292" s="1"/>
  <c r="B288"/>
  <c r="B290" s="1"/>
  <c r="B292" s="1"/>
  <c r="D289" s="1"/>
  <c r="D291" s="1"/>
  <c r="A288"/>
  <c r="A290" s="1"/>
  <c r="A292" s="1"/>
  <c r="C289" s="1"/>
  <c r="C291" s="1"/>
  <c r="D273"/>
  <c r="D272"/>
  <c r="D271"/>
  <c r="D270"/>
  <c r="D269"/>
  <c r="B260"/>
  <c r="B262" s="1"/>
  <c r="D259" s="1"/>
  <c r="D261" s="1"/>
  <c r="D263" s="1"/>
  <c r="A260"/>
  <c r="A262" s="1"/>
  <c r="C259" s="1"/>
  <c r="C261" s="1"/>
  <c r="C263" s="1"/>
  <c r="B259"/>
  <c r="B261" s="1"/>
  <c r="B263" s="1"/>
  <c r="D260" s="1"/>
  <c r="D262" s="1"/>
  <c r="A259"/>
  <c r="A261" s="1"/>
  <c r="A263" s="1"/>
  <c r="C260" s="1"/>
  <c r="C262" s="1"/>
  <c r="D244"/>
  <c r="D243"/>
  <c r="D242"/>
  <c r="D241"/>
  <c r="D240"/>
  <c r="B231"/>
  <c r="B233" s="1"/>
  <c r="D230" s="1"/>
  <c r="D232" s="1"/>
  <c r="D234" s="1"/>
  <c r="A231"/>
  <c r="A233" s="1"/>
  <c r="C230" s="1"/>
  <c r="C232" s="1"/>
  <c r="C234" s="1"/>
  <c r="B230"/>
  <c r="B232" s="1"/>
  <c r="B234" s="1"/>
  <c r="D231" s="1"/>
  <c r="D233" s="1"/>
  <c r="A230"/>
  <c r="A232" s="1"/>
  <c r="A234" s="1"/>
  <c r="C231" s="1"/>
  <c r="C233" s="1"/>
  <c r="D187"/>
  <c r="D215"/>
  <c r="D214"/>
  <c r="D213"/>
  <c r="D212"/>
  <c r="D211"/>
  <c r="D186"/>
  <c r="D185"/>
  <c r="D184"/>
  <c r="D183"/>
  <c r="B174"/>
  <c r="B176" s="1"/>
  <c r="D173" s="1"/>
  <c r="D175" s="1"/>
  <c r="D177" s="1"/>
  <c r="A174"/>
  <c r="A176" s="1"/>
  <c r="C173" s="1"/>
  <c r="C175" s="1"/>
  <c r="C177" s="1"/>
  <c r="B173"/>
  <c r="B175" s="1"/>
  <c r="B177" s="1"/>
  <c r="D174" s="1"/>
  <c r="D176" s="1"/>
  <c r="A173"/>
  <c r="A175" s="1"/>
  <c r="A177" s="1"/>
  <c r="C174" s="1"/>
  <c r="C176" s="1"/>
  <c r="D159"/>
  <c r="D158"/>
  <c r="D157"/>
  <c r="D156"/>
  <c r="B147"/>
  <c r="B149" s="1"/>
  <c r="D146" s="1"/>
  <c r="D148" s="1"/>
  <c r="D150" s="1"/>
  <c r="A147"/>
  <c r="A149" s="1"/>
  <c r="C146" s="1"/>
  <c r="C148" s="1"/>
  <c r="C150" s="1"/>
  <c r="B146"/>
  <c r="B148" s="1"/>
  <c r="B150" s="1"/>
  <c r="D147" s="1"/>
  <c r="D149" s="1"/>
  <c r="A146"/>
  <c r="A148" s="1"/>
  <c r="A150" s="1"/>
  <c r="C147" s="1"/>
  <c r="C149" s="1"/>
  <c r="D132"/>
  <c r="D131"/>
  <c r="D130"/>
  <c r="D129"/>
  <c r="B120"/>
  <c r="B122" s="1"/>
  <c r="D119" s="1"/>
  <c r="D121" s="1"/>
  <c r="D123" s="1"/>
  <c r="A120"/>
  <c r="A122" s="1"/>
  <c r="C119" s="1"/>
  <c r="C121" s="1"/>
  <c r="C123" s="1"/>
  <c r="B119"/>
  <c r="B121" s="1"/>
  <c r="B123" s="1"/>
  <c r="D120" s="1"/>
  <c r="D122" s="1"/>
  <c r="A119"/>
  <c r="A121" s="1"/>
  <c r="A123" s="1"/>
  <c r="C120" s="1"/>
  <c r="C122" s="1"/>
  <c r="D105"/>
  <c r="D104"/>
  <c r="D103"/>
  <c r="D102"/>
  <c r="B93"/>
  <c r="B95" s="1"/>
  <c r="D92" s="1"/>
  <c r="D94" s="1"/>
  <c r="D96" s="1"/>
  <c r="A93"/>
  <c r="A95" s="1"/>
  <c r="C92" s="1"/>
  <c r="C94" s="1"/>
  <c r="C96" s="1"/>
  <c r="B92"/>
  <c r="B94" s="1"/>
  <c r="B96" s="1"/>
  <c r="D93" s="1"/>
  <c r="D95" s="1"/>
  <c r="A92"/>
  <c r="A94" s="1"/>
  <c r="A96" s="1"/>
  <c r="C93" s="1"/>
  <c r="C95" s="1"/>
  <c r="B66"/>
  <c r="B68" s="1"/>
  <c r="D65" s="1"/>
  <c r="D67" s="1"/>
  <c r="D69" s="1"/>
  <c r="A66"/>
  <c r="A68" s="1"/>
  <c r="C65" s="1"/>
  <c r="C67" s="1"/>
  <c r="C69" s="1"/>
  <c r="B65"/>
  <c r="B67" s="1"/>
  <c r="B69" s="1"/>
  <c r="D66" s="1"/>
  <c r="D68" s="1"/>
  <c r="A65"/>
  <c r="A67" s="1"/>
  <c r="A69" s="1"/>
  <c r="C66" s="1"/>
  <c r="C68" s="1"/>
  <c r="D78"/>
  <c r="D77"/>
  <c r="D76"/>
  <c r="D75"/>
  <c r="D22"/>
  <c r="D21"/>
  <c r="D20"/>
  <c r="D19"/>
  <c r="B10"/>
  <c r="B12" s="1"/>
  <c r="D9" s="1"/>
  <c r="D11" s="1"/>
  <c r="D13" s="1"/>
  <c r="A10"/>
  <c r="A12" s="1"/>
  <c r="C9" s="1"/>
  <c r="C11" s="1"/>
  <c r="C13" s="1"/>
  <c r="B9"/>
  <c r="B11" s="1"/>
  <c r="B13" s="1"/>
  <c r="D10" s="1"/>
  <c r="D12" s="1"/>
  <c r="A9"/>
  <c r="A11" s="1"/>
  <c r="A13" s="1"/>
  <c r="C10" s="1"/>
  <c r="C12" s="1"/>
  <c r="D49"/>
  <c r="D50"/>
  <c r="D51"/>
  <c r="D48"/>
  <c r="A39"/>
  <c r="A41" s="1"/>
  <c r="C38" s="1"/>
  <c r="C40" s="1"/>
  <c r="C42" s="1"/>
  <c r="A38"/>
  <c r="A40" s="1"/>
  <c r="A42" s="1"/>
  <c r="C39" s="1"/>
  <c r="C41" s="1"/>
  <c r="B39"/>
  <c r="B41" s="1"/>
  <c r="D38" s="1"/>
  <c r="D40" s="1"/>
  <c r="D42" s="1"/>
  <c r="B38"/>
  <c r="B40" s="1"/>
  <c r="B42" s="1"/>
  <c r="D39" s="1"/>
  <c r="D41" s="1"/>
  <c r="E132" i="3"/>
  <c r="E125"/>
  <c r="E105"/>
  <c r="E98"/>
  <c r="E78"/>
  <c r="E71"/>
  <c r="E51"/>
  <c r="E44"/>
  <c r="E16"/>
  <c r="C33"/>
  <c r="C60" s="1"/>
  <c r="C87" s="1"/>
  <c r="C114" s="1"/>
  <c r="C32"/>
  <c r="C59" s="1"/>
  <c r="C86" s="1"/>
  <c r="C113" s="1"/>
  <c r="E31"/>
  <c r="E58" s="1"/>
  <c r="E85" s="1"/>
  <c r="E112" s="1"/>
  <c r="C31"/>
  <c r="C58" s="1"/>
  <c r="C85" s="1"/>
  <c r="C112" s="1"/>
  <c r="A30"/>
  <c r="A57" s="1"/>
  <c r="A84" s="1"/>
  <c r="A111" s="1"/>
  <c r="A29"/>
  <c r="A56" s="1"/>
  <c r="A83" s="1"/>
  <c r="A110" s="1"/>
  <c r="D529" i="2"/>
  <c r="D522"/>
  <c r="D499"/>
  <c r="D492"/>
  <c r="D469"/>
  <c r="D462"/>
  <c r="D439"/>
  <c r="D432"/>
  <c r="D409"/>
  <c r="D402"/>
  <c r="C382"/>
  <c r="D372"/>
  <c r="D342"/>
  <c r="D319"/>
  <c r="D312"/>
  <c r="D289"/>
  <c r="D282"/>
  <c r="D259"/>
  <c r="D252"/>
  <c r="D229"/>
  <c r="D222"/>
  <c r="D200"/>
  <c r="D193"/>
  <c r="D171"/>
  <c r="D164"/>
  <c r="D142"/>
  <c r="D135"/>
  <c r="D113"/>
  <c r="D106"/>
  <c r="D84"/>
  <c r="D77"/>
  <c r="D55"/>
  <c r="D48"/>
  <c r="D25"/>
  <c r="D18"/>
  <c r="B35"/>
  <c r="B64" s="1"/>
  <c r="B93" s="1"/>
  <c r="B122" s="1"/>
  <c r="B151" s="1"/>
  <c r="B180" s="1"/>
  <c r="B209" s="1"/>
  <c r="B239" s="1"/>
  <c r="B269" s="1"/>
  <c r="B299" s="1"/>
  <c r="B329" s="1"/>
  <c r="B359" s="1"/>
  <c r="B389" s="1"/>
  <c r="B419" s="1"/>
  <c r="B449" s="1"/>
  <c r="B479" s="1"/>
  <c r="B509" s="1"/>
  <c r="C34"/>
  <c r="C63" s="1"/>
  <c r="C92" s="1"/>
  <c r="C121" s="1"/>
  <c r="C150" s="1"/>
  <c r="C179" s="1"/>
  <c r="C208" s="1"/>
  <c r="C238" s="1"/>
  <c r="C268" s="1"/>
  <c r="C298" s="1"/>
  <c r="C328" s="1"/>
  <c r="C358" s="1"/>
  <c r="C388" s="1"/>
  <c r="C418" s="1"/>
  <c r="C448" s="1"/>
  <c r="C478" s="1"/>
  <c r="C508" s="1"/>
  <c r="D33"/>
  <c r="D62" s="1"/>
  <c r="D91" s="1"/>
  <c r="D120" s="1"/>
  <c r="D149" s="1"/>
  <c r="D178" s="1"/>
  <c r="D207" s="1"/>
  <c r="D237" s="1"/>
  <c r="D267" s="1"/>
  <c r="D297" s="1"/>
  <c r="D327" s="1"/>
  <c r="D357" s="1"/>
  <c r="D387" s="1"/>
  <c r="D417" s="1"/>
  <c r="D447" s="1"/>
  <c r="D477" s="1"/>
  <c r="D507" s="1"/>
  <c r="B33"/>
  <c r="B62" s="1"/>
  <c r="B91" s="1"/>
  <c r="B120" s="1"/>
  <c r="B149" s="1"/>
  <c r="B178" s="1"/>
  <c r="B207" s="1"/>
  <c r="B237" s="1"/>
  <c r="B267" s="1"/>
  <c r="B297" s="1"/>
  <c r="B327" s="1"/>
  <c r="B357" s="1"/>
  <c r="B387" s="1"/>
  <c r="B417" s="1"/>
  <c r="B447" s="1"/>
  <c r="B477" s="1"/>
  <c r="B507" s="1"/>
  <c r="A32"/>
  <c r="A61" s="1"/>
  <c r="A90" s="1"/>
  <c r="A119" s="1"/>
  <c r="A148" s="1"/>
  <c r="A177" s="1"/>
  <c r="A206" s="1"/>
  <c r="A236" s="1"/>
  <c r="A266" s="1"/>
  <c r="A296" s="1"/>
  <c r="A326" s="1"/>
  <c r="A356" s="1"/>
  <c r="A386" s="1"/>
  <c r="A416" s="1"/>
  <c r="A446" s="1"/>
  <c r="A476" s="1"/>
  <c r="A506" s="1"/>
  <c r="A31"/>
  <c r="A60" s="1"/>
  <c r="A89" s="1"/>
  <c r="A118" s="1"/>
  <c r="A147" s="1"/>
  <c r="A176" s="1"/>
  <c r="A205" s="1"/>
  <c r="A235" s="1"/>
  <c r="A265" s="1"/>
  <c r="A295" s="1"/>
  <c r="A325" s="1"/>
  <c r="A355" s="1"/>
  <c r="A385" s="1"/>
  <c r="A415" s="1"/>
  <c r="A445" s="1"/>
  <c r="A475" s="1"/>
  <c r="A505" s="1"/>
  <c r="D499" i="1"/>
  <c r="D477"/>
  <c r="D470"/>
  <c r="D448"/>
  <c r="D441"/>
  <c r="D419"/>
  <c r="D412"/>
  <c r="D390"/>
  <c r="D383"/>
  <c r="D354"/>
  <c r="D332"/>
  <c r="D325"/>
  <c r="D296"/>
  <c r="D274"/>
  <c r="D267"/>
  <c r="D238"/>
  <c r="D216"/>
  <c r="D209"/>
  <c r="D181"/>
  <c r="D154"/>
  <c r="D133"/>
  <c r="D127"/>
  <c r="D106"/>
  <c r="D100"/>
  <c r="D73"/>
  <c r="D52"/>
  <c r="D46"/>
  <c r="D17"/>
  <c r="B34"/>
  <c r="B61" s="1"/>
  <c r="B88" s="1"/>
  <c r="B115" s="1"/>
  <c r="B142" s="1"/>
  <c r="B169" s="1"/>
  <c r="B197" s="1"/>
  <c r="B226" s="1"/>
  <c r="B255" s="1"/>
  <c r="B284" s="1"/>
  <c r="B313" s="1"/>
  <c r="B342" s="1"/>
  <c r="B371" s="1"/>
  <c r="B400" s="1"/>
  <c r="B429" s="1"/>
  <c r="B458" s="1"/>
  <c r="B487" s="1"/>
  <c r="C33"/>
  <c r="C60" s="1"/>
  <c r="C87" s="1"/>
  <c r="C114" s="1"/>
  <c r="C141" s="1"/>
  <c r="C168" s="1"/>
  <c r="C196" s="1"/>
  <c r="C225" s="1"/>
  <c r="C254" s="1"/>
  <c r="C283" s="1"/>
  <c r="C312" s="1"/>
  <c r="C341" s="1"/>
  <c r="C370" s="1"/>
  <c r="C399" s="1"/>
  <c r="C428" s="1"/>
  <c r="C457" s="1"/>
  <c r="C486" s="1"/>
  <c r="D32"/>
  <c r="D59" s="1"/>
  <c r="B32"/>
  <c r="B59" s="1"/>
  <c r="B86" s="1"/>
  <c r="B113" s="1"/>
  <c r="B140" s="1"/>
  <c r="B167" s="1"/>
  <c r="B195" s="1"/>
  <c r="B224" s="1"/>
  <c r="B253" s="1"/>
  <c r="B282" s="1"/>
  <c r="B311" s="1"/>
  <c r="B340" s="1"/>
  <c r="B369" s="1"/>
  <c r="B398" s="1"/>
  <c r="B427" s="1"/>
  <c r="B456" s="1"/>
  <c r="B485" s="1"/>
  <c r="A31"/>
  <c r="A58" s="1"/>
  <c r="A85" s="1"/>
  <c r="A112" s="1"/>
  <c r="A139" s="1"/>
  <c r="A166" s="1"/>
  <c r="A194" s="1"/>
  <c r="A223" s="1"/>
  <c r="A252" s="1"/>
  <c r="A281" s="1"/>
  <c r="A310" s="1"/>
  <c r="A339" s="1"/>
  <c r="A368" s="1"/>
  <c r="A397" s="1"/>
  <c r="A426" s="1"/>
  <c r="A455" s="1"/>
  <c r="A484" s="1"/>
  <c r="A30"/>
  <c r="A57" s="1"/>
  <c r="A84" s="1"/>
  <c r="A111" s="1"/>
  <c r="A138" s="1"/>
  <c r="A165" s="1"/>
  <c r="A193" s="1"/>
  <c r="A222" s="1"/>
  <c r="A251" s="1"/>
  <c r="A280" s="1"/>
  <c r="A309" s="1"/>
  <c r="A338" s="1"/>
  <c r="A367" s="1"/>
  <c r="A396" s="1"/>
  <c r="A425" s="1"/>
  <c r="A454" s="1"/>
  <c r="A483" s="1"/>
  <c r="D24" l="1"/>
  <c r="D188"/>
  <c r="B11" i="2"/>
  <c r="B14" s="1"/>
  <c r="C12" s="1"/>
  <c r="D10" s="1"/>
  <c r="D13" s="1"/>
  <c r="E23" i="3"/>
  <c r="D379" i="2"/>
  <c r="D349"/>
  <c r="D506" i="1"/>
  <c r="D361"/>
  <c r="D303"/>
  <c r="D245"/>
  <c r="A201"/>
  <c r="A203" s="1"/>
  <c r="A205" s="1"/>
  <c r="C202" s="1"/>
  <c r="C204" s="1"/>
  <c r="A202"/>
  <c r="A204" s="1"/>
  <c r="C201" s="1"/>
  <c r="C203" s="1"/>
  <c r="C205" s="1"/>
  <c r="B201"/>
  <c r="B203" s="1"/>
  <c r="B205" s="1"/>
  <c r="D202" s="1"/>
  <c r="D204" s="1"/>
  <c r="B202"/>
  <c r="B204" s="1"/>
  <c r="D201" s="1"/>
  <c r="D203" s="1"/>
  <c r="D205" s="1"/>
  <c r="D160"/>
  <c r="D79"/>
  <c r="D86"/>
  <c r="D113" s="1"/>
  <c r="D140" s="1"/>
  <c r="D167" s="1"/>
  <c r="D195" s="1"/>
  <c r="D224" s="1"/>
  <c r="D253" s="1"/>
  <c r="D282" s="1"/>
  <c r="D311" s="1"/>
  <c r="D340" s="1"/>
  <c r="D369" s="1"/>
  <c r="D398" s="1"/>
  <c r="D427" s="1"/>
  <c r="D456" s="1"/>
  <c r="D485" s="1"/>
</calcChain>
</file>

<file path=xl/sharedStrings.xml><?xml version="1.0" encoding="utf-8"?>
<sst xmlns="http://schemas.openxmlformats.org/spreadsheetml/2006/main" count="924" uniqueCount="28">
  <si>
    <t>Date :</t>
  </si>
  <si>
    <t>Time :</t>
  </si>
  <si>
    <t>Center Code No. :</t>
  </si>
  <si>
    <t>Subject :</t>
  </si>
  <si>
    <t>Room No.</t>
  </si>
  <si>
    <t>Seating Plan (arrangment)</t>
  </si>
  <si>
    <t xml:space="preserve">     Row-1</t>
  </si>
  <si>
    <t xml:space="preserve">     Row-2</t>
  </si>
  <si>
    <t xml:space="preserve">     Row-3</t>
  </si>
  <si>
    <t xml:space="preserve">     Row-4</t>
  </si>
  <si>
    <t>NSO Student Roll No.:-</t>
  </si>
  <si>
    <t>NSO Total Student :-</t>
  </si>
  <si>
    <t>School Name</t>
  </si>
  <si>
    <t>Roll No.</t>
  </si>
  <si>
    <t>Total</t>
  </si>
  <si>
    <t>Total Students :-</t>
  </si>
  <si>
    <t xml:space="preserve">Sign of Board Exam incharge </t>
  </si>
  <si>
    <t xml:space="preserve">Sign and Seal Board Center incharge </t>
  </si>
  <si>
    <t>8:30 to 11:45 AM</t>
  </si>
  <si>
    <t>English</t>
  </si>
  <si>
    <t>Secondary Board Exam - 2023</t>
  </si>
  <si>
    <t>Government Sr. Secondary School Bar , PALI</t>
  </si>
  <si>
    <t xml:space="preserve">     Row-5</t>
  </si>
  <si>
    <t>GSSS Chandawal</t>
  </si>
  <si>
    <t>Adrash Bal Niketan</t>
  </si>
  <si>
    <t>GSSS Murdawa</t>
  </si>
  <si>
    <t>Dayanand school</t>
  </si>
  <si>
    <t>GGSSS Chandawal</t>
  </si>
</sst>
</file>

<file path=xl/styles.xml><?xml version="1.0" encoding="utf-8"?>
<styleSheet xmlns="http://schemas.openxmlformats.org/spreadsheetml/2006/main">
  <numFmts count="1">
    <numFmt numFmtId="164" formatCode="dd/mm/yyyy"/>
  </numFmts>
  <fonts count="25">
    <font>
      <sz val="11"/>
      <color theme="1"/>
      <name val="Calibri"/>
      <family val="2"/>
      <scheme val="minor"/>
    </font>
    <font>
      <b/>
      <i/>
      <sz val="16"/>
      <name val="Cambria"/>
      <family val="1"/>
      <scheme val="maj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sz val="16"/>
      <color rgb="FFCC00CC"/>
      <name val="Calibri"/>
      <family val="2"/>
      <scheme val="minor"/>
    </font>
    <font>
      <b/>
      <sz val="20"/>
      <color rgb="FFCC00CC"/>
      <name val="Calibri"/>
      <family val="2"/>
      <scheme val="minor"/>
    </font>
    <font>
      <b/>
      <i/>
      <sz val="20"/>
      <color theme="3" tint="-0.249977111117893"/>
      <name val="Calibri"/>
      <family val="2"/>
      <scheme val="minor"/>
    </font>
    <font>
      <b/>
      <i/>
      <sz val="22"/>
      <color rgb="FF7030A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2" fillId="2" borderId="0" xfId="0" applyFont="1" applyFill="1"/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5" fillId="3" borderId="0" xfId="0" applyFont="1" applyFill="1" applyProtection="1">
      <protection locked="0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/>
    <xf numFmtId="0" fontId="17" fillId="2" borderId="0" xfId="0" applyFont="1" applyFill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 applyProtection="1">
      <alignment horizont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 wrapText="1"/>
    </xf>
    <xf numFmtId="164" fontId="3" fillId="2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-Exam-Seating-Plan-Dt.-11-03-2023-By-Heera-Lal-J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. Detail"/>
      <sheetName val="consolidated Room Plan"/>
      <sheetName val="Rooms Seating 4 X 5 Auto"/>
      <sheetName val="4 X 6 Rows Auto"/>
      <sheetName val="5 X 5 Rows Auto"/>
      <sheetName val="5 X 4 Rows Auto"/>
      <sheetName val="5 X 6 Rows Manual"/>
      <sheetName val="5 X 8 rows Manual"/>
    </sheetNames>
    <sheetDataSet>
      <sheetData sheetId="0">
        <row r="41">
          <cell r="C4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0"/>
  <sheetViews>
    <sheetView showGridLines="0" tabSelected="1" view="pageBreakPreview" zoomScaleSheetLayoutView="100" workbookViewId="0">
      <selection activeCell="H9" sqref="H9"/>
    </sheetView>
  </sheetViews>
  <sheetFormatPr defaultColWidth="28.375" defaultRowHeight="28.5"/>
  <cols>
    <col min="1" max="1" width="21.75" style="27" customWidth="1"/>
    <col min="2" max="2" width="22.25" style="27" customWidth="1"/>
    <col min="3" max="3" width="20.875" style="27" customWidth="1"/>
    <col min="4" max="4" width="22.875" style="27" customWidth="1"/>
    <col min="5" max="5" width="28.375" style="12" customWidth="1"/>
    <col min="6" max="261" width="6.625" style="12" customWidth="1"/>
    <col min="262" max="16384" width="28.375" style="12"/>
  </cols>
  <sheetData>
    <row r="1" spans="1:4" s="1" customFormat="1" ht="20.25">
      <c r="A1" s="39" t="s">
        <v>21</v>
      </c>
      <c r="B1" s="39"/>
      <c r="C1" s="39"/>
      <c r="D1" s="39"/>
    </row>
    <row r="2" spans="1:4" s="1" customFormat="1" ht="18.75">
      <c r="A2" s="40" t="s">
        <v>20</v>
      </c>
      <c r="B2" s="40"/>
      <c r="C2" s="40"/>
      <c r="D2" s="40"/>
    </row>
    <row r="3" spans="1:4" s="1" customFormat="1" ht="18.75">
      <c r="A3" s="2" t="s">
        <v>0</v>
      </c>
      <c r="B3" s="3">
        <v>44994</v>
      </c>
      <c r="C3" s="2" t="s">
        <v>1</v>
      </c>
      <c r="D3" s="4" t="s">
        <v>18</v>
      </c>
    </row>
    <row r="4" spans="1:4" s="1" customFormat="1" ht="21">
      <c r="A4" s="41" t="s">
        <v>2</v>
      </c>
      <c r="B4" s="41"/>
      <c r="C4" s="5">
        <v>20064</v>
      </c>
      <c r="D4" s="6"/>
    </row>
    <row r="5" spans="1:4" s="1" customFormat="1" ht="26.25">
      <c r="A5" s="7" t="s">
        <v>3</v>
      </c>
      <c r="B5" s="8" t="s">
        <v>19</v>
      </c>
      <c r="C5" s="7" t="s">
        <v>4</v>
      </c>
      <c r="D5" s="9">
        <v>1</v>
      </c>
    </row>
    <row r="6" spans="1:4" s="1" customFormat="1" ht="26.25">
      <c r="A6" s="7"/>
      <c r="B6" s="10"/>
      <c r="C6" s="7"/>
      <c r="D6" s="11"/>
    </row>
    <row r="7" spans="1:4">
      <c r="A7" s="42" t="s">
        <v>5</v>
      </c>
      <c r="B7" s="42"/>
      <c r="C7" s="42"/>
      <c r="D7" s="42"/>
    </row>
    <row r="8" spans="1:4">
      <c r="A8" s="13" t="s">
        <v>6</v>
      </c>
      <c r="B8" s="13" t="s">
        <v>7</v>
      </c>
      <c r="C8" s="13" t="s">
        <v>8</v>
      </c>
      <c r="D8" s="13" t="s">
        <v>9</v>
      </c>
    </row>
    <row r="9" spans="1:4" ht="35.1" customHeight="1">
      <c r="A9" s="36">
        <f>IF(AND(B19=""),"",IF(B19&lt;=C19,B19,""))</f>
        <v>1873793</v>
      </c>
      <c r="B9" s="14">
        <f>IF(AND(B21=""),"",IF(B21&lt;=C21,B21,""))</f>
        <v>1873852</v>
      </c>
      <c r="C9" s="14">
        <f>IFERROR(IF(AND(A12=""),"",IF(A12&lt;C20,A12+1,"")),"")</f>
        <v>1873817</v>
      </c>
      <c r="D9" s="14">
        <f>IFERROR(IF(AND(B12=""),"",IF(B12&lt;C22,B12+1,"")),"")</f>
        <v>1873882</v>
      </c>
    </row>
    <row r="10" spans="1:4" ht="35.1" customHeight="1">
      <c r="A10" s="14">
        <f>IF(AND(B20=""),"",IF(B20&lt;=C20,B20,""))</f>
        <v>1873815</v>
      </c>
      <c r="B10" s="14">
        <f>IF(AND(B22=""),"",IF(B22&lt;=C22,B22,""))</f>
        <v>1873880</v>
      </c>
      <c r="C10" s="14">
        <f>IFERROR(IF(AND(A13=""),"",IF(A13&lt;C19,A13+1,"")),"")</f>
        <v>1873796</v>
      </c>
      <c r="D10" s="14">
        <f>IFERROR(IF(AND(B13=""),"",IF(B13&lt;C21,B13+1,"")),"")</f>
        <v>1873855</v>
      </c>
    </row>
    <row r="11" spans="1:4" ht="35.1" customHeight="1">
      <c r="A11" s="14">
        <f>IFERROR(IF(AND(A9=""),"",IF(A9&lt;C19,A9+1,"")),"")</f>
        <v>1873794</v>
      </c>
      <c r="B11" s="14">
        <f>IFERROR(IF(AND(B9=""),"",IF(B9&lt;C21,B9+1,"")),"")</f>
        <v>1873853</v>
      </c>
      <c r="C11" s="14">
        <f>IFERROR(IF(AND(C9=""),"",IF(C9&lt;C20,C9+1,"")),"")</f>
        <v>1873818</v>
      </c>
      <c r="D11" s="14">
        <f>IFERROR(IF(AND(D9=""),"",IF(D9&lt;C22,D9+1,"")),"")</f>
        <v>1873883</v>
      </c>
    </row>
    <row r="12" spans="1:4" ht="35.1" customHeight="1">
      <c r="A12" s="14">
        <f>IFERROR(IF(AND(A10=""),"",IF(A10&lt;C20,A10+1,"")),"")</f>
        <v>1873816</v>
      </c>
      <c r="B12" s="14">
        <f>IFERROR(IF(AND(B10=""),"",IF(B10&lt;C22,B10+1,"")),"")</f>
        <v>1873881</v>
      </c>
      <c r="C12" s="14">
        <f>IFERROR(IF(AND(C10=""),"",IF(C10&lt;C19,C10+1,"")),"")</f>
        <v>1873797</v>
      </c>
      <c r="D12" s="14">
        <f>IFERROR(IF(AND(D10=""),"",IF(D10&lt;C21,D10+1,"")),"")</f>
        <v>1873856</v>
      </c>
    </row>
    <row r="13" spans="1:4" ht="35.1" customHeight="1">
      <c r="A13" s="14">
        <f>IFERROR(IF(AND(A11=""),"",IF(A11&lt;C19,A11+1,"")),"")</f>
        <v>1873795</v>
      </c>
      <c r="B13" s="14">
        <f>IFERROR(IF(AND(B11=""),"",IF(B11&lt;C21,B11+1,"")),"")</f>
        <v>1873854</v>
      </c>
      <c r="C13" s="14">
        <f>IFERROR(IF(AND(C11=""),"",IF(C11&lt;C20,C11+1,"")),"")</f>
        <v>1873819</v>
      </c>
      <c r="D13" s="14">
        <f>IFERROR(IF(AND(D11=""),"",IF(D11&lt;C22,D11+1,"")),"")</f>
        <v>1873884</v>
      </c>
    </row>
    <row r="14" spans="1:4">
      <c r="A14" s="15"/>
      <c r="B14" s="15"/>
      <c r="C14" s="15"/>
      <c r="D14" s="15"/>
    </row>
    <row r="15" spans="1:4" ht="18.75">
      <c r="A15" s="43" t="s">
        <v>10</v>
      </c>
      <c r="B15" s="16"/>
      <c r="C15" s="16"/>
      <c r="D15" s="16"/>
    </row>
    <row r="16" spans="1:4" ht="18.75">
      <c r="A16" s="43"/>
      <c r="B16" s="16"/>
      <c r="C16" s="16"/>
      <c r="D16" s="16"/>
    </row>
    <row r="17" spans="1:4">
      <c r="A17" s="17"/>
      <c r="B17" s="18"/>
      <c r="C17" s="17" t="s">
        <v>11</v>
      </c>
      <c r="D17" s="19" t="str">
        <f>IF(AND(B15="",C15="",D15="",B16="",C16="",D16=""),"",COUNTIF(B15:D16,"&gt;0"))</f>
        <v/>
      </c>
    </row>
    <row r="18" spans="1:4" ht="21">
      <c r="A18" s="20" t="s">
        <v>12</v>
      </c>
      <c r="B18" s="44" t="s">
        <v>13</v>
      </c>
      <c r="C18" s="44"/>
      <c r="D18" s="21" t="s">
        <v>14</v>
      </c>
    </row>
    <row r="19" spans="1:4" ht="18.75">
      <c r="A19" s="22" t="s">
        <v>23</v>
      </c>
      <c r="B19" s="23">
        <v>1873793</v>
      </c>
      <c r="C19" s="23">
        <v>1873797</v>
      </c>
      <c r="D19" s="24">
        <f>IF(OR(B19="",C19=""),"",SUM(C19-B19)+1)</f>
        <v>5</v>
      </c>
    </row>
    <row r="20" spans="1:4" ht="18.75">
      <c r="A20" s="22" t="s">
        <v>24</v>
      </c>
      <c r="B20" s="23">
        <v>1873815</v>
      </c>
      <c r="C20" s="23">
        <v>1873819</v>
      </c>
      <c r="D20" s="24">
        <f t="shared" ref="D20:D23" si="0">IF(OR(B20="",C20=""),"",SUM(C20-B20)+1)</f>
        <v>5</v>
      </c>
    </row>
    <row r="21" spans="1:4" ht="18.75">
      <c r="A21" s="22" t="s">
        <v>25</v>
      </c>
      <c r="B21" s="23">
        <v>1873852</v>
      </c>
      <c r="C21" s="23">
        <v>1873856</v>
      </c>
      <c r="D21" s="24">
        <f t="shared" si="0"/>
        <v>5</v>
      </c>
    </row>
    <row r="22" spans="1:4" ht="18.75">
      <c r="A22" s="22" t="s">
        <v>26</v>
      </c>
      <c r="B22" s="23">
        <v>1873880</v>
      </c>
      <c r="C22" s="23">
        <v>1873884</v>
      </c>
      <c r="D22" s="24">
        <f t="shared" si="0"/>
        <v>5</v>
      </c>
    </row>
    <row r="23" spans="1:4" ht="18.75">
      <c r="A23" s="22"/>
      <c r="B23" s="37"/>
      <c r="C23" s="37"/>
      <c r="D23" s="24" t="str">
        <f t="shared" si="0"/>
        <v/>
      </c>
    </row>
    <row r="24" spans="1:4" ht="18.75">
      <c r="A24" s="25"/>
      <c r="B24" s="23"/>
      <c r="C24" s="20" t="s">
        <v>15</v>
      </c>
      <c r="D24" s="26">
        <f>SUM(D19:D23)</f>
        <v>20</v>
      </c>
    </row>
    <row r="25" spans="1:4" ht="18.75">
      <c r="A25" s="25"/>
      <c r="B25" s="23"/>
      <c r="C25" s="23"/>
      <c r="D25" s="24"/>
    </row>
    <row r="26" spans="1:4" ht="18.75">
      <c r="A26" s="25"/>
      <c r="B26" s="23"/>
      <c r="C26" s="23"/>
      <c r="D26" s="24"/>
    </row>
    <row r="27" spans="1:4" ht="18.75">
      <c r="A27" s="25"/>
      <c r="B27" s="23"/>
      <c r="C27" s="46"/>
      <c r="D27" s="46"/>
    </row>
    <row r="28" spans="1:4" ht="18.75">
      <c r="A28" s="47" t="s">
        <v>16</v>
      </c>
      <c r="B28" s="47"/>
      <c r="C28" s="47" t="s">
        <v>17</v>
      </c>
      <c r="D28" s="47"/>
    </row>
    <row r="30" spans="1:4" s="1" customFormat="1" ht="32.25" customHeight="1">
      <c r="A30" s="39" t="str">
        <f>A1</f>
        <v>Government Sr. Secondary School Bar , PALI</v>
      </c>
      <c r="B30" s="39"/>
      <c r="C30" s="39"/>
      <c r="D30" s="39"/>
    </row>
    <row r="31" spans="1:4" s="1" customFormat="1" ht="21">
      <c r="A31" s="48" t="str">
        <f>A2</f>
        <v>Secondary Board Exam - 2023</v>
      </c>
      <c r="B31" s="48"/>
      <c r="C31" s="48"/>
      <c r="D31" s="48"/>
    </row>
    <row r="32" spans="1:4" s="1" customFormat="1" ht="18.75">
      <c r="A32" s="2" t="s">
        <v>0</v>
      </c>
      <c r="B32" s="3">
        <f>B3</f>
        <v>44994</v>
      </c>
      <c r="C32" s="2" t="s">
        <v>1</v>
      </c>
      <c r="D32" s="4" t="str">
        <f>D3</f>
        <v>8:30 to 11:45 AM</v>
      </c>
    </row>
    <row r="33" spans="1:4" s="1" customFormat="1" ht="21">
      <c r="A33" s="41" t="s">
        <v>2</v>
      </c>
      <c r="B33" s="41"/>
      <c r="C33" s="5">
        <f>C4</f>
        <v>20064</v>
      </c>
      <c r="D33" s="6"/>
    </row>
    <row r="34" spans="1:4" s="1" customFormat="1" ht="26.25">
      <c r="A34" s="7" t="s">
        <v>3</v>
      </c>
      <c r="B34" s="8" t="str">
        <f>B5</f>
        <v>English</v>
      </c>
      <c r="C34" s="7" t="s">
        <v>4</v>
      </c>
      <c r="D34" s="9">
        <v>2</v>
      </c>
    </row>
    <row r="35" spans="1:4" s="1" customFormat="1" ht="26.25">
      <c r="A35" s="7"/>
      <c r="B35" s="10"/>
      <c r="C35" s="7"/>
      <c r="D35" s="11"/>
    </row>
    <row r="36" spans="1:4">
      <c r="A36" s="42" t="s">
        <v>5</v>
      </c>
      <c r="B36" s="42"/>
      <c r="C36" s="42"/>
      <c r="D36" s="42"/>
    </row>
    <row r="37" spans="1:4">
      <c r="A37" s="13" t="s">
        <v>6</v>
      </c>
      <c r="B37" s="13" t="s">
        <v>7</v>
      </c>
      <c r="C37" s="13" t="s">
        <v>8</v>
      </c>
      <c r="D37" s="13" t="s">
        <v>9</v>
      </c>
    </row>
    <row r="38" spans="1:4" ht="41.1" customHeight="1">
      <c r="A38" s="36">
        <f>IF(AND(B48=""),"",IF(B48&lt;=C48,B48,""))</f>
        <v>1873798</v>
      </c>
      <c r="B38" s="14">
        <f>IF(AND(B50=""),"",IF(B50&lt;=C50,B50,""))</f>
        <v>1873857</v>
      </c>
      <c r="C38" s="14">
        <f>IFERROR(IF(AND(A41=""),"",IF(A41&lt;C49,A41+1,"")),"")</f>
        <v>1873822</v>
      </c>
      <c r="D38" s="14">
        <f>IFERROR(IF(AND(B41=""),"",IF(B41&lt;C51,B41+1,"")),"")</f>
        <v>1873887</v>
      </c>
    </row>
    <row r="39" spans="1:4" ht="41.1" customHeight="1">
      <c r="A39" s="14">
        <f>IF(AND(B49=""),"",IF(B49&lt;=C49,B49,""))</f>
        <v>1873820</v>
      </c>
      <c r="B39" s="14">
        <f>IF(AND(B51=""),"",IF(B51&lt;=C51,B51,""))</f>
        <v>1873885</v>
      </c>
      <c r="C39" s="14">
        <f>IFERROR(IF(AND(A42=""),"",IF(A42&lt;C48,A42+1,"")),"")</f>
        <v>1873801</v>
      </c>
      <c r="D39" s="14">
        <f>IFERROR(IF(AND(B42=""),"",IF(B42&lt;C50,B42+1,"")),"")</f>
        <v>1873860</v>
      </c>
    </row>
    <row r="40" spans="1:4" ht="41.1" customHeight="1">
      <c r="A40" s="14">
        <f>IFERROR(IF(AND(A38=""),"",IF(A38&lt;C48,A38+1,"")),"")</f>
        <v>1873799</v>
      </c>
      <c r="B40" s="14">
        <f>IFERROR(IF(AND(B38=""),"",IF(B38&lt;C50,B38+1,"")),"")</f>
        <v>1873858</v>
      </c>
      <c r="C40" s="14">
        <f>IFERROR(IF(AND(C38=""),"",IF(C38&lt;C49,C38+1,"")),"")</f>
        <v>1873823</v>
      </c>
      <c r="D40" s="14">
        <f>IFERROR(IF(AND(D38=""),"",IF(D38&lt;C51,D38+1,"")),"")</f>
        <v>1873888</v>
      </c>
    </row>
    <row r="41" spans="1:4" ht="41.1" customHeight="1">
      <c r="A41" s="14">
        <f>IFERROR(IF(AND(A39=""),"",IF(A39&lt;C49,A39+1,"")),"")</f>
        <v>1873821</v>
      </c>
      <c r="B41" s="14">
        <f>IFERROR(IF(AND(B39=""),"",IF(B39&lt;C51,B39+1,"")),"")</f>
        <v>1873886</v>
      </c>
      <c r="C41" s="14">
        <f>IFERROR(IF(AND(C39=""),"",IF(C39&lt;C48,C39+1,"")),"")</f>
        <v>1873802</v>
      </c>
      <c r="D41" s="14">
        <f>IFERROR(IF(AND(D39=""),"",IF(D39&lt;C50,D39+1,"")),"")</f>
        <v>1873861</v>
      </c>
    </row>
    <row r="42" spans="1:4" ht="41.1" customHeight="1">
      <c r="A42" s="14">
        <f>IFERROR(IF(AND(A40=""),"",IF(A40&lt;C48,A40+1,"")),"")</f>
        <v>1873800</v>
      </c>
      <c r="B42" s="14">
        <f>IFERROR(IF(AND(B40=""),"",IF(B40&lt;C50,B40+1,"")),"")</f>
        <v>1873859</v>
      </c>
      <c r="C42" s="14">
        <f>IFERROR(IF(AND(C40=""),"",IF(C40&lt;C49,C40+1,"")),"")</f>
        <v>1873824</v>
      </c>
      <c r="D42" s="14">
        <f>IFERROR(IF(AND(D40=""),"",IF(D40&lt;C51,D40+1,"")),"")</f>
        <v>1873889</v>
      </c>
    </row>
    <row r="43" spans="1:4">
      <c r="A43" s="15"/>
      <c r="B43" s="15"/>
      <c r="C43" s="15"/>
      <c r="D43" s="15"/>
    </row>
    <row r="44" spans="1:4" ht="18.75">
      <c r="A44" s="45" t="s">
        <v>10</v>
      </c>
      <c r="B44" s="16"/>
      <c r="C44" s="16"/>
      <c r="D44" s="16"/>
    </row>
    <row r="45" spans="1:4" ht="18.75">
      <c r="A45" s="45"/>
      <c r="B45" s="16"/>
      <c r="C45" s="16"/>
      <c r="D45" s="16"/>
    </row>
    <row r="46" spans="1:4">
      <c r="A46" s="17"/>
      <c r="B46" s="18"/>
      <c r="C46" s="17" t="s">
        <v>11</v>
      </c>
      <c r="D46" s="28" t="str">
        <f>IF(AND(B44="",C44="",D44="",B45="",C45="",D45=""),"",COUNTIF(B44:D45,"&gt;0"))</f>
        <v/>
      </c>
    </row>
    <row r="47" spans="1:4" ht="21">
      <c r="A47" s="20" t="s">
        <v>12</v>
      </c>
      <c r="B47" s="44" t="s">
        <v>13</v>
      </c>
      <c r="C47" s="44"/>
      <c r="D47" s="21" t="s">
        <v>14</v>
      </c>
    </row>
    <row r="48" spans="1:4" ht="18.75">
      <c r="A48" s="22" t="s">
        <v>23</v>
      </c>
      <c r="B48" s="23">
        <v>1873798</v>
      </c>
      <c r="C48" s="23">
        <v>1873802</v>
      </c>
      <c r="D48" s="24">
        <f>IF(OR(B48="",C48=""),"",SUM(C48-B48)+1)</f>
        <v>5</v>
      </c>
    </row>
    <row r="49" spans="1:4" ht="18.75">
      <c r="A49" s="22" t="s">
        <v>24</v>
      </c>
      <c r="B49" s="23">
        <v>1873820</v>
      </c>
      <c r="C49" s="34">
        <v>1873824</v>
      </c>
      <c r="D49" s="24">
        <f t="shared" ref="D49:D51" si="1">IF(OR(B49="",C49=""),"",SUM(C49-B49)+1)</f>
        <v>5</v>
      </c>
    </row>
    <row r="50" spans="1:4" ht="18.75">
      <c r="A50" s="22" t="s">
        <v>25</v>
      </c>
      <c r="B50" s="23">
        <v>1873857</v>
      </c>
      <c r="C50" s="34">
        <v>1873861</v>
      </c>
      <c r="D50" s="24">
        <f t="shared" si="1"/>
        <v>5</v>
      </c>
    </row>
    <row r="51" spans="1:4" ht="18.75">
      <c r="A51" s="22" t="s">
        <v>26</v>
      </c>
      <c r="B51" s="23">
        <v>1873885</v>
      </c>
      <c r="C51" s="34">
        <v>1873889</v>
      </c>
      <c r="D51" s="24">
        <f t="shared" si="1"/>
        <v>5</v>
      </c>
    </row>
    <row r="52" spans="1:4" ht="18.75">
      <c r="A52" s="25"/>
      <c r="B52" s="23"/>
      <c r="C52" s="20" t="s">
        <v>15</v>
      </c>
      <c r="D52" s="26">
        <f>SUM(D48:D51)</f>
        <v>20</v>
      </c>
    </row>
    <row r="53" spans="1:4" ht="18.75">
      <c r="A53" s="25"/>
      <c r="B53" s="23"/>
      <c r="C53" s="23"/>
      <c r="D53" s="24"/>
    </row>
    <row r="54" spans="1:4" ht="18.75">
      <c r="A54" s="25"/>
      <c r="B54" s="23"/>
      <c r="C54" s="46"/>
      <c r="D54" s="46"/>
    </row>
    <row r="55" spans="1:4" ht="18.75">
      <c r="A55" s="47" t="s">
        <v>16</v>
      </c>
      <c r="B55" s="47"/>
      <c r="C55" s="47" t="s">
        <v>17</v>
      </c>
      <c r="D55" s="47"/>
    </row>
    <row r="56" spans="1:4" ht="18.75">
      <c r="A56" s="25"/>
      <c r="B56" s="23"/>
      <c r="C56" s="23"/>
      <c r="D56" s="24"/>
    </row>
    <row r="57" spans="1:4" s="1" customFormat="1" ht="33.75" customHeight="1">
      <c r="A57" s="39" t="str">
        <f>A30</f>
        <v>Government Sr. Secondary School Bar , PALI</v>
      </c>
      <c r="B57" s="39"/>
      <c r="C57" s="39"/>
      <c r="D57" s="39"/>
    </row>
    <row r="58" spans="1:4" s="1" customFormat="1" ht="21">
      <c r="A58" s="48" t="str">
        <f>A31</f>
        <v>Secondary Board Exam - 2023</v>
      </c>
      <c r="B58" s="48"/>
      <c r="C58" s="48"/>
      <c r="D58" s="48"/>
    </row>
    <row r="59" spans="1:4" s="1" customFormat="1" ht="18.75">
      <c r="A59" s="2" t="s">
        <v>0</v>
      </c>
      <c r="B59" s="3">
        <f>B32</f>
        <v>44994</v>
      </c>
      <c r="C59" s="2" t="s">
        <v>1</v>
      </c>
      <c r="D59" s="4" t="str">
        <f>D32</f>
        <v>8:30 to 11:45 AM</v>
      </c>
    </row>
    <row r="60" spans="1:4" s="1" customFormat="1" ht="21">
      <c r="A60" s="41" t="s">
        <v>2</v>
      </c>
      <c r="B60" s="41"/>
      <c r="C60" s="5">
        <f>C33</f>
        <v>20064</v>
      </c>
      <c r="D60" s="6"/>
    </row>
    <row r="61" spans="1:4" s="1" customFormat="1" ht="26.25">
      <c r="A61" s="7" t="s">
        <v>3</v>
      </c>
      <c r="B61" s="8" t="str">
        <f>B34</f>
        <v>English</v>
      </c>
      <c r="C61" s="7" t="s">
        <v>4</v>
      </c>
      <c r="D61" s="9">
        <v>3</v>
      </c>
    </row>
    <row r="62" spans="1:4" s="1" customFormat="1" ht="26.25">
      <c r="A62" s="7"/>
      <c r="B62" s="10"/>
      <c r="C62" s="7"/>
      <c r="D62" s="11"/>
    </row>
    <row r="63" spans="1:4">
      <c r="A63" s="42" t="s">
        <v>5</v>
      </c>
      <c r="B63" s="42"/>
      <c r="C63" s="42"/>
      <c r="D63" s="42"/>
    </row>
    <row r="64" spans="1:4">
      <c r="A64" s="13" t="s">
        <v>6</v>
      </c>
      <c r="B64" s="13" t="s">
        <v>7</v>
      </c>
      <c r="C64" s="29" t="s">
        <v>8</v>
      </c>
      <c r="D64" s="29" t="s">
        <v>9</v>
      </c>
    </row>
    <row r="65" spans="1:4" ht="41.1" customHeight="1">
      <c r="A65" s="14">
        <f>IF(AND(B75=""),"",IF(B75&lt;=C75,B75,""))</f>
        <v>1873803</v>
      </c>
      <c r="B65" s="14">
        <f>IF(AND(B77=""),"",IF(B77&lt;=C77,B77,""))</f>
        <v>1873862</v>
      </c>
      <c r="C65" s="14">
        <f>IFERROR(IF(AND(A68=""),"",IF(A68&lt;C76,A68+1,"")),"")</f>
        <v>1873827</v>
      </c>
      <c r="D65" s="14">
        <f>IFERROR(IF(AND(B68=""),"",IF(B68&lt;C78,B68+1,"")),"")</f>
        <v>1873892</v>
      </c>
    </row>
    <row r="66" spans="1:4" ht="41.1" customHeight="1">
      <c r="A66" s="14">
        <f>IF(AND(B76=""),"",IF(B76&lt;=C76,B76,""))</f>
        <v>1873825</v>
      </c>
      <c r="B66" s="14">
        <f>IF(AND(B78=""),"",IF(B78&lt;=C78,B78,""))</f>
        <v>1873890</v>
      </c>
      <c r="C66" s="14">
        <f>IFERROR(IF(AND(A69=""),"",IF(A69&lt;C75,A69+1,"")),"")</f>
        <v>1873806</v>
      </c>
      <c r="D66" s="14">
        <f>IFERROR(IF(AND(B69=""),"",IF(B69&lt;C77,B69+1,"")),"")</f>
        <v>1873865</v>
      </c>
    </row>
    <row r="67" spans="1:4" ht="41.1" customHeight="1">
      <c r="A67" s="14">
        <f>IFERROR(IF(AND(A65=""),"",IF(A65&lt;C75,A65+1,"")),"")</f>
        <v>1873804</v>
      </c>
      <c r="B67" s="14">
        <f>IFERROR(IF(AND(B65=""),"",IF(B65&lt;C77,B65+1,"")),"")</f>
        <v>1873863</v>
      </c>
      <c r="C67" s="14">
        <f>IFERROR(IF(AND(C65=""),"",IF(C65&lt;C76,C65+1,"")),"")</f>
        <v>1873828</v>
      </c>
      <c r="D67" s="14">
        <f>IFERROR(IF(AND(D65=""),"",IF(D65&lt;C78,D65+1,"")),"")</f>
        <v>1873893</v>
      </c>
    </row>
    <row r="68" spans="1:4" ht="41.1" customHeight="1">
      <c r="A68" s="14">
        <f>IFERROR(IF(AND(A66=""),"",IF(A66&lt;C76,A66+1,"")),"")</f>
        <v>1873826</v>
      </c>
      <c r="B68" s="14">
        <f>IFERROR(IF(AND(B66=""),"",IF(B66&lt;C78,B66+1,"")),"")</f>
        <v>1873891</v>
      </c>
      <c r="C68" s="14">
        <f>IFERROR(IF(AND(C66=""),"",IF(C66&lt;C75,C66+1,"")),"")</f>
        <v>1873807</v>
      </c>
      <c r="D68" s="14">
        <f>IFERROR(IF(AND(D66=""),"",IF(D66&lt;C77,D66+1,"")),"")</f>
        <v>1873866</v>
      </c>
    </row>
    <row r="69" spans="1:4" ht="41.1" customHeight="1">
      <c r="A69" s="14">
        <f>IFERROR(IF(AND(A67=""),"",IF(A67&lt;C75,A67+1,"")),"")</f>
        <v>1873805</v>
      </c>
      <c r="B69" s="14">
        <f>IFERROR(IF(AND(B67=""),"",IF(B67&lt;C77,B67+1,"")),"")</f>
        <v>1873864</v>
      </c>
      <c r="C69" s="14">
        <f>IFERROR(IF(AND(C67=""),"",IF(C67&lt;C76,C67+1,"")),"")</f>
        <v>1873829</v>
      </c>
      <c r="D69" s="14">
        <f>IFERROR(IF(AND(D67=""),"",IF(D67&lt;C78,D67+1,"")),"")</f>
        <v>1873894</v>
      </c>
    </row>
    <row r="70" spans="1:4">
      <c r="A70" s="15"/>
      <c r="B70" s="15"/>
      <c r="C70" s="15"/>
      <c r="D70" s="15"/>
    </row>
    <row r="71" spans="1:4" ht="18.75">
      <c r="A71" s="43" t="s">
        <v>10</v>
      </c>
      <c r="B71" s="16"/>
      <c r="C71" s="16"/>
      <c r="D71" s="16"/>
    </row>
    <row r="72" spans="1:4" ht="18.75">
      <c r="A72" s="43"/>
      <c r="B72" s="16"/>
      <c r="C72" s="16"/>
      <c r="D72" s="16"/>
    </row>
    <row r="73" spans="1:4">
      <c r="A73" s="17"/>
      <c r="B73" s="18"/>
      <c r="C73" s="17" t="s">
        <v>11</v>
      </c>
      <c r="D73" s="28" t="str">
        <f>IF(AND(B71="",C71="",D71="",B72="",C72="",D72=""),"",COUNTIF(B71:D72,"&gt;0"))</f>
        <v/>
      </c>
    </row>
    <row r="74" spans="1:4" ht="21">
      <c r="A74" s="20" t="s">
        <v>12</v>
      </c>
      <c r="B74" s="44" t="s">
        <v>13</v>
      </c>
      <c r="C74" s="44"/>
      <c r="D74" s="21" t="s">
        <v>14</v>
      </c>
    </row>
    <row r="75" spans="1:4" ht="18.75">
      <c r="A75" s="22" t="s">
        <v>23</v>
      </c>
      <c r="B75" s="34">
        <v>1873803</v>
      </c>
      <c r="C75" s="34">
        <v>1873807</v>
      </c>
      <c r="D75" s="24">
        <f>IF(OR(B75="",C75=""),"",SUM(C75-B75)+1)</f>
        <v>5</v>
      </c>
    </row>
    <row r="76" spans="1:4" ht="18.75">
      <c r="A76" s="22" t="s">
        <v>24</v>
      </c>
      <c r="B76" s="34">
        <v>1873825</v>
      </c>
      <c r="C76" s="34">
        <v>1873829</v>
      </c>
      <c r="D76" s="24">
        <f t="shared" ref="D76:D77" si="2">IF(OR(B76="",C76=""),"",SUM(C76-B76)+1)</f>
        <v>5</v>
      </c>
    </row>
    <row r="77" spans="1:4" ht="18.75">
      <c r="A77" s="22" t="s">
        <v>25</v>
      </c>
      <c r="B77" s="34">
        <v>1873862</v>
      </c>
      <c r="C77" s="34">
        <v>1873866</v>
      </c>
      <c r="D77" s="24">
        <f t="shared" si="2"/>
        <v>5</v>
      </c>
    </row>
    <row r="78" spans="1:4" ht="18.75">
      <c r="A78" s="22" t="s">
        <v>26</v>
      </c>
      <c r="B78" s="34">
        <v>1873890</v>
      </c>
      <c r="C78" s="34">
        <v>1873894</v>
      </c>
      <c r="D78" s="24">
        <f>IF(OR(B78="",C78=""),"",SUM(C78-B78)+1)</f>
        <v>5</v>
      </c>
    </row>
    <row r="79" spans="1:4" ht="18.75">
      <c r="A79" s="25"/>
      <c r="B79" s="23"/>
      <c r="C79" s="20" t="s">
        <v>15</v>
      </c>
      <c r="D79" s="26">
        <f>SUM(D75:D78)</f>
        <v>20</v>
      </c>
    </row>
    <row r="80" spans="1:4" ht="18.75">
      <c r="A80" s="25"/>
      <c r="B80" s="23"/>
      <c r="C80" s="23"/>
      <c r="D80" s="24"/>
    </row>
    <row r="81" spans="1:4" ht="18.75">
      <c r="A81" s="25"/>
      <c r="B81" s="23"/>
      <c r="C81" s="46"/>
      <c r="D81" s="46"/>
    </row>
    <row r="82" spans="1:4" ht="18.75">
      <c r="A82" s="47" t="s">
        <v>16</v>
      </c>
      <c r="B82" s="47"/>
      <c r="C82" s="47" t="s">
        <v>17</v>
      </c>
      <c r="D82" s="47"/>
    </row>
    <row r="83" spans="1:4" ht="18.75">
      <c r="A83" s="25"/>
      <c r="B83" s="23"/>
      <c r="C83" s="23"/>
      <c r="D83" s="24"/>
    </row>
    <row r="84" spans="1:4" s="1" customFormat="1" ht="30.75" customHeight="1">
      <c r="A84" s="39" t="str">
        <f>A57</f>
        <v>Government Sr. Secondary School Bar , PALI</v>
      </c>
      <c r="B84" s="39"/>
      <c r="C84" s="39"/>
      <c r="D84" s="39"/>
    </row>
    <row r="85" spans="1:4" s="1" customFormat="1" ht="21">
      <c r="A85" s="48" t="str">
        <f>A58</f>
        <v>Secondary Board Exam - 2023</v>
      </c>
      <c r="B85" s="48"/>
      <c r="C85" s="48"/>
      <c r="D85" s="48"/>
    </row>
    <row r="86" spans="1:4" s="1" customFormat="1" ht="18.75">
      <c r="A86" s="2" t="s">
        <v>0</v>
      </c>
      <c r="B86" s="3">
        <f>B59</f>
        <v>44994</v>
      </c>
      <c r="C86" s="2" t="s">
        <v>1</v>
      </c>
      <c r="D86" s="4" t="str">
        <f>D59</f>
        <v>8:30 to 11:45 AM</v>
      </c>
    </row>
    <row r="87" spans="1:4" s="1" customFormat="1" ht="21">
      <c r="A87" s="41" t="s">
        <v>2</v>
      </c>
      <c r="B87" s="41"/>
      <c r="C87" s="5">
        <f>C60</f>
        <v>20064</v>
      </c>
      <c r="D87" s="6"/>
    </row>
    <row r="88" spans="1:4" s="1" customFormat="1" ht="26.25">
      <c r="A88" s="7" t="s">
        <v>3</v>
      </c>
      <c r="B88" s="8" t="str">
        <f>B61</f>
        <v>English</v>
      </c>
      <c r="C88" s="7" t="s">
        <v>4</v>
      </c>
      <c r="D88" s="9">
        <v>4</v>
      </c>
    </row>
    <row r="89" spans="1:4" s="1" customFormat="1" ht="26.25">
      <c r="A89" s="7"/>
      <c r="B89" s="10"/>
      <c r="C89" s="7"/>
      <c r="D89" s="11"/>
    </row>
    <row r="90" spans="1:4">
      <c r="A90" s="42" t="s">
        <v>5</v>
      </c>
      <c r="B90" s="42"/>
      <c r="C90" s="42"/>
      <c r="D90" s="42"/>
    </row>
    <row r="91" spans="1:4">
      <c r="A91" s="13" t="s">
        <v>6</v>
      </c>
      <c r="B91" s="13" t="s">
        <v>7</v>
      </c>
      <c r="C91" s="29" t="s">
        <v>8</v>
      </c>
      <c r="D91" s="29" t="s">
        <v>9</v>
      </c>
    </row>
    <row r="92" spans="1:4" ht="41.1" customHeight="1">
      <c r="A92" s="14">
        <f>IF(AND(B102=""),"",IF(B102&lt;=C102,B102,""))</f>
        <v>1873808</v>
      </c>
      <c r="B92" s="14">
        <f>IF(AND(B104=""),"",IF(B104&lt;=C104,B104,""))</f>
        <v>1873867</v>
      </c>
      <c r="C92" s="14">
        <f>IFERROR(IF(AND(A95=""),"",IF(A95&lt;C103,A95+1,"")),"")</f>
        <v>1873832</v>
      </c>
      <c r="D92" s="14">
        <f>IFERROR(IF(AND(B95=""),"",IF(B95&lt;C105,B95+1,"")),"")</f>
        <v>1873897</v>
      </c>
    </row>
    <row r="93" spans="1:4" ht="41.1" customHeight="1">
      <c r="A93" s="14">
        <f>IF(AND(B103=""),"",IF(B103&lt;=C103,B103,""))</f>
        <v>1873830</v>
      </c>
      <c r="B93" s="14">
        <f>IF(AND(B105=""),"",IF(B105&lt;=C105,B105,""))</f>
        <v>1873895</v>
      </c>
      <c r="C93" s="14">
        <f>IFERROR(IF(AND(A96=""),"",IF(A96&lt;C102,A96+1,"")),"")</f>
        <v>1873811</v>
      </c>
      <c r="D93" s="14">
        <f>IFERROR(IF(AND(B96=""),"",IF(B96&lt;C104,B96+1,"")),"")</f>
        <v>1873870</v>
      </c>
    </row>
    <row r="94" spans="1:4" ht="41.1" customHeight="1">
      <c r="A94" s="14">
        <f>IFERROR(IF(AND(A92=""),"",IF(A92&lt;C102,A92+1,"")),"")</f>
        <v>1873809</v>
      </c>
      <c r="B94" s="14">
        <f>IFERROR(IF(AND(B92=""),"",IF(B92&lt;C104,B92+1,"")),"")</f>
        <v>1873868</v>
      </c>
      <c r="C94" s="14">
        <f>IFERROR(IF(AND(C92=""),"",IF(C92&lt;C103,C92+1,"")),"")</f>
        <v>1873833</v>
      </c>
      <c r="D94" s="14">
        <f>IFERROR(IF(AND(D92=""),"",IF(D92&lt;C105,D92+1,"")),"")</f>
        <v>1873898</v>
      </c>
    </row>
    <row r="95" spans="1:4" ht="41.1" customHeight="1">
      <c r="A95" s="14">
        <f>IFERROR(IF(AND(A93=""),"",IF(A93&lt;C103,A93+1,"")),"")</f>
        <v>1873831</v>
      </c>
      <c r="B95" s="14">
        <f>IFERROR(IF(AND(B93=""),"",IF(B93&lt;C105,B93+1,"")),"")</f>
        <v>1873896</v>
      </c>
      <c r="C95" s="14">
        <f>IFERROR(IF(AND(C93=""),"",IF(C93&lt;C102,C93+1,"")),"")</f>
        <v>1873812</v>
      </c>
      <c r="D95" s="14">
        <f>IFERROR(IF(AND(D93=""),"",IF(D93&lt;C104,D93+1,"")),"")</f>
        <v>1873871</v>
      </c>
    </row>
    <row r="96" spans="1:4" ht="41.1" customHeight="1">
      <c r="A96" s="14">
        <f>IFERROR(IF(AND(A94=""),"",IF(A94&lt;C102,A94+1,"")),"")</f>
        <v>1873810</v>
      </c>
      <c r="B96" s="14">
        <f>IFERROR(IF(AND(B94=""),"",IF(B94&lt;C104,B94+1,"")),"")</f>
        <v>1873869</v>
      </c>
      <c r="C96" s="14">
        <f>IFERROR(IF(AND(C94=""),"",IF(C94&lt;C103,C94+1,"")),"")</f>
        <v>1873834</v>
      </c>
      <c r="D96" s="14">
        <f>IFERROR(IF(AND(D94=""),"",IF(D94&lt;C105,D94+1,"")),"")</f>
        <v>1873899</v>
      </c>
    </row>
    <row r="97" spans="1:4">
      <c r="A97" s="15"/>
      <c r="B97" s="15"/>
      <c r="C97" s="15"/>
      <c r="D97" s="15"/>
    </row>
    <row r="98" spans="1:4" ht="18.75">
      <c r="A98" s="45" t="s">
        <v>10</v>
      </c>
      <c r="B98" s="16"/>
      <c r="C98" s="16"/>
      <c r="D98" s="16"/>
    </row>
    <row r="99" spans="1:4" ht="18.75">
      <c r="A99" s="45"/>
      <c r="B99" s="16"/>
      <c r="C99" s="16"/>
      <c r="D99" s="16"/>
    </row>
    <row r="100" spans="1:4">
      <c r="A100" s="17"/>
      <c r="B100" s="18"/>
      <c r="C100" s="17" t="s">
        <v>11</v>
      </c>
      <c r="D100" s="28" t="str">
        <f>IF(AND(B98="",C98="",D98="",B99="",C99="",D99=""),"",COUNTIF(B98:D99,"&gt;0"))</f>
        <v/>
      </c>
    </row>
    <row r="101" spans="1:4" ht="21">
      <c r="A101" s="20" t="s">
        <v>12</v>
      </c>
      <c r="B101" s="44" t="s">
        <v>13</v>
      </c>
      <c r="C101" s="44"/>
      <c r="D101" s="21" t="s">
        <v>14</v>
      </c>
    </row>
    <row r="102" spans="1:4" ht="18.75">
      <c r="A102" s="22" t="s">
        <v>23</v>
      </c>
      <c r="B102" s="34">
        <v>1873808</v>
      </c>
      <c r="C102" s="34">
        <v>1873812</v>
      </c>
      <c r="D102" s="24">
        <f>IF(OR(B102="",C102=""),"",SUM(C102-B102)+1)</f>
        <v>5</v>
      </c>
    </row>
    <row r="103" spans="1:4" ht="18.75">
      <c r="A103" s="22" t="s">
        <v>24</v>
      </c>
      <c r="B103" s="34">
        <v>1873830</v>
      </c>
      <c r="C103" s="34">
        <v>1873834</v>
      </c>
      <c r="D103" s="24">
        <f t="shared" ref="D103:D104" si="3">IF(OR(B103="",C103=""),"",SUM(C103-B103)+1)</f>
        <v>5</v>
      </c>
    </row>
    <row r="104" spans="1:4" ht="18.75">
      <c r="A104" s="22" t="s">
        <v>25</v>
      </c>
      <c r="B104" s="34">
        <v>1873867</v>
      </c>
      <c r="C104" s="34">
        <v>1873871</v>
      </c>
      <c r="D104" s="24">
        <f t="shared" si="3"/>
        <v>5</v>
      </c>
    </row>
    <row r="105" spans="1:4" ht="18.75">
      <c r="A105" s="22" t="s">
        <v>26</v>
      </c>
      <c r="B105" s="34">
        <v>1873895</v>
      </c>
      <c r="C105" s="34">
        <v>1873899</v>
      </c>
      <c r="D105" s="24">
        <f>IF(OR(B105="",C105=""),"",SUM(C105-B105)+1)</f>
        <v>5</v>
      </c>
    </row>
    <row r="106" spans="1:4" ht="18.75">
      <c r="A106" s="25"/>
      <c r="B106" s="23"/>
      <c r="C106" s="20" t="s">
        <v>15</v>
      </c>
      <c r="D106" s="26">
        <f>SUM(D102:D105)</f>
        <v>20</v>
      </c>
    </row>
    <row r="107" spans="1:4" ht="18.75">
      <c r="A107" s="25"/>
      <c r="B107" s="23"/>
      <c r="C107" s="23"/>
      <c r="D107" s="24"/>
    </row>
    <row r="108" spans="1:4" ht="18.75">
      <c r="A108" s="25"/>
      <c r="B108" s="23"/>
      <c r="C108" s="46"/>
      <c r="D108" s="46"/>
    </row>
    <row r="109" spans="1:4" ht="18.75">
      <c r="A109" s="47" t="s">
        <v>16</v>
      </c>
      <c r="B109" s="47"/>
      <c r="C109" s="47" t="s">
        <v>17</v>
      </c>
      <c r="D109" s="47"/>
    </row>
    <row r="110" spans="1:4" ht="18.75">
      <c r="A110" s="25"/>
      <c r="B110" s="23"/>
      <c r="C110" s="23"/>
      <c r="D110" s="24"/>
    </row>
    <row r="111" spans="1:4" s="1" customFormat="1" ht="28.5" customHeight="1">
      <c r="A111" s="39" t="str">
        <f>A84</f>
        <v>Government Sr. Secondary School Bar , PALI</v>
      </c>
      <c r="B111" s="39"/>
      <c r="C111" s="39"/>
      <c r="D111" s="39"/>
    </row>
    <row r="112" spans="1:4" s="1" customFormat="1" ht="21">
      <c r="A112" s="48" t="str">
        <f>A85</f>
        <v>Secondary Board Exam - 2023</v>
      </c>
      <c r="B112" s="48"/>
      <c r="C112" s="48"/>
      <c r="D112" s="48"/>
    </row>
    <row r="113" spans="1:4" s="1" customFormat="1" ht="18.75">
      <c r="A113" s="2" t="s">
        <v>0</v>
      </c>
      <c r="B113" s="3">
        <f>B86</f>
        <v>44994</v>
      </c>
      <c r="C113" s="2" t="s">
        <v>1</v>
      </c>
      <c r="D113" s="4" t="str">
        <f>D86</f>
        <v>8:30 to 11:45 AM</v>
      </c>
    </row>
    <row r="114" spans="1:4" s="1" customFormat="1" ht="21">
      <c r="A114" s="41" t="s">
        <v>2</v>
      </c>
      <c r="B114" s="41"/>
      <c r="C114" s="5">
        <f>C87</f>
        <v>20064</v>
      </c>
      <c r="D114" s="6"/>
    </row>
    <row r="115" spans="1:4" s="1" customFormat="1" ht="26.25">
      <c r="A115" s="7" t="s">
        <v>3</v>
      </c>
      <c r="B115" s="8" t="str">
        <f>B88</f>
        <v>English</v>
      </c>
      <c r="C115" s="7" t="s">
        <v>4</v>
      </c>
      <c r="D115" s="9">
        <v>5</v>
      </c>
    </row>
    <row r="116" spans="1:4" s="1" customFormat="1" ht="26.25">
      <c r="A116" s="7"/>
      <c r="B116" s="10"/>
      <c r="C116" s="7"/>
      <c r="D116" s="11"/>
    </row>
    <row r="117" spans="1:4">
      <c r="A117" s="42" t="s">
        <v>5</v>
      </c>
      <c r="B117" s="42"/>
      <c r="C117" s="42"/>
      <c r="D117" s="42"/>
    </row>
    <row r="118" spans="1:4">
      <c r="A118" s="13" t="s">
        <v>6</v>
      </c>
      <c r="B118" s="13" t="s">
        <v>7</v>
      </c>
      <c r="C118" s="29" t="s">
        <v>8</v>
      </c>
      <c r="D118" s="29" t="s">
        <v>9</v>
      </c>
    </row>
    <row r="119" spans="1:4" ht="41.1" customHeight="1">
      <c r="A119" s="14">
        <f>IF(AND(B129=""),"",IF(B129&lt;=C129,B129,""))</f>
        <v>1873813</v>
      </c>
      <c r="B119" s="14">
        <f>IF(AND(B131=""),"",IF(B131&lt;=C131,B131,""))</f>
        <v>1873872</v>
      </c>
      <c r="C119" s="14">
        <f>IFERROR(IF(AND(A122=""),"",IF(A122&lt;C130,A122+1,"")),"")</f>
        <v>1873837</v>
      </c>
      <c r="D119" s="14">
        <f>IFERROR(IF(AND(B122=""),"",IF(B122&lt;C132,B122+1,"")),"")</f>
        <v>1873902</v>
      </c>
    </row>
    <row r="120" spans="1:4" ht="41.1" customHeight="1">
      <c r="A120" s="14">
        <f>IF(AND(B130=""),"",IF(B130&lt;=C130,B130,""))</f>
        <v>1873835</v>
      </c>
      <c r="B120" s="14">
        <f>IF(AND(B132=""),"",IF(B132&lt;=C132,B132,""))</f>
        <v>1873900</v>
      </c>
      <c r="C120" s="14">
        <f>IFERROR(IF(AND(A123=""),"",IF(A123&lt;C129,A123+1,"")),"")</f>
        <v>1873816</v>
      </c>
      <c r="D120" s="14">
        <f>IFERROR(IF(AND(B123=""),"",IF(B123&lt;C131,B123+1,"")),"")</f>
        <v>1873875</v>
      </c>
    </row>
    <row r="121" spans="1:4" ht="41.1" customHeight="1">
      <c r="A121" s="14">
        <f>IFERROR(IF(AND(A119=""),"",IF(A119&lt;C129,A119+1,"")),"")</f>
        <v>1873814</v>
      </c>
      <c r="B121" s="14">
        <f>IFERROR(IF(AND(B119=""),"",IF(B119&lt;C131,B119+1,"")),"")</f>
        <v>1873873</v>
      </c>
      <c r="C121" s="14">
        <f>IFERROR(IF(AND(C119=""),"",IF(C119&lt;C130,C119+1,"")),"")</f>
        <v>1873838</v>
      </c>
      <c r="D121" s="14">
        <f>IFERROR(IF(AND(D119=""),"",IF(D119&lt;C132,D119+1,"")),"")</f>
        <v>1873903</v>
      </c>
    </row>
    <row r="122" spans="1:4" ht="41.1" customHeight="1">
      <c r="A122" s="14">
        <f>IFERROR(IF(AND(A120=""),"",IF(A120&lt;C130,A120+1,"")),"")</f>
        <v>1873836</v>
      </c>
      <c r="B122" s="14">
        <f>IFERROR(IF(AND(B120=""),"",IF(B120&lt;C132,B120+1,"")),"")</f>
        <v>1873901</v>
      </c>
      <c r="C122" s="14">
        <f>IFERROR(IF(AND(C120=""),"",IF(C120&lt;C129,C120+1,"")),"")</f>
        <v>1873817</v>
      </c>
      <c r="D122" s="14">
        <f>IFERROR(IF(AND(D120=""),"",IF(D120&lt;C131,D120+1,"")),"")</f>
        <v>1873876</v>
      </c>
    </row>
    <row r="123" spans="1:4" ht="41.1" customHeight="1">
      <c r="A123" s="14">
        <f>IFERROR(IF(AND(A121=""),"",IF(A121&lt;C129,A121+1,"")),"")</f>
        <v>1873815</v>
      </c>
      <c r="B123" s="14">
        <f>IFERROR(IF(AND(B121=""),"",IF(B121&lt;C131,B121+1,"")),"")</f>
        <v>1873874</v>
      </c>
      <c r="C123" s="14">
        <f>IFERROR(IF(AND(C121=""),"",IF(C121&lt;C130,C121+1,"")),"")</f>
        <v>1873839</v>
      </c>
      <c r="D123" s="14">
        <f>IFERROR(IF(AND(D121=""),"",IF(D121&lt;C132,D121+1,"")),"")</f>
        <v>1873904</v>
      </c>
    </row>
    <row r="124" spans="1:4">
      <c r="A124" s="15"/>
      <c r="B124" s="15"/>
      <c r="C124" s="15"/>
      <c r="D124" s="15"/>
    </row>
    <row r="125" spans="1:4" ht="18.75">
      <c r="A125" s="45" t="s">
        <v>10</v>
      </c>
      <c r="B125" s="16"/>
      <c r="C125" s="16"/>
      <c r="D125" s="16"/>
    </row>
    <row r="126" spans="1:4" ht="18.75">
      <c r="A126" s="45"/>
      <c r="B126" s="16"/>
      <c r="C126" s="16"/>
      <c r="D126" s="16"/>
    </row>
    <row r="127" spans="1:4">
      <c r="A127" s="17"/>
      <c r="B127" s="18"/>
      <c r="C127" s="17" t="s">
        <v>11</v>
      </c>
      <c r="D127" s="28" t="str">
        <f>IF(AND(B125="",C125="",D125="",B126="",C126="",D126=""),"",COUNTIF(B125:D126,"&gt;0"))</f>
        <v/>
      </c>
    </row>
    <row r="128" spans="1:4" ht="21">
      <c r="A128" s="20" t="s">
        <v>12</v>
      </c>
      <c r="B128" s="44" t="s">
        <v>13</v>
      </c>
      <c r="C128" s="44"/>
      <c r="D128" s="21" t="s">
        <v>14</v>
      </c>
    </row>
    <row r="129" spans="1:4" ht="18.75">
      <c r="A129" s="22" t="s">
        <v>23</v>
      </c>
      <c r="B129" s="34">
        <v>1873813</v>
      </c>
      <c r="C129" s="34">
        <v>1873817</v>
      </c>
      <c r="D129" s="24">
        <f>IF(OR(B129="",C129=""),"",SUM(C129-B129)+1)</f>
        <v>5</v>
      </c>
    </row>
    <row r="130" spans="1:4" ht="18.75">
      <c r="A130" s="22" t="s">
        <v>24</v>
      </c>
      <c r="B130" s="34">
        <v>1873835</v>
      </c>
      <c r="C130" s="34">
        <v>1873839</v>
      </c>
      <c r="D130" s="24">
        <f t="shared" ref="D130:D131" si="4">IF(OR(B130="",C130=""),"",SUM(C130-B130)+1)</f>
        <v>5</v>
      </c>
    </row>
    <row r="131" spans="1:4" ht="18.75">
      <c r="A131" s="22" t="s">
        <v>25</v>
      </c>
      <c r="B131" s="34">
        <v>1873872</v>
      </c>
      <c r="C131" s="34">
        <v>1873876</v>
      </c>
      <c r="D131" s="24">
        <f t="shared" si="4"/>
        <v>5</v>
      </c>
    </row>
    <row r="132" spans="1:4" ht="18.75">
      <c r="A132" s="22" t="s">
        <v>26</v>
      </c>
      <c r="B132" s="34">
        <v>1873900</v>
      </c>
      <c r="C132" s="34">
        <v>1873904</v>
      </c>
      <c r="D132" s="24">
        <f>IF(OR(B132="",C132=""),"",SUM(C132-B132)+1)</f>
        <v>5</v>
      </c>
    </row>
    <row r="133" spans="1:4" ht="18.75">
      <c r="A133" s="25"/>
      <c r="B133" s="23"/>
      <c r="C133" s="20" t="s">
        <v>15</v>
      </c>
      <c r="D133" s="26">
        <f>SUM(D129:D132)</f>
        <v>20</v>
      </c>
    </row>
    <row r="134" spans="1:4" ht="18.75">
      <c r="A134" s="25"/>
      <c r="B134" s="23"/>
      <c r="C134" s="20"/>
      <c r="D134" s="26"/>
    </row>
    <row r="135" spans="1:4" ht="18.75">
      <c r="A135" s="25"/>
      <c r="B135" s="23"/>
      <c r="C135" s="46"/>
      <c r="D135" s="46"/>
    </row>
    <row r="136" spans="1:4" ht="18.75">
      <c r="A136" s="47" t="s">
        <v>16</v>
      </c>
      <c r="B136" s="47"/>
      <c r="C136" s="47" t="s">
        <v>17</v>
      </c>
      <c r="D136" s="47"/>
    </row>
    <row r="137" spans="1:4" ht="18.75">
      <c r="A137" s="30"/>
      <c r="B137" s="30"/>
      <c r="C137" s="30"/>
      <c r="D137" s="30"/>
    </row>
    <row r="138" spans="1:4" s="1" customFormat="1" ht="26.25" customHeight="1">
      <c r="A138" s="39" t="str">
        <f>A111</f>
        <v>Government Sr. Secondary School Bar , PALI</v>
      </c>
      <c r="B138" s="39"/>
      <c r="C138" s="39"/>
      <c r="D138" s="39"/>
    </row>
    <row r="139" spans="1:4" s="1" customFormat="1" ht="21">
      <c r="A139" s="48" t="str">
        <f>A112</f>
        <v>Secondary Board Exam - 2023</v>
      </c>
      <c r="B139" s="48"/>
      <c r="C139" s="48"/>
      <c r="D139" s="48"/>
    </row>
    <row r="140" spans="1:4" s="1" customFormat="1" ht="18.75">
      <c r="A140" s="2" t="s">
        <v>0</v>
      </c>
      <c r="B140" s="3">
        <f>B113</f>
        <v>44994</v>
      </c>
      <c r="C140" s="2" t="s">
        <v>1</v>
      </c>
      <c r="D140" s="4" t="str">
        <f>D113</f>
        <v>8:30 to 11:45 AM</v>
      </c>
    </row>
    <row r="141" spans="1:4" s="1" customFormat="1" ht="21">
      <c r="A141" s="41" t="s">
        <v>2</v>
      </c>
      <c r="B141" s="41"/>
      <c r="C141" s="5">
        <f>C114</f>
        <v>20064</v>
      </c>
      <c r="D141" s="6"/>
    </row>
    <row r="142" spans="1:4" s="1" customFormat="1" ht="26.25">
      <c r="A142" s="7" t="s">
        <v>3</v>
      </c>
      <c r="B142" s="8" t="str">
        <f>B115</f>
        <v>English</v>
      </c>
      <c r="C142" s="7" t="s">
        <v>4</v>
      </c>
      <c r="D142" s="9">
        <v>6</v>
      </c>
    </row>
    <row r="143" spans="1:4" s="1" customFormat="1" ht="26.25">
      <c r="A143" s="7"/>
      <c r="B143" s="10"/>
      <c r="C143" s="7"/>
      <c r="D143" s="11"/>
    </row>
    <row r="144" spans="1:4">
      <c r="A144" s="42" t="s">
        <v>5</v>
      </c>
      <c r="B144" s="42"/>
      <c r="C144" s="42"/>
      <c r="D144" s="42"/>
    </row>
    <row r="145" spans="1:4">
      <c r="A145" s="13" t="s">
        <v>6</v>
      </c>
      <c r="B145" s="13" t="s">
        <v>7</v>
      </c>
      <c r="C145" s="29" t="s">
        <v>8</v>
      </c>
      <c r="D145" s="29" t="s">
        <v>9</v>
      </c>
    </row>
    <row r="146" spans="1:4" ht="41.1" customHeight="1">
      <c r="A146" s="14">
        <f>IF(AND(B156=""),"",IF(B156&lt;=C156,B156,""))</f>
        <v>1873818</v>
      </c>
      <c r="B146" s="14">
        <f>IF(AND(B158=""),"",IF(B158&lt;=C158,B158,""))</f>
        <v>1873877</v>
      </c>
      <c r="C146" s="14">
        <f>IFERROR(IF(AND(A149=""),"",IF(A149&lt;C157,A149+1,"")),"")</f>
        <v>1873842</v>
      </c>
      <c r="D146" s="14">
        <f>IFERROR(IF(AND(B149=""),"",IF(B149&lt;C159,B149+1,"")),"")</f>
        <v>1873907</v>
      </c>
    </row>
    <row r="147" spans="1:4" ht="41.1" customHeight="1">
      <c r="A147" s="14">
        <f>IF(AND(B157=""),"",IF(B157&lt;=C157,B157,""))</f>
        <v>1873840</v>
      </c>
      <c r="B147" s="14">
        <f>IF(AND(B159=""),"",IF(B159&lt;=C159,B159,""))</f>
        <v>1873905</v>
      </c>
      <c r="C147" s="14">
        <f>IFERROR(IF(AND(A150=""),"",IF(A150&lt;C156,A150+1,"")),"")</f>
        <v>1873821</v>
      </c>
      <c r="D147" s="14">
        <f>IFERROR(IF(AND(B150=""),"",IF(B150&lt;C158,B150+1,"")),"")</f>
        <v>1873880</v>
      </c>
    </row>
    <row r="148" spans="1:4" ht="41.1" customHeight="1">
      <c r="A148" s="14">
        <f>IFERROR(IF(AND(A146=""),"",IF(A146&lt;C156,A146+1,"")),"")</f>
        <v>1873819</v>
      </c>
      <c r="B148" s="14">
        <f>IFERROR(IF(AND(B146=""),"",IF(B146&lt;C158,B146+1,"")),"")</f>
        <v>1873878</v>
      </c>
      <c r="C148" s="14">
        <f>IFERROR(IF(AND(C146=""),"",IF(C146&lt;C157,C146+1,"")),"")</f>
        <v>1873843</v>
      </c>
      <c r="D148" s="14">
        <f>IFERROR(IF(AND(D146=""),"",IF(D146&lt;C159,D146+1,"")),"")</f>
        <v>1873908</v>
      </c>
    </row>
    <row r="149" spans="1:4" ht="41.1" customHeight="1">
      <c r="A149" s="14">
        <f>IFERROR(IF(AND(A147=""),"",IF(A147&lt;C157,A147+1,"")),"")</f>
        <v>1873841</v>
      </c>
      <c r="B149" s="14">
        <f>IFERROR(IF(AND(B147=""),"",IF(B147&lt;C159,B147+1,"")),"")</f>
        <v>1873906</v>
      </c>
      <c r="C149" s="14">
        <f>IFERROR(IF(AND(C147=""),"",IF(C147&lt;C156,C147+1,"")),"")</f>
        <v>1873822</v>
      </c>
      <c r="D149" s="14">
        <f>IFERROR(IF(AND(D147=""),"",IF(D147&lt;C158,D147+1,"")),"")</f>
        <v>1873881</v>
      </c>
    </row>
    <row r="150" spans="1:4" ht="41.1" customHeight="1">
      <c r="A150" s="14">
        <f>IFERROR(IF(AND(A148=""),"",IF(A148&lt;C156,A148+1,"")),"")</f>
        <v>1873820</v>
      </c>
      <c r="B150" s="14">
        <f>IFERROR(IF(AND(B148=""),"",IF(B148&lt;C158,B148+1,"")),"")</f>
        <v>1873879</v>
      </c>
      <c r="C150" s="14">
        <f>IFERROR(IF(AND(C148=""),"",IF(C148&lt;C157,C148+1,"")),"")</f>
        <v>1873844</v>
      </c>
      <c r="D150" s="14">
        <f>IFERROR(IF(AND(D148=""),"",IF(D148&lt;C159,D148+1,"")),"")</f>
        <v>1873909</v>
      </c>
    </row>
    <row r="151" spans="1:4">
      <c r="A151" s="15"/>
      <c r="B151" s="15"/>
      <c r="C151" s="15"/>
      <c r="D151" s="15"/>
    </row>
    <row r="152" spans="1:4" ht="18.75">
      <c r="A152" s="45" t="s">
        <v>10</v>
      </c>
      <c r="B152" s="16"/>
      <c r="C152" s="16"/>
      <c r="D152" s="16"/>
    </row>
    <row r="153" spans="1:4" ht="18.75">
      <c r="A153" s="45"/>
      <c r="B153" s="16"/>
      <c r="C153" s="16"/>
      <c r="D153" s="16"/>
    </row>
    <row r="154" spans="1:4">
      <c r="A154" s="17"/>
      <c r="B154" s="18"/>
      <c r="C154" s="17" t="s">
        <v>11</v>
      </c>
      <c r="D154" s="28" t="str">
        <f>IF(AND(B152="",C152="",D152="",B153="",C153="",D153=""),"",COUNTIF(B152:D153,"&gt;0"))</f>
        <v/>
      </c>
    </row>
    <row r="155" spans="1:4" ht="21">
      <c r="A155" s="20" t="s">
        <v>12</v>
      </c>
      <c r="B155" s="44" t="s">
        <v>13</v>
      </c>
      <c r="C155" s="44"/>
      <c r="D155" s="21" t="s">
        <v>14</v>
      </c>
    </row>
    <row r="156" spans="1:4" ht="18.75">
      <c r="A156" s="22" t="s">
        <v>23</v>
      </c>
      <c r="B156" s="34">
        <v>1873818</v>
      </c>
      <c r="C156" s="34">
        <v>1873822</v>
      </c>
      <c r="D156" s="24">
        <f>IF(OR(B156="",C156=""),"",SUM(C156-B156)+1)</f>
        <v>5</v>
      </c>
    </row>
    <row r="157" spans="1:4" ht="18.75">
      <c r="A157" s="22" t="s">
        <v>24</v>
      </c>
      <c r="B157" s="34">
        <v>1873840</v>
      </c>
      <c r="C157" s="34">
        <v>1873844</v>
      </c>
      <c r="D157" s="24">
        <f t="shared" ref="D157:D158" si="5">IF(OR(B157="",C157=""),"",SUM(C157-B157)+1)</f>
        <v>5</v>
      </c>
    </row>
    <row r="158" spans="1:4" ht="18.75">
      <c r="A158" s="22" t="s">
        <v>25</v>
      </c>
      <c r="B158" s="34">
        <v>1873877</v>
      </c>
      <c r="C158" s="34">
        <v>1873881</v>
      </c>
      <c r="D158" s="24">
        <f t="shared" si="5"/>
        <v>5</v>
      </c>
    </row>
    <row r="159" spans="1:4" ht="18.75">
      <c r="A159" s="22" t="s">
        <v>26</v>
      </c>
      <c r="B159" s="34">
        <v>1873905</v>
      </c>
      <c r="C159" s="34">
        <v>1873909</v>
      </c>
      <c r="D159" s="24">
        <f>IF(OR(B159="",C159=""),"",SUM(C159-B159)+1)</f>
        <v>5</v>
      </c>
    </row>
    <row r="160" spans="1:4" ht="18.75">
      <c r="A160" s="25"/>
      <c r="B160" s="23"/>
      <c r="C160" s="20" t="s">
        <v>15</v>
      </c>
      <c r="D160" s="26">
        <f>SUM(D156:D159)</f>
        <v>20</v>
      </c>
    </row>
    <row r="161" spans="1:4" ht="18.75">
      <c r="A161" s="25"/>
      <c r="B161" s="23"/>
      <c r="C161" s="20"/>
      <c r="D161" s="26"/>
    </row>
    <row r="162" spans="1:4" ht="18.75">
      <c r="A162" s="25"/>
      <c r="B162" s="23"/>
      <c r="C162" s="20"/>
      <c r="D162" s="26"/>
    </row>
    <row r="163" spans="1:4" ht="18.75">
      <c r="A163" s="25"/>
      <c r="B163" s="23"/>
      <c r="C163" s="46"/>
      <c r="D163" s="46"/>
    </row>
    <row r="164" spans="1:4" ht="18.75">
      <c r="A164" s="47" t="s">
        <v>16</v>
      </c>
      <c r="B164" s="47"/>
      <c r="C164" s="47" t="s">
        <v>17</v>
      </c>
      <c r="D164" s="47"/>
    </row>
    <row r="165" spans="1:4" s="1" customFormat="1" ht="33" customHeight="1">
      <c r="A165" s="39" t="str">
        <f>A138</f>
        <v>Government Sr. Secondary School Bar , PALI</v>
      </c>
      <c r="B165" s="39"/>
      <c r="C165" s="39"/>
      <c r="D165" s="39"/>
    </row>
    <row r="166" spans="1:4" s="1" customFormat="1" ht="21">
      <c r="A166" s="48" t="str">
        <f>A139</f>
        <v>Secondary Board Exam - 2023</v>
      </c>
      <c r="B166" s="48"/>
      <c r="C166" s="48"/>
      <c r="D166" s="48"/>
    </row>
    <row r="167" spans="1:4" s="1" customFormat="1" ht="18.75">
      <c r="A167" s="2" t="s">
        <v>0</v>
      </c>
      <c r="B167" s="3">
        <f>B140</f>
        <v>44994</v>
      </c>
      <c r="C167" s="2" t="s">
        <v>1</v>
      </c>
      <c r="D167" s="4" t="str">
        <f>D140</f>
        <v>8:30 to 11:45 AM</v>
      </c>
    </row>
    <row r="168" spans="1:4" s="1" customFormat="1" ht="21">
      <c r="A168" s="41" t="s">
        <v>2</v>
      </c>
      <c r="B168" s="41"/>
      <c r="C168" s="5">
        <f>C141</f>
        <v>20064</v>
      </c>
      <c r="D168" s="6"/>
    </row>
    <row r="169" spans="1:4" s="1" customFormat="1" ht="26.25">
      <c r="A169" s="7" t="s">
        <v>3</v>
      </c>
      <c r="B169" s="8" t="str">
        <f>B142</f>
        <v>English</v>
      </c>
      <c r="C169" s="7" t="s">
        <v>4</v>
      </c>
      <c r="D169" s="9">
        <v>7</v>
      </c>
    </row>
    <row r="170" spans="1:4" s="1" customFormat="1" ht="24" customHeight="1">
      <c r="A170" s="7"/>
      <c r="B170" s="10"/>
      <c r="C170" s="7"/>
      <c r="D170" s="11"/>
    </row>
    <row r="171" spans="1:4">
      <c r="A171" s="42" t="s">
        <v>5</v>
      </c>
      <c r="B171" s="42"/>
      <c r="C171" s="42"/>
      <c r="D171" s="42"/>
    </row>
    <row r="172" spans="1:4">
      <c r="A172" s="13" t="s">
        <v>6</v>
      </c>
      <c r="B172" s="13" t="s">
        <v>7</v>
      </c>
      <c r="C172" s="29" t="s">
        <v>8</v>
      </c>
      <c r="D172" s="29" t="s">
        <v>9</v>
      </c>
    </row>
    <row r="173" spans="1:4" ht="41.1" customHeight="1">
      <c r="A173" s="14">
        <f>IF(AND(B183=""),"",IF(B183&lt;=C183,B183,""))</f>
        <v>1873823</v>
      </c>
      <c r="B173" s="14">
        <f>IF(AND(B185=""),"",IF(B185&lt;=C185,B185,""))</f>
        <v>1873882</v>
      </c>
      <c r="C173" s="14">
        <f>IFERROR(IF(AND(A176=""),"",IF(A176&lt;C184,A176+1,"")),"")</f>
        <v>1873847</v>
      </c>
      <c r="D173" s="14">
        <f>IFERROR(IF(AND(B176=""),"",IF(B176&lt;C186,B176+1,"")),"")</f>
        <v>1873912</v>
      </c>
    </row>
    <row r="174" spans="1:4" ht="41.1" customHeight="1">
      <c r="A174" s="14">
        <f>IF(AND(B184=""),"",IF(B184&lt;=C184,B184,""))</f>
        <v>1873845</v>
      </c>
      <c r="B174" s="14">
        <f>IF(AND(B186=""),"",IF(B186&lt;=C186,B186,""))</f>
        <v>1873910</v>
      </c>
      <c r="C174" s="14">
        <f>IFERROR(IF(AND(A177=""),"",IF(A177&lt;C183,A177+1,"")),"")</f>
        <v>1873826</v>
      </c>
      <c r="D174" s="14">
        <f>IFERROR(IF(AND(B177=""),"",IF(B177&lt;C185,B177+1,"")),"")</f>
        <v>1873885</v>
      </c>
    </row>
    <row r="175" spans="1:4" ht="41.1" customHeight="1">
      <c r="A175" s="14">
        <f>IFERROR(IF(AND(A173=""),"",IF(A173&lt;C183,A173+1,"")),"")</f>
        <v>1873824</v>
      </c>
      <c r="B175" s="14">
        <f>IFERROR(IF(AND(B173=""),"",IF(B173&lt;C185,B173+1,"")),"")</f>
        <v>1873883</v>
      </c>
      <c r="C175" s="14">
        <f>IFERROR(IF(AND(C173=""),"",IF(C173&lt;C184,C173+1,"")),"")</f>
        <v>1873848</v>
      </c>
      <c r="D175" s="14">
        <f>IFERROR(IF(AND(D173=""),"",IF(D173&lt;C186,D173+1,"")),"")</f>
        <v>1873913</v>
      </c>
    </row>
    <row r="176" spans="1:4" ht="41.1" customHeight="1">
      <c r="A176" s="14">
        <f>IFERROR(IF(AND(A174=""),"",IF(A174&lt;C184,A174+1,"")),"")</f>
        <v>1873846</v>
      </c>
      <c r="B176" s="14">
        <f>IFERROR(IF(AND(B174=""),"",IF(B174&lt;C186,B174+1,"")),"")</f>
        <v>1873911</v>
      </c>
      <c r="C176" s="14">
        <f>IFERROR(IF(AND(C174=""),"",IF(C174&lt;C183,C174+1,"")),"")</f>
        <v>1873827</v>
      </c>
      <c r="D176" s="14">
        <f>IFERROR(IF(AND(D174=""),"",IF(D174&lt;C185,D174+1,"")),"")</f>
        <v>1873886</v>
      </c>
    </row>
    <row r="177" spans="1:4" ht="41.1" customHeight="1">
      <c r="A177" s="14">
        <f>IFERROR(IF(AND(A175=""),"",IF(A175&lt;C183,A175+1,"")),"")</f>
        <v>1873825</v>
      </c>
      <c r="B177" s="14">
        <f>IFERROR(IF(AND(B175=""),"",IF(B175&lt;C185,B175+1,"")),"")</f>
        <v>1873884</v>
      </c>
      <c r="C177" s="14">
        <f>IFERROR(IF(AND(C175=""),"",IF(C175&lt;C184,C175+1,"")),"")</f>
        <v>1873849</v>
      </c>
      <c r="D177" s="14">
        <f>IFERROR(IF(AND(D175=""),"",IF(D175&lt;C186,D175+1,"")),"")</f>
        <v>1873914</v>
      </c>
    </row>
    <row r="178" spans="1:4" ht="21.75" customHeight="1">
      <c r="A178" s="15"/>
      <c r="B178" s="15"/>
      <c r="C178" s="15"/>
      <c r="D178" s="15"/>
    </row>
    <row r="179" spans="1:4" ht="18.75">
      <c r="A179" s="45" t="s">
        <v>10</v>
      </c>
      <c r="B179" s="16"/>
      <c r="C179" s="16"/>
      <c r="D179" s="16"/>
    </row>
    <row r="180" spans="1:4" ht="18.75">
      <c r="A180" s="45"/>
      <c r="B180" s="16"/>
      <c r="C180" s="16"/>
      <c r="D180" s="16"/>
    </row>
    <row r="181" spans="1:4">
      <c r="A181" s="17"/>
      <c r="B181" s="18"/>
      <c r="C181" s="17" t="s">
        <v>11</v>
      </c>
      <c r="D181" s="28" t="str">
        <f>IF(AND(B179="",C179="",D179="",B180="",C180="",D180=""),"",COUNTIF(B179:D180,"&gt;0"))</f>
        <v/>
      </c>
    </row>
    <row r="182" spans="1:4" ht="21">
      <c r="A182" s="20" t="s">
        <v>12</v>
      </c>
      <c r="B182" s="44" t="s">
        <v>13</v>
      </c>
      <c r="C182" s="44"/>
      <c r="D182" s="21" t="s">
        <v>14</v>
      </c>
    </row>
    <row r="183" spans="1:4" ht="18.75">
      <c r="A183" s="22" t="s">
        <v>23</v>
      </c>
      <c r="B183" s="34">
        <v>1873823</v>
      </c>
      <c r="C183" s="34">
        <v>1873827</v>
      </c>
      <c r="D183" s="24">
        <f>IF(OR(B183="",C183=""),"",SUM(C183-B183)+1)</f>
        <v>5</v>
      </c>
    </row>
    <row r="184" spans="1:4" ht="18.75">
      <c r="A184" s="22" t="s">
        <v>24</v>
      </c>
      <c r="B184" s="34">
        <v>1873845</v>
      </c>
      <c r="C184" s="34">
        <v>1873849</v>
      </c>
      <c r="D184" s="24">
        <f t="shared" ref="D184:D185" si="6">IF(OR(B184="",C184=""),"",SUM(C184-B184)+1)</f>
        <v>5</v>
      </c>
    </row>
    <row r="185" spans="1:4" ht="18.75">
      <c r="A185" s="22" t="s">
        <v>25</v>
      </c>
      <c r="B185" s="34">
        <v>1873882</v>
      </c>
      <c r="C185" s="34">
        <v>1873886</v>
      </c>
      <c r="D185" s="24">
        <f t="shared" si="6"/>
        <v>5</v>
      </c>
    </row>
    <row r="186" spans="1:4" ht="18.75">
      <c r="A186" s="22" t="s">
        <v>26</v>
      </c>
      <c r="B186" s="34">
        <v>1873910</v>
      </c>
      <c r="C186" s="34">
        <v>1873914</v>
      </c>
      <c r="D186" s="24">
        <f>IF(OR(B186="",C186=""),"",SUM(C186-B186)+1)</f>
        <v>5</v>
      </c>
    </row>
    <row r="187" spans="1:4" ht="18.75">
      <c r="A187" s="22"/>
      <c r="B187" s="25"/>
      <c r="C187" s="25"/>
      <c r="D187" s="24" t="str">
        <f>IF(OR(B187="",C187=""),"",SUM(C187-B187)+1)</f>
        <v/>
      </c>
    </row>
    <row r="188" spans="1:4" ht="18.75">
      <c r="A188" s="25"/>
      <c r="B188" s="23"/>
      <c r="C188" s="20" t="s">
        <v>15</v>
      </c>
      <c r="D188" s="26">
        <f>SUM(D183:D187)</f>
        <v>20</v>
      </c>
    </row>
    <row r="189" spans="1:4" ht="18.75">
      <c r="A189" s="25"/>
      <c r="B189" s="23"/>
      <c r="C189" s="20"/>
      <c r="D189" s="26"/>
    </row>
    <row r="190" spans="1:4" ht="18.75">
      <c r="A190" s="25"/>
      <c r="B190" s="23"/>
      <c r="C190" s="49"/>
      <c r="D190" s="49"/>
    </row>
    <row r="191" spans="1:4" ht="18.75">
      <c r="A191" s="47" t="s">
        <v>16</v>
      </c>
      <c r="B191" s="47"/>
      <c r="C191" s="47" t="s">
        <v>17</v>
      </c>
      <c r="D191" s="47"/>
    </row>
    <row r="192" spans="1:4" ht="22.5" customHeight="1"/>
    <row r="193" spans="1:4" s="1" customFormat="1" ht="31.5" customHeight="1">
      <c r="A193" s="39" t="str">
        <f>A165</f>
        <v>Government Sr. Secondary School Bar , PALI</v>
      </c>
      <c r="B193" s="39"/>
      <c r="C193" s="39"/>
      <c r="D193" s="39"/>
    </row>
    <row r="194" spans="1:4" s="1" customFormat="1" ht="21">
      <c r="A194" s="48" t="str">
        <f>A166</f>
        <v>Secondary Board Exam - 2023</v>
      </c>
      <c r="B194" s="48"/>
      <c r="C194" s="48"/>
      <c r="D194" s="48"/>
    </row>
    <row r="195" spans="1:4" s="1" customFormat="1" ht="18.75">
      <c r="A195" s="2" t="s">
        <v>0</v>
      </c>
      <c r="B195" s="3">
        <f>B167</f>
        <v>44994</v>
      </c>
      <c r="C195" s="2" t="s">
        <v>1</v>
      </c>
      <c r="D195" s="4" t="str">
        <f>D167</f>
        <v>8:30 to 11:45 AM</v>
      </c>
    </row>
    <row r="196" spans="1:4" s="1" customFormat="1" ht="21">
      <c r="A196" s="41" t="s">
        <v>2</v>
      </c>
      <c r="B196" s="41"/>
      <c r="C196" s="5">
        <f>C168</f>
        <v>20064</v>
      </c>
      <c r="D196" s="6"/>
    </row>
    <row r="197" spans="1:4" s="1" customFormat="1" ht="26.25">
      <c r="A197" s="7" t="s">
        <v>3</v>
      </c>
      <c r="B197" s="8" t="str">
        <f>B169</f>
        <v>English</v>
      </c>
      <c r="C197" s="7" t="s">
        <v>4</v>
      </c>
      <c r="D197" s="9">
        <v>8</v>
      </c>
    </row>
    <row r="198" spans="1:4" s="1" customFormat="1" ht="26.25">
      <c r="A198" s="7"/>
      <c r="B198" s="10"/>
      <c r="C198" s="7"/>
      <c r="D198" s="11"/>
    </row>
    <row r="199" spans="1:4">
      <c r="A199" s="42" t="s">
        <v>5</v>
      </c>
      <c r="B199" s="42"/>
      <c r="C199" s="42"/>
      <c r="D199" s="42"/>
    </row>
    <row r="200" spans="1:4">
      <c r="A200" s="13" t="s">
        <v>6</v>
      </c>
      <c r="B200" s="13" t="s">
        <v>7</v>
      </c>
      <c r="C200" s="29" t="s">
        <v>8</v>
      </c>
      <c r="D200" s="29" t="s">
        <v>9</v>
      </c>
    </row>
    <row r="201" spans="1:4" ht="35.1" customHeight="1">
      <c r="A201" s="14">
        <f>IF(AND(B211=""),"",IF(B211&lt;=C211,B211,""))</f>
        <v>1873828</v>
      </c>
      <c r="B201" s="14">
        <f>IF(AND(B213=""),"",IF(B213&lt;=C213,B213,""))</f>
        <v>1873887</v>
      </c>
      <c r="C201" s="14">
        <f>IFERROR(IF(AND(A204=""),"",IF(A204&lt;C212,A204+1,"")),"")</f>
        <v>1873852</v>
      </c>
      <c r="D201" s="14">
        <f>IFERROR(IF(AND(B204=""),"",IF(B204&lt;C214,B204+1,"")),"")</f>
        <v>1873917</v>
      </c>
    </row>
    <row r="202" spans="1:4" ht="35.1" customHeight="1">
      <c r="A202" s="14">
        <f>IF(AND(B212=""),"",IF(B212&lt;=C212,B212,""))</f>
        <v>1873850</v>
      </c>
      <c r="B202" s="14">
        <f>IF(AND(B214=""),"",IF(B214&lt;=C214,B214,""))</f>
        <v>1873915</v>
      </c>
      <c r="C202" s="14">
        <f>IFERROR(IF(AND(A205=""),"",IF(A205&lt;C211,A205+1,"")),"")</f>
        <v>1873831</v>
      </c>
      <c r="D202" s="14">
        <f>IFERROR(IF(AND(B205=""),"",IF(B205&lt;C213,B205+1,"")),"")</f>
        <v>1873890</v>
      </c>
    </row>
    <row r="203" spans="1:4" ht="35.1" customHeight="1">
      <c r="A203" s="14">
        <f>IFERROR(IF(AND(A201=""),"",IF(A201&lt;C211,A201+1,"")),"")</f>
        <v>1873829</v>
      </c>
      <c r="B203" s="14">
        <f>IFERROR(IF(AND(B201=""),"",IF(B201&lt;C213,B201+1,"")),"")</f>
        <v>1873888</v>
      </c>
      <c r="C203" s="14">
        <f>IFERROR(IF(AND(C201=""),"",IF(C201&lt;C212,C201+1,"")),"")</f>
        <v>1873853</v>
      </c>
      <c r="D203" s="14">
        <f>IFERROR(IF(AND(D201=""),"",IF(D201&lt;C214,D201+1,"")),"")</f>
        <v>1873918</v>
      </c>
    </row>
    <row r="204" spans="1:4" ht="35.1" customHeight="1">
      <c r="A204" s="14">
        <f>IFERROR(IF(AND(A202=""),"",IF(A202&lt;C212,A202+1,"")),"")</f>
        <v>1873851</v>
      </c>
      <c r="B204" s="14">
        <f>IFERROR(IF(AND(B202=""),"",IF(B202&lt;C214,B202+1,"")),"")</f>
        <v>1873916</v>
      </c>
      <c r="C204" s="14">
        <f>IFERROR(IF(AND(C202=""),"",IF(C202&lt;C211,C202+1,"")),"")</f>
        <v>1873832</v>
      </c>
      <c r="D204" s="14">
        <f>IFERROR(IF(AND(D202=""),"",IF(D202&lt;C213,D202+1,"")),"")</f>
        <v>1873891</v>
      </c>
    </row>
    <row r="205" spans="1:4" ht="35.1" customHeight="1">
      <c r="A205" s="14">
        <f>IFERROR(IF(AND(A203=""),"",IF(A203&lt;C211,A203+1,"")),"")</f>
        <v>1873830</v>
      </c>
      <c r="B205" s="14">
        <f>IFERROR(IF(AND(B203=""),"",IF(B203&lt;C213,B203+1,"")),"")</f>
        <v>1873889</v>
      </c>
      <c r="C205" s="14">
        <f>IFERROR(IF(AND(C203=""),"",IF(C203&lt;C212,C203+1,"")),"")</f>
        <v>1873854</v>
      </c>
      <c r="D205" s="14">
        <f>IFERROR(IF(AND(D203=""),"",IF(D203&lt;C214,D203+1,"")),"")</f>
        <v>1873919</v>
      </c>
    </row>
    <row r="206" spans="1:4">
      <c r="A206" s="15"/>
      <c r="B206" s="15"/>
      <c r="C206" s="15"/>
      <c r="D206" s="15"/>
    </row>
    <row r="207" spans="1:4" ht="18.75">
      <c r="A207" s="45" t="s">
        <v>10</v>
      </c>
      <c r="B207" s="16"/>
      <c r="C207" s="16"/>
      <c r="D207" s="16"/>
    </row>
    <row r="208" spans="1:4" ht="18.75">
      <c r="A208" s="45"/>
      <c r="B208" s="16"/>
      <c r="C208" s="16"/>
      <c r="D208" s="16"/>
    </row>
    <row r="209" spans="1:4">
      <c r="A209" s="17"/>
      <c r="B209" s="18"/>
      <c r="C209" s="17" t="s">
        <v>11</v>
      </c>
      <c r="D209" s="28" t="str">
        <f>IF(AND(B207="",C207="",D207="",B208="",C208="",D208=""),"",COUNTIF(B207:D208,"&gt;0"))</f>
        <v/>
      </c>
    </row>
    <row r="210" spans="1:4" ht="21">
      <c r="A210" s="20" t="s">
        <v>12</v>
      </c>
      <c r="B210" s="44" t="s">
        <v>13</v>
      </c>
      <c r="C210" s="44"/>
      <c r="D210" s="21" t="s">
        <v>14</v>
      </c>
    </row>
    <row r="211" spans="1:4" ht="18.75">
      <c r="A211" s="22" t="s">
        <v>23</v>
      </c>
      <c r="B211" s="34">
        <v>1873828</v>
      </c>
      <c r="C211" s="34">
        <v>1873832</v>
      </c>
      <c r="D211" s="24">
        <f>IF(OR(B211="",C211=""),"",SUM(C211-B211)+1)</f>
        <v>5</v>
      </c>
    </row>
    <row r="212" spans="1:4" ht="18.75">
      <c r="A212" s="22" t="s">
        <v>24</v>
      </c>
      <c r="B212" s="34">
        <v>1873850</v>
      </c>
      <c r="C212" s="34">
        <v>1873854</v>
      </c>
      <c r="D212" s="24">
        <f t="shared" ref="D212:D213" si="7">IF(OR(B212="",C212=""),"",SUM(C212-B212)+1)</f>
        <v>5</v>
      </c>
    </row>
    <row r="213" spans="1:4" ht="18.75">
      <c r="A213" s="22" t="s">
        <v>25</v>
      </c>
      <c r="B213" s="34">
        <v>1873887</v>
      </c>
      <c r="C213" s="34">
        <v>1873891</v>
      </c>
      <c r="D213" s="24">
        <f t="shared" si="7"/>
        <v>5</v>
      </c>
    </row>
    <row r="214" spans="1:4" ht="18.75">
      <c r="A214" s="22" t="s">
        <v>26</v>
      </c>
      <c r="B214" s="34">
        <v>1873915</v>
      </c>
      <c r="C214" s="34">
        <v>1873919</v>
      </c>
      <c r="D214" s="24">
        <f>IF(OR(B214="",C214=""),"",SUM(C214-B214)+1)</f>
        <v>5</v>
      </c>
    </row>
    <row r="215" spans="1:4" ht="18.75">
      <c r="A215" s="22"/>
      <c r="B215" s="25"/>
      <c r="C215" s="25"/>
      <c r="D215" s="24" t="str">
        <f>IF(OR(B215="",C215=""),"",SUM(C215-B215)+1)</f>
        <v/>
      </c>
    </row>
    <row r="216" spans="1:4" ht="18.75">
      <c r="A216" s="25"/>
      <c r="B216" s="23"/>
      <c r="C216" s="20" t="s">
        <v>15</v>
      </c>
      <c r="D216" s="26">
        <f>SUM(D211:D215)</f>
        <v>20</v>
      </c>
    </row>
    <row r="217" spans="1:4" ht="18.75">
      <c r="A217" s="25"/>
      <c r="B217" s="23"/>
      <c r="C217" s="20"/>
      <c r="D217" s="26"/>
    </row>
    <row r="218" spans="1:4" ht="18.75">
      <c r="A218" s="25"/>
      <c r="B218" s="23"/>
      <c r="C218" s="20"/>
      <c r="D218" s="26"/>
    </row>
    <row r="219" spans="1:4" ht="18.75">
      <c r="A219" s="25"/>
      <c r="B219" s="23"/>
      <c r="C219" s="46"/>
      <c r="D219" s="46"/>
    </row>
    <row r="220" spans="1:4" ht="18.75">
      <c r="A220" s="47" t="s">
        <v>16</v>
      </c>
      <c r="B220" s="47"/>
      <c r="C220" s="47" t="s">
        <v>17</v>
      </c>
      <c r="D220" s="47"/>
    </row>
    <row r="221" spans="1:4" ht="23.25" customHeight="1"/>
    <row r="222" spans="1:4" s="1" customFormat="1" ht="27" customHeight="1">
      <c r="A222" s="39" t="str">
        <f>A193</f>
        <v>Government Sr. Secondary School Bar , PALI</v>
      </c>
      <c r="B222" s="39"/>
      <c r="C222" s="39"/>
      <c r="D222" s="39"/>
    </row>
    <row r="223" spans="1:4" s="1" customFormat="1" ht="21">
      <c r="A223" s="48" t="str">
        <f>A194</f>
        <v>Secondary Board Exam - 2023</v>
      </c>
      <c r="B223" s="48"/>
      <c r="C223" s="48"/>
      <c r="D223" s="48"/>
    </row>
    <row r="224" spans="1:4" s="1" customFormat="1" ht="18.75">
      <c r="A224" s="2" t="s">
        <v>0</v>
      </c>
      <c r="B224" s="3">
        <f>B195</f>
        <v>44994</v>
      </c>
      <c r="C224" s="2" t="s">
        <v>1</v>
      </c>
      <c r="D224" s="4" t="str">
        <f>D195</f>
        <v>8:30 to 11:45 AM</v>
      </c>
    </row>
    <row r="225" spans="1:4" s="1" customFormat="1" ht="21">
      <c r="A225" s="41" t="s">
        <v>2</v>
      </c>
      <c r="B225" s="41"/>
      <c r="C225" s="5">
        <f>C196</f>
        <v>20064</v>
      </c>
      <c r="D225" s="6"/>
    </row>
    <row r="226" spans="1:4" s="1" customFormat="1" ht="26.25">
      <c r="A226" s="7" t="s">
        <v>3</v>
      </c>
      <c r="B226" s="8" t="str">
        <f>B197</f>
        <v>English</v>
      </c>
      <c r="C226" s="7" t="s">
        <v>4</v>
      </c>
      <c r="D226" s="9">
        <v>9</v>
      </c>
    </row>
    <row r="227" spans="1:4" s="1" customFormat="1" ht="26.25">
      <c r="A227" s="7"/>
      <c r="B227" s="10"/>
      <c r="C227" s="7"/>
      <c r="D227" s="11"/>
    </row>
    <row r="228" spans="1:4">
      <c r="A228" s="42" t="s">
        <v>5</v>
      </c>
      <c r="B228" s="42"/>
      <c r="C228" s="42"/>
      <c r="D228" s="42"/>
    </row>
    <row r="229" spans="1:4">
      <c r="A229" s="13" t="s">
        <v>6</v>
      </c>
      <c r="B229" s="13" t="s">
        <v>7</v>
      </c>
      <c r="C229" s="29" t="s">
        <v>8</v>
      </c>
      <c r="D229" s="29" t="s">
        <v>9</v>
      </c>
    </row>
    <row r="230" spans="1:4" ht="36" customHeight="1">
      <c r="A230" s="14">
        <f>IF(AND(B240=""),"",IF(B240&lt;=C240,B240,""))</f>
        <v>1873833</v>
      </c>
      <c r="B230" s="14">
        <f>IF(AND(B242=""),"",IF(B242&lt;=C242,B242,""))</f>
        <v>1873892</v>
      </c>
      <c r="C230" s="14">
        <f>IFERROR(IF(AND(A233=""),"",IF(A233&lt;C241,A233+1,"")),"")</f>
        <v>1873857</v>
      </c>
      <c r="D230" s="14">
        <f>IFERROR(IF(AND(B233=""),"",IF(B233&lt;C243,B233+1,"")),"")</f>
        <v>1873922</v>
      </c>
    </row>
    <row r="231" spans="1:4" ht="36" customHeight="1">
      <c r="A231" s="14">
        <f>IF(AND(B241=""),"",IF(B241&lt;=C241,B241,""))</f>
        <v>1873855</v>
      </c>
      <c r="B231" s="14">
        <f>IF(AND(B243=""),"",IF(B243&lt;=C243,B243,""))</f>
        <v>1873920</v>
      </c>
      <c r="C231" s="14">
        <f>IFERROR(IF(AND(A234=""),"",IF(A234&lt;C240,A234+1,"")),"")</f>
        <v>1873836</v>
      </c>
      <c r="D231" s="14">
        <f>IFERROR(IF(AND(B234=""),"",IF(B234&lt;C242,B234+1,"")),"")</f>
        <v>1873895</v>
      </c>
    </row>
    <row r="232" spans="1:4" ht="36" customHeight="1">
      <c r="A232" s="14">
        <f>IFERROR(IF(AND(A230=""),"",IF(A230&lt;C240,A230+1,"")),"")</f>
        <v>1873834</v>
      </c>
      <c r="B232" s="14">
        <f>IFERROR(IF(AND(B230=""),"",IF(B230&lt;C242,B230+1,"")),"")</f>
        <v>1873893</v>
      </c>
      <c r="C232" s="14">
        <f>IFERROR(IF(AND(C230=""),"",IF(C230&lt;C241,C230+1,"")),"")</f>
        <v>1873858</v>
      </c>
      <c r="D232" s="14">
        <f>IFERROR(IF(AND(D230=""),"",IF(D230&lt;C243,D230+1,"")),"")</f>
        <v>1873923</v>
      </c>
    </row>
    <row r="233" spans="1:4" ht="36" customHeight="1">
      <c r="A233" s="14">
        <f>IFERROR(IF(AND(A231=""),"",IF(A231&lt;C241,A231+1,"")),"")</f>
        <v>1873856</v>
      </c>
      <c r="B233" s="14">
        <f>IFERROR(IF(AND(B231=""),"",IF(B231&lt;C243,B231+1,"")),"")</f>
        <v>1873921</v>
      </c>
      <c r="C233" s="14">
        <f>IFERROR(IF(AND(C231=""),"",IF(C231&lt;C240,C231+1,"")),"")</f>
        <v>1873837</v>
      </c>
      <c r="D233" s="14">
        <f>IFERROR(IF(AND(D231=""),"",IF(D231&lt;C242,D231+1,"")),"")</f>
        <v>1873896</v>
      </c>
    </row>
    <row r="234" spans="1:4" ht="36" customHeight="1">
      <c r="A234" s="14">
        <f>IFERROR(IF(AND(A232=""),"",IF(A232&lt;C240,A232+1,"")),"")</f>
        <v>1873835</v>
      </c>
      <c r="B234" s="14">
        <f>IFERROR(IF(AND(B232=""),"",IF(B232&lt;C242,B232+1,"")),"")</f>
        <v>1873894</v>
      </c>
      <c r="C234" s="14">
        <f>IFERROR(IF(AND(C232=""),"",IF(C232&lt;C241,C232+1,"")),"")</f>
        <v>1873859</v>
      </c>
      <c r="D234" s="14">
        <f>IFERROR(IF(AND(D232=""),"",IF(D232&lt;C243,D232+1,"")),"")</f>
        <v>1873924</v>
      </c>
    </row>
    <row r="235" spans="1:4">
      <c r="A235" s="15"/>
      <c r="B235" s="15"/>
      <c r="C235" s="15"/>
      <c r="D235" s="15"/>
    </row>
    <row r="236" spans="1:4" ht="18.75">
      <c r="A236" s="45" t="s">
        <v>10</v>
      </c>
      <c r="B236" s="16"/>
      <c r="C236" s="16"/>
      <c r="D236" s="16"/>
    </row>
    <row r="237" spans="1:4" ht="18.75">
      <c r="A237" s="45"/>
      <c r="B237" s="16"/>
      <c r="C237" s="16"/>
      <c r="D237" s="16"/>
    </row>
    <row r="238" spans="1:4">
      <c r="A238" s="17"/>
      <c r="B238" s="18"/>
      <c r="C238" s="17" t="s">
        <v>11</v>
      </c>
      <c r="D238" s="28" t="str">
        <f>IF(AND(B236="",C236="",D236="",B237="",C237="",D237=""),"",COUNTIF(B236:D237,"&gt;0"))</f>
        <v/>
      </c>
    </row>
    <row r="239" spans="1:4" ht="21">
      <c r="A239" s="20" t="s">
        <v>12</v>
      </c>
      <c r="B239" s="44" t="s">
        <v>13</v>
      </c>
      <c r="C239" s="44"/>
      <c r="D239" s="21" t="s">
        <v>14</v>
      </c>
    </row>
    <row r="240" spans="1:4" ht="18.75">
      <c r="A240" s="22" t="s">
        <v>23</v>
      </c>
      <c r="B240" s="34">
        <v>1873833</v>
      </c>
      <c r="C240" s="34">
        <v>1873837</v>
      </c>
      <c r="D240" s="24">
        <f>IF(OR(B240="",C240=""),"",SUM(C240-B240)+1)</f>
        <v>5</v>
      </c>
    </row>
    <row r="241" spans="1:4" ht="18.75">
      <c r="A241" s="22" t="s">
        <v>24</v>
      </c>
      <c r="B241" s="34">
        <v>1873855</v>
      </c>
      <c r="C241" s="34">
        <v>1873859</v>
      </c>
      <c r="D241" s="24">
        <f t="shared" ref="D241:D242" si="8">IF(OR(B241="",C241=""),"",SUM(C241-B241)+1)</f>
        <v>5</v>
      </c>
    </row>
    <row r="242" spans="1:4" ht="18.75">
      <c r="A242" s="22" t="s">
        <v>25</v>
      </c>
      <c r="B242" s="34">
        <v>1873892</v>
      </c>
      <c r="C242" s="34">
        <v>1873896</v>
      </c>
      <c r="D242" s="24">
        <f t="shared" si="8"/>
        <v>5</v>
      </c>
    </row>
    <row r="243" spans="1:4" ht="18.75">
      <c r="A243" s="22" t="s">
        <v>26</v>
      </c>
      <c r="B243" s="34">
        <v>1873920</v>
      </c>
      <c r="C243" s="34">
        <v>1873924</v>
      </c>
      <c r="D243" s="24">
        <f>IF(OR(B243="",C243=""),"",SUM(C243-B243)+1)</f>
        <v>5</v>
      </c>
    </row>
    <row r="244" spans="1:4" ht="18.75">
      <c r="A244" s="22"/>
      <c r="B244" s="25"/>
      <c r="C244" s="25"/>
      <c r="D244" s="24" t="str">
        <f>IF(OR(B244="",C244=""),"",SUM(C244-B244)+1)</f>
        <v/>
      </c>
    </row>
    <row r="245" spans="1:4" ht="18.75">
      <c r="A245" s="25"/>
      <c r="B245" s="23"/>
      <c r="C245" s="20" t="s">
        <v>15</v>
      </c>
      <c r="D245" s="26">
        <f>SUM(D240:D244)</f>
        <v>20</v>
      </c>
    </row>
    <row r="246" spans="1:4" ht="18.75">
      <c r="A246" s="25"/>
      <c r="B246" s="23"/>
      <c r="C246" s="20"/>
      <c r="D246" s="26"/>
    </row>
    <row r="247" spans="1:4" ht="18.75">
      <c r="A247" s="25"/>
      <c r="B247" s="23"/>
      <c r="C247" s="20"/>
      <c r="D247" s="26"/>
    </row>
    <row r="248" spans="1:4" ht="18.75">
      <c r="A248" s="25"/>
      <c r="B248" s="23"/>
      <c r="C248" s="49"/>
      <c r="D248" s="49"/>
    </row>
    <row r="249" spans="1:4" ht="18.75">
      <c r="A249" s="47" t="s">
        <v>16</v>
      </c>
      <c r="B249" s="47"/>
      <c r="C249" s="47" t="s">
        <v>17</v>
      </c>
      <c r="D249" s="47"/>
    </row>
    <row r="250" spans="1:4" ht="24" customHeight="1"/>
    <row r="251" spans="1:4" s="1" customFormat="1" ht="30.75" customHeight="1">
      <c r="A251" s="39" t="str">
        <f>A222</f>
        <v>Government Sr. Secondary School Bar , PALI</v>
      </c>
      <c r="B251" s="39"/>
      <c r="C251" s="39"/>
      <c r="D251" s="39"/>
    </row>
    <row r="252" spans="1:4" s="1" customFormat="1" ht="21">
      <c r="A252" s="48" t="str">
        <f>A223</f>
        <v>Secondary Board Exam - 2023</v>
      </c>
      <c r="B252" s="48"/>
      <c r="C252" s="48"/>
      <c r="D252" s="48"/>
    </row>
    <row r="253" spans="1:4" s="1" customFormat="1" ht="18.75">
      <c r="A253" s="2" t="s">
        <v>0</v>
      </c>
      <c r="B253" s="3">
        <f>B224</f>
        <v>44994</v>
      </c>
      <c r="C253" s="2" t="s">
        <v>1</v>
      </c>
      <c r="D253" s="4" t="str">
        <f>D224</f>
        <v>8:30 to 11:45 AM</v>
      </c>
    </row>
    <row r="254" spans="1:4" s="1" customFormat="1" ht="21">
      <c r="A254" s="41" t="s">
        <v>2</v>
      </c>
      <c r="B254" s="41"/>
      <c r="C254" s="5">
        <f>C225</f>
        <v>20064</v>
      </c>
      <c r="D254" s="6"/>
    </row>
    <row r="255" spans="1:4" s="1" customFormat="1" ht="26.25">
      <c r="A255" s="7" t="s">
        <v>3</v>
      </c>
      <c r="B255" s="8" t="str">
        <f>B226</f>
        <v>English</v>
      </c>
      <c r="C255" s="7" t="s">
        <v>4</v>
      </c>
      <c r="D255" s="9">
        <v>10</v>
      </c>
    </row>
    <row r="256" spans="1:4" s="1" customFormat="1" ht="26.25">
      <c r="A256" s="7"/>
      <c r="B256" s="10"/>
      <c r="C256" s="7"/>
      <c r="D256" s="11"/>
    </row>
    <row r="257" spans="1:4">
      <c r="A257" s="42" t="s">
        <v>5</v>
      </c>
      <c r="B257" s="42"/>
      <c r="C257" s="42"/>
      <c r="D257" s="42"/>
    </row>
    <row r="258" spans="1:4">
      <c r="A258" s="13" t="s">
        <v>6</v>
      </c>
      <c r="B258" s="13" t="s">
        <v>7</v>
      </c>
      <c r="C258" s="29" t="s">
        <v>8</v>
      </c>
      <c r="D258" s="29" t="s">
        <v>9</v>
      </c>
    </row>
    <row r="259" spans="1:4" ht="35.1" customHeight="1">
      <c r="A259" s="14">
        <f>IF(AND(B269=""),"",IF(B269&lt;=C269,B269,""))</f>
        <v>1873838</v>
      </c>
      <c r="B259" s="14">
        <f>IF(AND(B271=""),"",IF(B271&lt;=C271,B271,""))</f>
        <v>1873897</v>
      </c>
      <c r="C259" s="14">
        <f>IFERROR(IF(AND(A262=""),"",IF(A262&lt;C270,A262+1,"")),"")</f>
        <v>1873862</v>
      </c>
      <c r="D259" s="14">
        <f>IFERROR(IF(AND(B262=""),"",IF(B262&lt;C272,B262+1,"")),"")</f>
        <v>1873927</v>
      </c>
    </row>
    <row r="260" spans="1:4" ht="35.1" customHeight="1">
      <c r="A260" s="14">
        <f>IF(AND(B270=""),"",IF(B270&lt;=C270,B270,""))</f>
        <v>1873860</v>
      </c>
      <c r="B260" s="14">
        <f>IF(AND(B272=""),"",IF(B272&lt;=C272,B272,""))</f>
        <v>1873925</v>
      </c>
      <c r="C260" s="14">
        <f>IFERROR(IF(AND(A263=""),"",IF(A263&lt;C269,A263+1,"")),"")</f>
        <v>1873841</v>
      </c>
      <c r="D260" s="14">
        <f>IFERROR(IF(AND(B263=""),"",IF(B263&lt;C271,B263+1,"")),"")</f>
        <v>1873900</v>
      </c>
    </row>
    <row r="261" spans="1:4" ht="35.1" customHeight="1">
      <c r="A261" s="14">
        <f>IFERROR(IF(AND(A259=""),"",IF(A259&lt;C269,A259+1,"")),"")</f>
        <v>1873839</v>
      </c>
      <c r="B261" s="14">
        <f>IFERROR(IF(AND(B259=""),"",IF(B259&lt;C271,B259+1,"")),"")</f>
        <v>1873898</v>
      </c>
      <c r="C261" s="14">
        <f>IFERROR(IF(AND(C259=""),"",IF(C259&lt;C270,C259+1,"")),"")</f>
        <v>1873863</v>
      </c>
      <c r="D261" s="14">
        <f>IFERROR(IF(AND(D259=""),"",IF(D259&lt;C272,D259+1,"")),"")</f>
        <v>1873928</v>
      </c>
    </row>
    <row r="262" spans="1:4" ht="35.1" customHeight="1">
      <c r="A262" s="14">
        <f>IFERROR(IF(AND(A260=""),"",IF(A260&lt;C270,A260+1,"")),"")</f>
        <v>1873861</v>
      </c>
      <c r="B262" s="14">
        <f>IFERROR(IF(AND(B260=""),"",IF(B260&lt;C272,B260+1,"")),"")</f>
        <v>1873926</v>
      </c>
      <c r="C262" s="14">
        <f>IFERROR(IF(AND(C260=""),"",IF(C260&lt;C269,C260+1,"")),"")</f>
        <v>1873842</v>
      </c>
      <c r="D262" s="14">
        <f>IFERROR(IF(AND(D260=""),"",IF(D260&lt;C271,D260+1,"")),"")</f>
        <v>1873901</v>
      </c>
    </row>
    <row r="263" spans="1:4" ht="35.1" customHeight="1">
      <c r="A263" s="14">
        <f>IFERROR(IF(AND(A261=""),"",IF(A261&lt;C269,A261+1,"")),"")</f>
        <v>1873840</v>
      </c>
      <c r="B263" s="14">
        <f>IFERROR(IF(AND(B261=""),"",IF(B261&lt;C271,B261+1,"")),"")</f>
        <v>1873899</v>
      </c>
      <c r="C263" s="14">
        <f>IFERROR(IF(AND(C261=""),"",IF(C261&lt;C270,C261+1,"")),"")</f>
        <v>1873864</v>
      </c>
      <c r="D263" s="14">
        <f>IFERROR(IF(AND(D261=""),"",IF(D261&lt;C272,D261+1,"")),"")</f>
        <v>1873929</v>
      </c>
    </row>
    <row r="264" spans="1:4">
      <c r="A264" s="15"/>
      <c r="B264" s="15"/>
      <c r="C264" s="15"/>
      <c r="D264" s="15"/>
    </row>
    <row r="265" spans="1:4" ht="18.75">
      <c r="A265" s="45" t="s">
        <v>10</v>
      </c>
      <c r="B265" s="16"/>
      <c r="C265" s="16"/>
      <c r="D265" s="16"/>
    </row>
    <row r="266" spans="1:4" ht="18.75">
      <c r="A266" s="45"/>
      <c r="B266" s="16"/>
      <c r="C266" s="16"/>
      <c r="D266" s="16"/>
    </row>
    <row r="267" spans="1:4">
      <c r="A267" s="17"/>
      <c r="B267" s="18"/>
      <c r="C267" s="17" t="s">
        <v>11</v>
      </c>
      <c r="D267" s="28" t="str">
        <f>IF(AND(B265="",C265="",D265="",B266="",C266="",D266=""),"",COUNTIF(B265:D266,"&gt;0"))</f>
        <v/>
      </c>
    </row>
    <row r="268" spans="1:4" ht="21">
      <c r="A268" s="20" t="s">
        <v>12</v>
      </c>
      <c r="B268" s="44" t="s">
        <v>13</v>
      </c>
      <c r="C268" s="44"/>
      <c r="D268" s="21" t="s">
        <v>14</v>
      </c>
    </row>
    <row r="269" spans="1:4" ht="18.75">
      <c r="A269" s="22" t="s">
        <v>23</v>
      </c>
      <c r="B269" s="37">
        <v>1873838</v>
      </c>
      <c r="C269" s="37">
        <v>1873842</v>
      </c>
      <c r="D269" s="24">
        <f>IF(OR(B269="",C269=""),"",SUM(C269-B269)+1)</f>
        <v>5</v>
      </c>
    </row>
    <row r="270" spans="1:4" ht="18.75">
      <c r="A270" s="22" t="s">
        <v>24</v>
      </c>
      <c r="B270" s="37">
        <v>1873860</v>
      </c>
      <c r="C270" s="37">
        <v>1873864</v>
      </c>
      <c r="D270" s="24">
        <f t="shared" ref="D270:D271" si="9">IF(OR(B270="",C270=""),"",SUM(C270-B270)+1)</f>
        <v>5</v>
      </c>
    </row>
    <row r="271" spans="1:4" ht="18.75">
      <c r="A271" s="22" t="s">
        <v>25</v>
      </c>
      <c r="B271" s="37">
        <v>1873897</v>
      </c>
      <c r="C271" s="37">
        <v>1873901</v>
      </c>
      <c r="D271" s="24">
        <f t="shared" si="9"/>
        <v>5</v>
      </c>
    </row>
    <row r="272" spans="1:4" ht="18.75">
      <c r="A272" s="22" t="s">
        <v>26</v>
      </c>
      <c r="B272" s="37">
        <v>1873925</v>
      </c>
      <c r="C272" s="37">
        <v>1873929</v>
      </c>
      <c r="D272" s="24">
        <f>IF(OR(B272="",C272=""),"",SUM(C272-B272)+1)</f>
        <v>5</v>
      </c>
    </row>
    <row r="273" spans="1:4" ht="18.75">
      <c r="A273" s="22"/>
      <c r="B273" s="25"/>
      <c r="C273" s="25"/>
      <c r="D273" s="24" t="str">
        <f>IF(OR(B273="",C273=""),"",SUM(C273-B273)+1)</f>
        <v/>
      </c>
    </row>
    <row r="274" spans="1:4" ht="18.75">
      <c r="A274" s="25"/>
      <c r="B274" s="23"/>
      <c r="C274" s="20" t="s">
        <v>15</v>
      </c>
      <c r="D274" s="26">
        <f>SUM(D269:D273)</f>
        <v>20</v>
      </c>
    </row>
    <row r="275" spans="1:4" ht="18.75">
      <c r="A275" s="25"/>
      <c r="B275" s="23"/>
      <c r="C275" s="20"/>
      <c r="D275" s="26"/>
    </row>
    <row r="276" spans="1:4" ht="18.75">
      <c r="A276" s="25"/>
      <c r="B276" s="23"/>
      <c r="C276" s="20"/>
      <c r="D276" s="26"/>
    </row>
    <row r="277" spans="1:4" ht="18.75">
      <c r="A277" s="25"/>
      <c r="B277" s="23"/>
      <c r="C277" s="46"/>
      <c r="D277" s="46"/>
    </row>
    <row r="278" spans="1:4" ht="18.75">
      <c r="A278" s="47" t="s">
        <v>16</v>
      </c>
      <c r="B278" s="47"/>
      <c r="C278" s="47" t="s">
        <v>17</v>
      </c>
      <c r="D278" s="47"/>
    </row>
    <row r="279" spans="1:4" ht="23.25" customHeight="1"/>
    <row r="280" spans="1:4" ht="37.5" customHeight="1">
      <c r="A280" s="39" t="str">
        <f>A251</f>
        <v>Government Sr. Secondary School Bar , PALI</v>
      </c>
      <c r="B280" s="39"/>
      <c r="C280" s="39"/>
      <c r="D280" s="39"/>
    </row>
    <row r="281" spans="1:4" ht="21">
      <c r="A281" s="48" t="str">
        <f>A252</f>
        <v>Secondary Board Exam - 2023</v>
      </c>
      <c r="B281" s="48"/>
      <c r="C281" s="48"/>
      <c r="D281" s="48"/>
    </row>
    <row r="282" spans="1:4" ht="18.75">
      <c r="A282" s="2" t="s">
        <v>0</v>
      </c>
      <c r="B282" s="3">
        <f>B253</f>
        <v>44994</v>
      </c>
      <c r="C282" s="2" t="s">
        <v>1</v>
      </c>
      <c r="D282" s="4" t="str">
        <f>D253</f>
        <v>8:30 to 11:45 AM</v>
      </c>
    </row>
    <row r="283" spans="1:4" ht="21">
      <c r="A283" s="41" t="s">
        <v>2</v>
      </c>
      <c r="B283" s="41"/>
      <c r="C283" s="5">
        <f>C254</f>
        <v>20064</v>
      </c>
      <c r="D283" s="6"/>
    </row>
    <row r="284" spans="1:4" ht="26.25">
      <c r="A284" s="7" t="s">
        <v>3</v>
      </c>
      <c r="B284" s="8" t="str">
        <f>B255</f>
        <v>English</v>
      </c>
      <c r="C284" s="7" t="s">
        <v>4</v>
      </c>
      <c r="D284" s="9">
        <v>11</v>
      </c>
    </row>
    <row r="285" spans="1:4" ht="26.25">
      <c r="A285" s="7"/>
      <c r="B285" s="10"/>
      <c r="C285" s="7"/>
      <c r="D285" s="11"/>
    </row>
    <row r="286" spans="1:4">
      <c r="A286" s="42" t="s">
        <v>5</v>
      </c>
      <c r="B286" s="42"/>
      <c r="C286" s="42"/>
      <c r="D286" s="42"/>
    </row>
    <row r="287" spans="1:4" s="33" customFormat="1">
      <c r="A287" s="31" t="s">
        <v>6</v>
      </c>
      <c r="B287" s="31" t="s">
        <v>7</v>
      </c>
      <c r="C287" s="32" t="s">
        <v>8</v>
      </c>
      <c r="D287" s="32" t="s">
        <v>9</v>
      </c>
    </row>
    <row r="288" spans="1:4" ht="33" customHeight="1">
      <c r="A288" s="14">
        <f>IF(AND(B298=""),"",IF(B298&lt;=C298,B298,""))</f>
        <v>1873843</v>
      </c>
      <c r="B288" s="14">
        <f>IF(AND(B300=""),"",IF(B300&lt;=C300,B300,""))</f>
        <v>1873902</v>
      </c>
      <c r="C288" s="14">
        <f>IFERROR(IF(AND(A291=""),"",IF(A291&lt;C299,A291+1,"")),"")</f>
        <v>1873867</v>
      </c>
      <c r="D288" s="14">
        <f>IFERROR(IF(AND(B291=""),"",IF(B291&lt;C301,B291+1,"")),"")</f>
        <v>1873932</v>
      </c>
    </row>
    <row r="289" spans="1:4" ht="33" customHeight="1">
      <c r="A289" s="14">
        <f>IF(AND(B299=""),"",IF(B299&lt;=C299,B299,""))</f>
        <v>1873865</v>
      </c>
      <c r="B289" s="14">
        <f>IF(AND(B301=""),"",IF(B301&lt;=C301,B301,""))</f>
        <v>1873930</v>
      </c>
      <c r="C289" s="14">
        <f>IFERROR(IF(AND(A292=""),"",IF(A292&lt;C298,A292+1,"")),"")</f>
        <v>1873846</v>
      </c>
      <c r="D289" s="14">
        <f>IFERROR(IF(AND(B292=""),"",IF(B292&lt;C300,B292+1,"")),"")</f>
        <v>1873905</v>
      </c>
    </row>
    <row r="290" spans="1:4" ht="33" customHeight="1">
      <c r="A290" s="14">
        <f>IFERROR(IF(AND(A288=""),"",IF(A288&lt;C298,A288+1,"")),"")</f>
        <v>1873844</v>
      </c>
      <c r="B290" s="14">
        <f>IFERROR(IF(AND(B288=""),"",IF(B288&lt;C300,B288+1,"")),"")</f>
        <v>1873903</v>
      </c>
      <c r="C290" s="14">
        <f>IFERROR(IF(AND(C288=""),"",IF(C288&lt;C299,C288+1,"")),"")</f>
        <v>1873868</v>
      </c>
      <c r="D290" s="14">
        <f>IFERROR(IF(AND(D288=""),"",IF(D288&lt;C301,D288+1,"")),"")</f>
        <v>1873933</v>
      </c>
    </row>
    <row r="291" spans="1:4" ht="33" customHeight="1">
      <c r="A291" s="14">
        <f>IFERROR(IF(AND(A289=""),"",IF(A289&lt;C299,A289+1,"")),"")</f>
        <v>1873866</v>
      </c>
      <c r="B291" s="14">
        <f>IFERROR(IF(AND(B289=""),"",IF(B289&lt;C301,B289+1,"")),"")</f>
        <v>1873931</v>
      </c>
      <c r="C291" s="14">
        <f>IFERROR(IF(AND(C289=""),"",IF(C289&lt;C298,C289+1,"")),"")</f>
        <v>1873847</v>
      </c>
      <c r="D291" s="14">
        <f>IFERROR(IF(AND(D289=""),"",IF(D289&lt;C300,D289+1,"")),"")</f>
        <v>1873906</v>
      </c>
    </row>
    <row r="292" spans="1:4" ht="33" customHeight="1">
      <c r="A292" s="14">
        <f>IFERROR(IF(AND(A290=""),"",IF(A290&lt;C298,A290+1,"")),"")</f>
        <v>1873845</v>
      </c>
      <c r="B292" s="14">
        <f>IFERROR(IF(AND(B290=""),"",IF(B290&lt;C300,B290+1,"")),"")</f>
        <v>1873904</v>
      </c>
      <c r="C292" s="14">
        <f>IFERROR(IF(AND(C290=""),"",IF(C290&lt;C299,C290+1,"")),"")</f>
        <v>1873869</v>
      </c>
      <c r="D292" s="14">
        <f>IFERROR(IF(AND(D290=""),"",IF(D290&lt;C301,D290+1,"")),"")</f>
        <v>1873934</v>
      </c>
    </row>
    <row r="293" spans="1:4">
      <c r="A293" s="15"/>
      <c r="B293" s="15"/>
      <c r="C293" s="15"/>
      <c r="D293" s="15"/>
    </row>
    <row r="294" spans="1:4" ht="18.75">
      <c r="A294" s="45" t="s">
        <v>10</v>
      </c>
      <c r="B294" s="16"/>
      <c r="C294" s="16"/>
      <c r="D294" s="16"/>
    </row>
    <row r="295" spans="1:4" ht="18.75">
      <c r="A295" s="45"/>
      <c r="B295" s="16"/>
      <c r="C295" s="16"/>
      <c r="D295" s="16"/>
    </row>
    <row r="296" spans="1:4">
      <c r="A296" s="17"/>
      <c r="B296" s="18"/>
      <c r="C296" s="17" t="s">
        <v>11</v>
      </c>
      <c r="D296" s="28" t="str">
        <f>IF(AND(B294="",C294="",D294="",B295="",C295="",D295=""),"",COUNTIF(B294:D295,"&gt;0"))</f>
        <v/>
      </c>
    </row>
    <row r="297" spans="1:4" ht="21">
      <c r="A297" s="20" t="s">
        <v>12</v>
      </c>
      <c r="B297" s="44" t="s">
        <v>13</v>
      </c>
      <c r="C297" s="44"/>
      <c r="D297" s="21" t="s">
        <v>14</v>
      </c>
    </row>
    <row r="298" spans="1:4" ht="18.75">
      <c r="A298" s="22" t="s">
        <v>23</v>
      </c>
      <c r="B298" s="37">
        <v>1873843</v>
      </c>
      <c r="C298" s="37">
        <v>1873847</v>
      </c>
      <c r="D298" s="24">
        <f>IF(OR(B298="",C298=""),"",SUM(C298-B298)+1)</f>
        <v>5</v>
      </c>
    </row>
    <row r="299" spans="1:4" ht="18.75">
      <c r="A299" s="22" t="s">
        <v>24</v>
      </c>
      <c r="B299" s="37">
        <v>1873865</v>
      </c>
      <c r="C299" s="37">
        <v>1873869</v>
      </c>
      <c r="D299" s="24">
        <f t="shared" ref="D299:D300" si="10">IF(OR(B299="",C299=""),"",SUM(C299-B299)+1)</f>
        <v>5</v>
      </c>
    </row>
    <row r="300" spans="1:4" ht="18.75">
      <c r="A300" s="22" t="s">
        <v>25</v>
      </c>
      <c r="B300" s="37">
        <v>1873902</v>
      </c>
      <c r="C300" s="37">
        <v>1873906</v>
      </c>
      <c r="D300" s="24">
        <f t="shared" si="10"/>
        <v>5</v>
      </c>
    </row>
    <row r="301" spans="1:4" ht="18.75">
      <c r="A301" s="22" t="s">
        <v>26</v>
      </c>
      <c r="B301" s="37">
        <v>1873930</v>
      </c>
      <c r="C301" s="37">
        <v>1873934</v>
      </c>
      <c r="D301" s="24">
        <f>IF(OR(B301="",C301=""),"",SUM(C301-B301)+1)</f>
        <v>5</v>
      </c>
    </row>
    <row r="302" spans="1:4" ht="18.75">
      <c r="A302" s="22"/>
      <c r="B302" s="25"/>
      <c r="C302" s="25"/>
      <c r="D302" s="24" t="str">
        <f>IF(OR(B302="",C302=""),"",SUM(C302-B302)+1)</f>
        <v/>
      </c>
    </row>
    <row r="303" spans="1:4" ht="18.75">
      <c r="A303" s="25"/>
      <c r="B303" s="23"/>
      <c r="C303" s="20" t="s">
        <v>15</v>
      </c>
      <c r="D303" s="26">
        <f>SUM(D298:D302)</f>
        <v>20</v>
      </c>
    </row>
    <row r="304" spans="1:4" ht="18.75">
      <c r="A304" s="25"/>
      <c r="B304" s="23"/>
      <c r="C304" s="20"/>
      <c r="D304" s="26"/>
    </row>
    <row r="305" spans="1:4" ht="18.75">
      <c r="A305" s="25"/>
      <c r="B305" s="23"/>
      <c r="C305" s="20"/>
      <c r="D305" s="26"/>
    </row>
    <row r="306" spans="1:4" ht="18.75">
      <c r="A306" s="25"/>
      <c r="B306" s="23"/>
      <c r="C306" s="50"/>
      <c r="D306" s="50"/>
    </row>
    <row r="307" spans="1:4" ht="18.75">
      <c r="A307" s="47" t="s">
        <v>16</v>
      </c>
      <c r="B307" s="47"/>
      <c r="C307" s="47" t="s">
        <v>17</v>
      </c>
      <c r="D307" s="47"/>
    </row>
    <row r="308" spans="1:4" ht="25.5" customHeight="1"/>
    <row r="309" spans="1:4" ht="28.5" customHeight="1">
      <c r="A309" s="39" t="str">
        <f>A280</f>
        <v>Government Sr. Secondary School Bar , PALI</v>
      </c>
      <c r="B309" s="39"/>
      <c r="C309" s="39"/>
      <c r="D309" s="39"/>
    </row>
    <row r="310" spans="1:4" ht="21">
      <c r="A310" s="48" t="str">
        <f>A281</f>
        <v>Secondary Board Exam - 2023</v>
      </c>
      <c r="B310" s="48"/>
      <c r="C310" s="48"/>
      <c r="D310" s="48"/>
    </row>
    <row r="311" spans="1:4" ht="18.75">
      <c r="A311" s="2" t="s">
        <v>0</v>
      </c>
      <c r="B311" s="3">
        <f>B282</f>
        <v>44994</v>
      </c>
      <c r="C311" s="2" t="s">
        <v>1</v>
      </c>
      <c r="D311" s="4" t="str">
        <f>D282</f>
        <v>8:30 to 11:45 AM</v>
      </c>
    </row>
    <row r="312" spans="1:4" ht="21">
      <c r="A312" s="41" t="s">
        <v>2</v>
      </c>
      <c r="B312" s="41"/>
      <c r="C312" s="5">
        <f>C283</f>
        <v>20064</v>
      </c>
      <c r="D312" s="6"/>
    </row>
    <row r="313" spans="1:4" ht="26.25">
      <c r="A313" s="7" t="s">
        <v>3</v>
      </c>
      <c r="B313" s="8" t="str">
        <f>B284</f>
        <v>English</v>
      </c>
      <c r="C313" s="7" t="s">
        <v>4</v>
      </c>
      <c r="D313" s="9">
        <v>12</v>
      </c>
    </row>
    <row r="314" spans="1:4" ht="26.25">
      <c r="A314" s="7"/>
      <c r="B314" s="10"/>
      <c r="C314" s="7"/>
      <c r="D314" s="11"/>
    </row>
    <row r="315" spans="1:4">
      <c r="A315" s="42" t="s">
        <v>5</v>
      </c>
      <c r="B315" s="42"/>
      <c r="C315" s="42"/>
      <c r="D315" s="42"/>
    </row>
    <row r="316" spans="1:4">
      <c r="A316" s="13" t="s">
        <v>6</v>
      </c>
      <c r="B316" s="13" t="s">
        <v>7</v>
      </c>
      <c r="C316" s="29" t="s">
        <v>8</v>
      </c>
      <c r="D316" s="29" t="s">
        <v>9</v>
      </c>
    </row>
    <row r="317" spans="1:4" ht="33.950000000000003" customHeight="1">
      <c r="A317" s="14">
        <f>IF(AND(B327=""),"",IF(B327&lt;=C327,B327,""))</f>
        <v>1873848</v>
      </c>
      <c r="B317" s="14">
        <f>IF(AND(B329=""),"",IF(B329&lt;=C329,B329,""))</f>
        <v>1873907</v>
      </c>
      <c r="C317" s="14">
        <f>IFERROR(IF(AND(A320=""),"",IF(A320&lt;C328,A320+1,"")),"")</f>
        <v>1873872</v>
      </c>
      <c r="D317" s="14">
        <f>IFERROR(IF(AND(B320=""),"",IF(B320&lt;C330,B320+1,"")),"")</f>
        <v>1873937</v>
      </c>
    </row>
    <row r="318" spans="1:4" ht="33.950000000000003" customHeight="1">
      <c r="A318" s="14">
        <f>IF(AND(B328=""),"",IF(B328&lt;=C328,B328,""))</f>
        <v>1873870</v>
      </c>
      <c r="B318" s="14">
        <f>IF(AND(B330=""),"",IF(B330&lt;=C330,B330,""))</f>
        <v>1873935</v>
      </c>
      <c r="C318" s="14">
        <f>IFERROR(IF(AND(A321=""),"",IF(A321&lt;C327,A321+1,"")),"")</f>
        <v>1873851</v>
      </c>
      <c r="D318" s="14">
        <f>IFERROR(IF(AND(B321=""),"",IF(B321&lt;C329,B321+1,"")),"")</f>
        <v>1873910</v>
      </c>
    </row>
    <row r="319" spans="1:4" ht="33.950000000000003" customHeight="1">
      <c r="A319" s="14">
        <f>IFERROR(IF(AND(A317=""),"",IF(A317&lt;C327,A317+1,"")),"")</f>
        <v>1873849</v>
      </c>
      <c r="B319" s="14">
        <f>IFERROR(IF(AND(B317=""),"",IF(B317&lt;C329,B317+1,"")),"")</f>
        <v>1873908</v>
      </c>
      <c r="C319" s="14">
        <f>IFERROR(IF(AND(C317=""),"",IF(C317&lt;C328,C317+1,"")),"")</f>
        <v>1873873</v>
      </c>
      <c r="D319" s="14">
        <f>IFERROR(IF(AND(D317=""),"",IF(D317&lt;C330,D317+1,"")),"")</f>
        <v>1873938</v>
      </c>
    </row>
    <row r="320" spans="1:4" ht="33.950000000000003" customHeight="1">
      <c r="A320" s="14">
        <f>IFERROR(IF(AND(A318=""),"",IF(A318&lt;C328,A318+1,"")),"")</f>
        <v>1873871</v>
      </c>
      <c r="B320" s="14">
        <f>IFERROR(IF(AND(B318=""),"",IF(B318&lt;C330,B318+1,"")),"")</f>
        <v>1873936</v>
      </c>
      <c r="C320" s="14">
        <f>IFERROR(IF(AND(C318=""),"",IF(C318&lt;C327,C318+1,"")),"")</f>
        <v>1873852</v>
      </c>
      <c r="D320" s="14">
        <f>IFERROR(IF(AND(D318=""),"",IF(D318&lt;C329,D318+1,"")),"")</f>
        <v>1873911</v>
      </c>
    </row>
    <row r="321" spans="1:4" ht="33.950000000000003" customHeight="1">
      <c r="A321" s="14">
        <f>IFERROR(IF(AND(A319=""),"",IF(A319&lt;C327,A319+1,"")),"")</f>
        <v>1873850</v>
      </c>
      <c r="B321" s="14">
        <f>IFERROR(IF(AND(B319=""),"",IF(B319&lt;C329,B319+1,"")),"")</f>
        <v>1873909</v>
      </c>
      <c r="C321" s="14">
        <f>IFERROR(IF(AND(C319=""),"",IF(C319&lt;C328,C319+1,"")),"")</f>
        <v>1873874</v>
      </c>
      <c r="D321" s="14">
        <f>IFERROR(IF(AND(D319=""),"",IF(D319&lt;C330,D319+1,"")),"")</f>
        <v>1873939</v>
      </c>
    </row>
    <row r="322" spans="1:4">
      <c r="A322" s="15"/>
      <c r="B322" s="15"/>
      <c r="C322" s="15"/>
      <c r="D322" s="15"/>
    </row>
    <row r="323" spans="1:4" ht="18.75">
      <c r="A323" s="45" t="s">
        <v>10</v>
      </c>
      <c r="B323" s="16"/>
      <c r="C323" s="16"/>
      <c r="D323" s="16"/>
    </row>
    <row r="324" spans="1:4" ht="18.75">
      <c r="A324" s="45"/>
      <c r="B324" s="16"/>
      <c r="C324" s="16"/>
      <c r="D324" s="16"/>
    </row>
    <row r="325" spans="1:4">
      <c r="A325" s="17"/>
      <c r="B325" s="18"/>
      <c r="C325" s="17" t="s">
        <v>11</v>
      </c>
      <c r="D325" s="28" t="str">
        <f>IF(AND(B323="",C323="",D323="",B324="",C324="",D324=""),"",COUNTIF(B323:D324,"&gt;0"))</f>
        <v/>
      </c>
    </row>
    <row r="326" spans="1:4" ht="21">
      <c r="A326" s="20" t="s">
        <v>12</v>
      </c>
      <c r="B326" s="44" t="s">
        <v>13</v>
      </c>
      <c r="C326" s="44"/>
      <c r="D326" s="21" t="s">
        <v>14</v>
      </c>
    </row>
    <row r="327" spans="1:4" ht="18.75">
      <c r="A327" s="22" t="s">
        <v>23</v>
      </c>
      <c r="B327" s="37">
        <v>1873848</v>
      </c>
      <c r="C327" s="37">
        <v>1873852</v>
      </c>
      <c r="D327" s="24">
        <f>IF(OR(B327="",C327=""),"",SUM(C327-B327)+1)</f>
        <v>5</v>
      </c>
    </row>
    <row r="328" spans="1:4" ht="18.75">
      <c r="A328" s="22" t="s">
        <v>24</v>
      </c>
      <c r="B328" s="37">
        <v>1873870</v>
      </c>
      <c r="C328" s="37">
        <v>1873874</v>
      </c>
      <c r="D328" s="24">
        <f t="shared" ref="D328:D329" si="11">IF(OR(B328="",C328=""),"",SUM(C328-B328)+1)</f>
        <v>5</v>
      </c>
    </row>
    <row r="329" spans="1:4" ht="18.75">
      <c r="A329" s="22" t="s">
        <v>25</v>
      </c>
      <c r="B329" s="37">
        <v>1873907</v>
      </c>
      <c r="C329" s="37">
        <v>1873911</v>
      </c>
      <c r="D329" s="24">
        <f t="shared" si="11"/>
        <v>5</v>
      </c>
    </row>
    <row r="330" spans="1:4" ht="18.75">
      <c r="A330" s="22" t="s">
        <v>26</v>
      </c>
      <c r="B330" s="37">
        <v>1873935</v>
      </c>
      <c r="C330" s="37">
        <v>1873939</v>
      </c>
      <c r="D330" s="24">
        <f>IF(OR(B330="",C330=""),"",SUM(C330-B330)+1)</f>
        <v>5</v>
      </c>
    </row>
    <row r="331" spans="1:4" ht="18.75">
      <c r="A331" s="22"/>
      <c r="B331" s="25"/>
      <c r="C331" s="25"/>
      <c r="D331" s="24" t="str">
        <f>IF(OR(B331="",C331=""),"",SUM(C331-B331)+1)</f>
        <v/>
      </c>
    </row>
    <row r="332" spans="1:4" ht="18.75">
      <c r="A332" s="25"/>
      <c r="B332" s="23"/>
      <c r="C332" s="20" t="s">
        <v>15</v>
      </c>
      <c r="D332" s="26">
        <f>SUM(D327:D331)</f>
        <v>20</v>
      </c>
    </row>
    <row r="333" spans="1:4" ht="18.75">
      <c r="A333" s="25"/>
      <c r="B333" s="23"/>
      <c r="C333" s="20"/>
      <c r="D333" s="26"/>
    </row>
    <row r="334" spans="1:4" ht="18.75">
      <c r="A334" s="25"/>
      <c r="B334" s="23"/>
      <c r="C334" s="20"/>
      <c r="D334" s="26"/>
    </row>
    <row r="335" spans="1:4" ht="18.75">
      <c r="A335" s="25"/>
      <c r="B335" s="23"/>
      <c r="C335" s="50"/>
      <c r="D335" s="50"/>
    </row>
    <row r="336" spans="1:4" ht="18.75">
      <c r="A336" s="47" t="s">
        <v>16</v>
      </c>
      <c r="B336" s="47"/>
      <c r="C336" s="47" t="s">
        <v>17</v>
      </c>
      <c r="D336" s="47"/>
    </row>
    <row r="337" spans="1:4" ht="23.25" customHeight="1"/>
    <row r="338" spans="1:4" ht="37.5" customHeight="1">
      <c r="A338" s="39" t="str">
        <f>A309</f>
        <v>Government Sr. Secondary School Bar , PALI</v>
      </c>
      <c r="B338" s="39"/>
      <c r="C338" s="39"/>
      <c r="D338" s="39"/>
    </row>
    <row r="339" spans="1:4" ht="21">
      <c r="A339" s="48" t="str">
        <f>A310</f>
        <v>Secondary Board Exam - 2023</v>
      </c>
      <c r="B339" s="48"/>
      <c r="C339" s="48"/>
      <c r="D339" s="48"/>
    </row>
    <row r="340" spans="1:4" ht="18.75">
      <c r="A340" s="2" t="s">
        <v>0</v>
      </c>
      <c r="B340" s="3">
        <f>B311</f>
        <v>44994</v>
      </c>
      <c r="C340" s="2" t="s">
        <v>1</v>
      </c>
      <c r="D340" s="4" t="str">
        <f>D311</f>
        <v>8:30 to 11:45 AM</v>
      </c>
    </row>
    <row r="341" spans="1:4" ht="21">
      <c r="A341" s="41" t="s">
        <v>2</v>
      </c>
      <c r="B341" s="41"/>
      <c r="C341" s="5">
        <f>C312</f>
        <v>20064</v>
      </c>
      <c r="D341" s="6"/>
    </row>
    <row r="342" spans="1:4" ht="26.25">
      <c r="A342" s="7" t="s">
        <v>3</v>
      </c>
      <c r="B342" s="8" t="str">
        <f>B313</f>
        <v>English</v>
      </c>
      <c r="C342" s="7" t="s">
        <v>4</v>
      </c>
      <c r="D342" s="9">
        <v>13</v>
      </c>
    </row>
    <row r="343" spans="1:4" ht="26.25">
      <c r="A343" s="7"/>
      <c r="B343" s="10"/>
      <c r="C343" s="7"/>
      <c r="D343" s="11"/>
    </row>
    <row r="344" spans="1:4">
      <c r="A344" s="42" t="s">
        <v>5</v>
      </c>
      <c r="B344" s="42"/>
      <c r="C344" s="42"/>
      <c r="D344" s="42"/>
    </row>
    <row r="345" spans="1:4">
      <c r="A345" s="13" t="s">
        <v>6</v>
      </c>
      <c r="B345" s="13" t="s">
        <v>7</v>
      </c>
      <c r="C345" s="29" t="s">
        <v>8</v>
      </c>
      <c r="D345" s="29" t="s">
        <v>9</v>
      </c>
    </row>
    <row r="346" spans="1:4" ht="32.1" customHeight="1">
      <c r="A346" s="14">
        <f>IF(AND(B356=""),"",IF(B356&lt;=C356,B356,""))</f>
        <v>1873853</v>
      </c>
      <c r="B346" s="14">
        <f>IF(AND(B358=""),"",IF(B358&lt;=C358,B358,""))</f>
        <v>1873912</v>
      </c>
      <c r="C346" s="14">
        <f>IFERROR(IF(AND(A349=""),"",IF(A349&lt;C357,A349+1,"")),"")</f>
        <v>1873877</v>
      </c>
      <c r="D346" s="14">
        <f>IFERROR(IF(AND(B349=""),"",IF(B349&lt;C359,B349+1,"")),"")</f>
        <v>1873942</v>
      </c>
    </row>
    <row r="347" spans="1:4" ht="32.1" customHeight="1">
      <c r="A347" s="14">
        <f>IF(AND(B357=""),"",IF(B357&lt;=C357,B357,""))</f>
        <v>1873875</v>
      </c>
      <c r="B347" s="14">
        <f>IF(AND(B359=""),"",IF(B359&lt;=C359,B359,""))</f>
        <v>1873940</v>
      </c>
      <c r="C347" s="14">
        <f>IFERROR(IF(AND(A350=""),"",IF(A350&lt;C356,A350+1,"")),"")</f>
        <v>1873856</v>
      </c>
      <c r="D347" s="14">
        <f>IFERROR(IF(AND(B350=""),"",IF(B350&lt;C358,B350+1,"")),"")</f>
        <v>1873915</v>
      </c>
    </row>
    <row r="348" spans="1:4" ht="32.1" customHeight="1">
      <c r="A348" s="14">
        <f>IFERROR(IF(AND(A346=""),"",IF(A346&lt;C356,A346+1,"")),"")</f>
        <v>1873854</v>
      </c>
      <c r="B348" s="14">
        <f>IFERROR(IF(AND(B346=""),"",IF(B346&lt;C358,B346+1,"")),"")</f>
        <v>1873913</v>
      </c>
      <c r="C348" s="14">
        <f>IFERROR(IF(AND(C346=""),"",IF(C346&lt;C357,C346+1,"")),"")</f>
        <v>1873878</v>
      </c>
      <c r="D348" s="14">
        <f>IFERROR(IF(AND(D346=""),"",IF(D346&lt;C359,D346+1,"")),"")</f>
        <v>1873943</v>
      </c>
    </row>
    <row r="349" spans="1:4" ht="32.1" customHeight="1">
      <c r="A349" s="14">
        <f>IFERROR(IF(AND(A347=""),"",IF(A347&lt;C357,A347+1,"")),"")</f>
        <v>1873876</v>
      </c>
      <c r="B349" s="14">
        <f>IFERROR(IF(AND(B347=""),"",IF(B347&lt;C359,B347+1,"")),"")</f>
        <v>1873941</v>
      </c>
      <c r="C349" s="14">
        <f>IFERROR(IF(AND(C347=""),"",IF(C347&lt;C356,C347+1,"")),"")</f>
        <v>1873857</v>
      </c>
      <c r="D349" s="14">
        <f>IFERROR(IF(AND(D347=""),"",IF(D347&lt;C358,D347+1,"")),"")</f>
        <v>1873916</v>
      </c>
    </row>
    <row r="350" spans="1:4" ht="32.1" customHeight="1">
      <c r="A350" s="14">
        <f>IFERROR(IF(AND(A348=""),"",IF(A348&lt;C356,A348+1,"")),"")</f>
        <v>1873855</v>
      </c>
      <c r="B350" s="14">
        <f>IFERROR(IF(AND(B348=""),"",IF(B348&lt;C358,B348+1,"")),"")</f>
        <v>1873914</v>
      </c>
      <c r="C350" s="14">
        <f>IFERROR(IF(AND(C348=""),"",IF(C348&lt;C357,C348+1,"")),"")</f>
        <v>1873879</v>
      </c>
      <c r="D350" s="14">
        <f>IFERROR(IF(AND(D348=""),"",IF(D348&lt;C359,D348+1,"")),"")</f>
        <v>1873944</v>
      </c>
    </row>
    <row r="351" spans="1:4">
      <c r="A351" s="15"/>
      <c r="B351" s="15"/>
      <c r="C351" s="15"/>
      <c r="D351" s="15"/>
    </row>
    <row r="352" spans="1:4" ht="18.75">
      <c r="A352" s="45" t="s">
        <v>10</v>
      </c>
      <c r="B352" s="16"/>
      <c r="C352" s="16"/>
      <c r="D352" s="16"/>
    </row>
    <row r="353" spans="1:4" ht="18.75">
      <c r="A353" s="45"/>
      <c r="B353" s="16"/>
      <c r="C353" s="16"/>
      <c r="D353" s="16"/>
    </row>
    <row r="354" spans="1:4">
      <c r="A354" s="17"/>
      <c r="B354" s="18"/>
      <c r="C354" s="17" t="s">
        <v>11</v>
      </c>
      <c r="D354" s="28" t="str">
        <f>IF(AND(B352="",C352="",D352="",B353="",C353="",D353=""),"",COUNTIF(B352:D353,"&gt;0"))</f>
        <v/>
      </c>
    </row>
    <row r="355" spans="1:4" ht="21">
      <c r="A355" s="20" t="s">
        <v>12</v>
      </c>
      <c r="B355" s="44" t="s">
        <v>13</v>
      </c>
      <c r="C355" s="44"/>
      <c r="D355" s="21" t="s">
        <v>14</v>
      </c>
    </row>
    <row r="356" spans="1:4" ht="18.75">
      <c r="A356" s="22" t="s">
        <v>23</v>
      </c>
      <c r="B356" s="37">
        <v>1873853</v>
      </c>
      <c r="C356" s="37">
        <v>1873857</v>
      </c>
      <c r="D356" s="24">
        <f>IF(OR(B356="",C356=""),"",SUM(C356-B356)+1)</f>
        <v>5</v>
      </c>
    </row>
    <row r="357" spans="1:4" ht="18.75">
      <c r="A357" s="22" t="s">
        <v>24</v>
      </c>
      <c r="B357" s="37">
        <v>1873875</v>
      </c>
      <c r="C357" s="37">
        <v>1873879</v>
      </c>
      <c r="D357" s="24">
        <f t="shared" ref="D357:D358" si="12">IF(OR(B357="",C357=""),"",SUM(C357-B357)+1)</f>
        <v>5</v>
      </c>
    </row>
    <row r="358" spans="1:4" ht="18.75">
      <c r="A358" s="22" t="s">
        <v>25</v>
      </c>
      <c r="B358" s="37">
        <v>1873912</v>
      </c>
      <c r="C358" s="37">
        <v>1873916</v>
      </c>
      <c r="D358" s="24">
        <f t="shared" si="12"/>
        <v>5</v>
      </c>
    </row>
    <row r="359" spans="1:4" ht="18.75">
      <c r="A359" s="22" t="s">
        <v>26</v>
      </c>
      <c r="B359" s="37">
        <v>1873940</v>
      </c>
      <c r="C359" s="37">
        <v>1873944</v>
      </c>
      <c r="D359" s="24">
        <f>IF(OR(B359="",C359=""),"",SUM(C359-B359)+1)</f>
        <v>5</v>
      </c>
    </row>
    <row r="360" spans="1:4" ht="18.75">
      <c r="A360" s="22"/>
      <c r="B360" s="25"/>
      <c r="C360" s="25"/>
      <c r="D360" s="24" t="str">
        <f>IF(OR(B360="",C360=""),"",SUM(C360-B360)+1)</f>
        <v/>
      </c>
    </row>
    <row r="361" spans="1:4" ht="18.75">
      <c r="A361" s="25"/>
      <c r="B361" s="23"/>
      <c r="C361" s="20" t="s">
        <v>15</v>
      </c>
      <c r="D361" s="26">
        <f>SUM(D356:D360)</f>
        <v>20</v>
      </c>
    </row>
    <row r="362" spans="1:4" ht="18.75">
      <c r="A362" s="25"/>
      <c r="B362" s="23"/>
      <c r="C362" s="20"/>
      <c r="D362" s="26"/>
    </row>
    <row r="363" spans="1:4" ht="18.75">
      <c r="A363" s="25"/>
      <c r="B363" s="23"/>
      <c r="C363" s="20"/>
      <c r="D363" s="26"/>
    </row>
    <row r="364" spans="1:4" ht="18.75">
      <c r="A364" s="25"/>
      <c r="B364" s="23"/>
      <c r="C364" s="50"/>
      <c r="D364" s="50"/>
    </row>
    <row r="365" spans="1:4" ht="18.75">
      <c r="A365" s="47" t="s">
        <v>16</v>
      </c>
      <c r="B365" s="47"/>
      <c r="C365" s="47" t="s">
        <v>17</v>
      </c>
      <c r="D365" s="47"/>
    </row>
    <row r="367" spans="1:4" ht="34.5" customHeight="1">
      <c r="A367" s="39" t="str">
        <f>A338</f>
        <v>Government Sr. Secondary School Bar , PALI</v>
      </c>
      <c r="B367" s="39"/>
      <c r="C367" s="39"/>
      <c r="D367" s="39"/>
    </row>
    <row r="368" spans="1:4" ht="21">
      <c r="A368" s="48" t="str">
        <f>A339</f>
        <v>Secondary Board Exam - 2023</v>
      </c>
      <c r="B368" s="48"/>
      <c r="C368" s="48"/>
      <c r="D368" s="48"/>
    </row>
    <row r="369" spans="1:4" ht="18.75">
      <c r="A369" s="2" t="s">
        <v>0</v>
      </c>
      <c r="B369" s="3">
        <f>B340</f>
        <v>44994</v>
      </c>
      <c r="C369" s="2" t="s">
        <v>1</v>
      </c>
      <c r="D369" s="4" t="str">
        <f>D340</f>
        <v>8:30 to 11:45 AM</v>
      </c>
    </row>
    <row r="370" spans="1:4" ht="21">
      <c r="A370" s="41" t="s">
        <v>2</v>
      </c>
      <c r="B370" s="41"/>
      <c r="C370" s="5">
        <f>C341</f>
        <v>20064</v>
      </c>
      <c r="D370" s="6"/>
    </row>
    <row r="371" spans="1:4" ht="26.25">
      <c r="A371" s="7" t="s">
        <v>3</v>
      </c>
      <c r="B371" s="8" t="str">
        <f>B342</f>
        <v>English</v>
      </c>
      <c r="C371" s="7" t="s">
        <v>4</v>
      </c>
      <c r="D371" s="9">
        <v>14</v>
      </c>
    </row>
    <row r="372" spans="1:4" ht="26.25">
      <c r="A372" s="7"/>
      <c r="B372" s="10"/>
      <c r="C372" s="7"/>
      <c r="D372" s="11"/>
    </row>
    <row r="373" spans="1:4">
      <c r="A373" s="42" t="s">
        <v>5</v>
      </c>
      <c r="B373" s="42"/>
      <c r="C373" s="42"/>
      <c r="D373" s="42"/>
    </row>
    <row r="374" spans="1:4">
      <c r="A374" s="13" t="s">
        <v>6</v>
      </c>
      <c r="B374" s="13" t="s">
        <v>7</v>
      </c>
      <c r="C374" s="29" t="s">
        <v>8</v>
      </c>
      <c r="D374" s="29" t="s">
        <v>9</v>
      </c>
    </row>
    <row r="375" spans="1:4" ht="33" customHeight="1">
      <c r="A375" s="14">
        <f>IF(AND(B385=""),"",IF(B385&lt;=C385,B385,""))</f>
        <v>1873858</v>
      </c>
      <c r="B375" s="14">
        <f>IF(AND(B387=""),"",IF(B387&lt;=C387,B387,""))</f>
        <v>1873917</v>
      </c>
      <c r="C375" s="14">
        <f>IFERROR(IF(AND(A378=""),"",IF(A378&lt;C386,A378+1,"")),"")</f>
        <v>1873882</v>
      </c>
      <c r="D375" s="14">
        <f>IFERROR(IF(AND(B378=""),"",IF(B378&lt;C388,B378+1,"")),"")</f>
        <v>1873947</v>
      </c>
    </row>
    <row r="376" spans="1:4" ht="33" customHeight="1">
      <c r="A376" s="14">
        <f>IF(AND(B386=""),"",IF(B386&lt;=C386,B386,""))</f>
        <v>1873880</v>
      </c>
      <c r="B376" s="14">
        <f>IF(AND(B388=""),"",IF(B388&lt;=C388,B388,""))</f>
        <v>1873945</v>
      </c>
      <c r="C376" s="14">
        <f>IFERROR(IF(AND(A379=""),"",IF(A379&lt;C385,A379+1,"")),"")</f>
        <v>1873861</v>
      </c>
      <c r="D376" s="14">
        <f>IFERROR(IF(AND(B379=""),"",IF(B379&lt;C387,B379+1,"")),"")</f>
        <v>1873920</v>
      </c>
    </row>
    <row r="377" spans="1:4" ht="33" customHeight="1">
      <c r="A377" s="14">
        <f>IFERROR(IF(AND(A375=""),"",IF(A375&lt;C385,A375+1,"")),"")</f>
        <v>1873859</v>
      </c>
      <c r="B377" s="14">
        <f>IFERROR(IF(AND(B375=""),"",IF(B375&lt;C387,B375+1,"")),"")</f>
        <v>1873918</v>
      </c>
      <c r="C377" s="14">
        <f>IFERROR(IF(AND(C375=""),"",IF(C375&lt;C386,C375+1,"")),"")</f>
        <v>1873883</v>
      </c>
      <c r="D377" s="14">
        <f>IFERROR(IF(AND(D375=""),"",IF(D375&lt;C388,D375+1,"")),"")</f>
        <v>1873948</v>
      </c>
    </row>
    <row r="378" spans="1:4" ht="33" customHeight="1">
      <c r="A378" s="14">
        <f>IFERROR(IF(AND(A376=""),"",IF(A376&lt;C386,A376+1,"")),"")</f>
        <v>1873881</v>
      </c>
      <c r="B378" s="14">
        <f>IFERROR(IF(AND(B376=""),"",IF(B376&lt;C388,B376+1,"")),"")</f>
        <v>1873946</v>
      </c>
      <c r="C378" s="14">
        <f>IFERROR(IF(AND(C376=""),"",IF(C376&lt;C385,C376+1,"")),"")</f>
        <v>1873862</v>
      </c>
      <c r="D378" s="14">
        <f>IFERROR(IF(AND(D376=""),"",IF(D376&lt;C387,D376+1,"")),"")</f>
        <v>1873921</v>
      </c>
    </row>
    <row r="379" spans="1:4" ht="33" customHeight="1">
      <c r="A379" s="14">
        <f>IFERROR(IF(AND(A377=""),"",IF(A377&lt;C385,A377+1,"")),"")</f>
        <v>1873860</v>
      </c>
      <c r="B379" s="14">
        <f>IFERROR(IF(AND(B377=""),"",IF(B377&lt;C387,B377+1,"")),"")</f>
        <v>1873919</v>
      </c>
      <c r="C379" s="14">
        <f>IFERROR(IF(AND(C377=""),"",IF(C377&lt;C386,C377+1,"")),"")</f>
        <v>1873884</v>
      </c>
      <c r="D379" s="14">
        <f>IFERROR(IF(AND(D377=""),"",IF(D377&lt;C388,D377+1,"")),"")</f>
        <v>1873949</v>
      </c>
    </row>
    <row r="380" spans="1:4">
      <c r="A380" s="15"/>
      <c r="B380" s="15"/>
      <c r="C380" s="15"/>
      <c r="D380" s="15"/>
    </row>
    <row r="381" spans="1:4" ht="18.75">
      <c r="A381" s="45" t="s">
        <v>10</v>
      </c>
      <c r="B381" s="16"/>
      <c r="C381" s="16"/>
      <c r="D381" s="16"/>
    </row>
    <row r="382" spans="1:4" ht="18.75">
      <c r="A382" s="45"/>
      <c r="B382" s="16"/>
      <c r="C382" s="16"/>
      <c r="D382" s="16"/>
    </row>
    <row r="383" spans="1:4">
      <c r="A383" s="17"/>
      <c r="B383" s="18"/>
      <c r="C383" s="17" t="s">
        <v>11</v>
      </c>
      <c r="D383" s="28" t="str">
        <f>IF(AND(B381="",C381="",D381="",B382="",C382="",D382=""),"",COUNTIF(B381:D382,"&gt;0"))</f>
        <v/>
      </c>
    </row>
    <row r="384" spans="1:4" ht="21">
      <c r="A384" s="20" t="s">
        <v>12</v>
      </c>
      <c r="B384" s="44" t="s">
        <v>13</v>
      </c>
      <c r="C384" s="44"/>
      <c r="D384" s="21" t="s">
        <v>14</v>
      </c>
    </row>
    <row r="385" spans="1:4" ht="18.75">
      <c r="A385" s="22" t="s">
        <v>23</v>
      </c>
      <c r="B385" s="37">
        <v>1873858</v>
      </c>
      <c r="C385" s="37">
        <v>1873862</v>
      </c>
      <c r="D385" s="24">
        <f>IF(OR(B385="",C385=""),"",SUM(C385-B385)+1)</f>
        <v>5</v>
      </c>
    </row>
    <row r="386" spans="1:4" ht="18.75">
      <c r="A386" s="22" t="s">
        <v>24</v>
      </c>
      <c r="B386" s="37">
        <v>1873880</v>
      </c>
      <c r="C386" s="37">
        <v>1873884</v>
      </c>
      <c r="D386" s="24">
        <f t="shared" ref="D386:D387" si="13">IF(OR(B386="",C386=""),"",SUM(C386-B386)+1)</f>
        <v>5</v>
      </c>
    </row>
    <row r="387" spans="1:4" ht="18.75">
      <c r="A387" s="22" t="s">
        <v>25</v>
      </c>
      <c r="B387" s="37">
        <v>1873917</v>
      </c>
      <c r="C387" s="37">
        <v>1873921</v>
      </c>
      <c r="D387" s="24">
        <f t="shared" si="13"/>
        <v>5</v>
      </c>
    </row>
    <row r="388" spans="1:4" ht="18.75">
      <c r="A388" s="22" t="s">
        <v>26</v>
      </c>
      <c r="B388" s="37">
        <v>1873945</v>
      </c>
      <c r="C388" s="37">
        <v>1873949</v>
      </c>
      <c r="D388" s="24">
        <f>IF(OR(B388="",C388=""),"",SUM(C388-B388)+1)</f>
        <v>5</v>
      </c>
    </row>
    <row r="389" spans="1:4" ht="18.75">
      <c r="A389" s="22"/>
      <c r="B389" s="25"/>
      <c r="C389" s="25"/>
      <c r="D389" s="24" t="str">
        <f>IF(OR(B389="",C389=""),"",SUM(C389-B389)+1)</f>
        <v/>
      </c>
    </row>
    <row r="390" spans="1:4" ht="18.75">
      <c r="A390" s="25"/>
      <c r="B390" s="23"/>
      <c r="C390" s="20" t="s">
        <v>15</v>
      </c>
      <c r="D390" s="26">
        <f>SUM(D385:D389)</f>
        <v>20</v>
      </c>
    </row>
    <row r="391" spans="1:4" ht="18.75">
      <c r="A391" s="25"/>
      <c r="B391" s="23"/>
      <c r="C391" s="20"/>
      <c r="D391" s="26"/>
    </row>
    <row r="392" spans="1:4" ht="18.75">
      <c r="A392" s="25"/>
      <c r="B392" s="23"/>
      <c r="C392" s="20"/>
      <c r="D392" s="26"/>
    </row>
    <row r="393" spans="1:4" ht="18.75">
      <c r="A393" s="25"/>
      <c r="B393" s="23"/>
      <c r="C393" s="50"/>
      <c r="D393" s="50"/>
    </row>
    <row r="394" spans="1:4" ht="18.75">
      <c r="A394" s="47" t="s">
        <v>16</v>
      </c>
      <c r="B394" s="47"/>
      <c r="C394" s="47" t="s">
        <v>17</v>
      </c>
      <c r="D394" s="47"/>
    </row>
    <row r="396" spans="1:4" ht="30" customHeight="1">
      <c r="A396" s="39" t="str">
        <f>A367</f>
        <v>Government Sr. Secondary School Bar , PALI</v>
      </c>
      <c r="B396" s="39"/>
      <c r="C396" s="39"/>
      <c r="D396" s="39"/>
    </row>
    <row r="397" spans="1:4" ht="21">
      <c r="A397" s="48" t="str">
        <f>A368</f>
        <v>Secondary Board Exam - 2023</v>
      </c>
      <c r="B397" s="48"/>
      <c r="C397" s="48"/>
      <c r="D397" s="48"/>
    </row>
    <row r="398" spans="1:4" ht="18.75">
      <c r="A398" s="2" t="s">
        <v>0</v>
      </c>
      <c r="B398" s="3">
        <f>B369</f>
        <v>44994</v>
      </c>
      <c r="C398" s="2" t="s">
        <v>1</v>
      </c>
      <c r="D398" s="4" t="str">
        <f>D369</f>
        <v>8:30 to 11:45 AM</v>
      </c>
    </row>
    <row r="399" spans="1:4" ht="21">
      <c r="A399" s="41" t="s">
        <v>2</v>
      </c>
      <c r="B399" s="41"/>
      <c r="C399" s="5">
        <f>C370</f>
        <v>20064</v>
      </c>
      <c r="D399" s="6"/>
    </row>
    <row r="400" spans="1:4" ht="26.25">
      <c r="A400" s="7" t="s">
        <v>3</v>
      </c>
      <c r="B400" s="8" t="str">
        <f>B371</f>
        <v>English</v>
      </c>
      <c r="C400" s="7" t="s">
        <v>4</v>
      </c>
      <c r="D400" s="9">
        <v>15</v>
      </c>
    </row>
    <row r="401" spans="1:4" ht="26.25">
      <c r="A401" s="7"/>
      <c r="B401" s="10"/>
      <c r="C401" s="7"/>
      <c r="D401" s="11"/>
    </row>
    <row r="402" spans="1:4">
      <c r="A402" s="42" t="s">
        <v>5</v>
      </c>
      <c r="B402" s="42"/>
      <c r="C402" s="42"/>
      <c r="D402" s="42"/>
    </row>
    <row r="403" spans="1:4">
      <c r="A403" s="13" t="s">
        <v>6</v>
      </c>
      <c r="B403" s="13" t="s">
        <v>7</v>
      </c>
      <c r="C403" s="29" t="s">
        <v>8</v>
      </c>
      <c r="D403" s="29" t="s">
        <v>9</v>
      </c>
    </row>
    <row r="404" spans="1:4" ht="32.1" customHeight="1">
      <c r="A404" s="14">
        <f>IF(AND(B414=""),"",IF(B414&lt;=C414,B414,""))</f>
        <v>1873863</v>
      </c>
      <c r="B404" s="14">
        <f>IF(AND(B416=""),"",IF(B416&lt;=C416,B416,""))</f>
        <v>1873922</v>
      </c>
      <c r="C404" s="14">
        <f>IFERROR(IF(AND(A407=""),"",IF(A407&lt;C415,A407+1,"")),"")</f>
        <v>1873887</v>
      </c>
      <c r="D404" s="14">
        <f>IFERROR(IF(AND(B407=""),"",IF(B407&lt;C417,B407+1,"")),"")</f>
        <v>1873952</v>
      </c>
    </row>
    <row r="405" spans="1:4" ht="32.1" customHeight="1">
      <c r="A405" s="14">
        <f>IF(AND(B415=""),"",IF(B415&lt;=C415,B415,""))</f>
        <v>1873885</v>
      </c>
      <c r="B405" s="14">
        <f>IF(AND(B417=""),"",IF(B417&lt;=C417,B417,""))</f>
        <v>1873950</v>
      </c>
      <c r="C405" s="14">
        <f>IFERROR(IF(AND(A408=""),"",IF(A408&lt;C414,A408+1,"")),"")</f>
        <v>1873866</v>
      </c>
      <c r="D405" s="14">
        <f>IFERROR(IF(AND(B408=""),"",IF(B408&lt;C416,B408+1,"")),"")</f>
        <v>1873925</v>
      </c>
    </row>
    <row r="406" spans="1:4" ht="32.1" customHeight="1">
      <c r="A406" s="14">
        <f>IFERROR(IF(AND(A404=""),"",IF(A404&lt;C414,A404+1,"")),"")</f>
        <v>1873864</v>
      </c>
      <c r="B406" s="14">
        <f>IFERROR(IF(AND(B404=""),"",IF(B404&lt;C416,B404+1,"")),"")</f>
        <v>1873923</v>
      </c>
      <c r="C406" s="14">
        <f>IFERROR(IF(AND(C404=""),"",IF(C404&lt;C415,C404+1,"")),"")</f>
        <v>1873888</v>
      </c>
      <c r="D406" s="14">
        <f>IFERROR(IF(AND(D404=""),"",IF(D404&lt;C417,D404+1,"")),"")</f>
        <v>1873953</v>
      </c>
    </row>
    <row r="407" spans="1:4" ht="32.1" customHeight="1">
      <c r="A407" s="14">
        <f>IFERROR(IF(AND(A405=""),"",IF(A405&lt;C415,A405+1,"")),"")</f>
        <v>1873886</v>
      </c>
      <c r="B407" s="14">
        <f>IFERROR(IF(AND(B405=""),"",IF(B405&lt;C417,B405+1,"")),"")</f>
        <v>1873951</v>
      </c>
      <c r="C407" s="14">
        <f>IFERROR(IF(AND(C405=""),"",IF(C405&lt;C414,C405+1,"")),"")</f>
        <v>1873867</v>
      </c>
      <c r="D407" s="14">
        <f>IFERROR(IF(AND(D405=""),"",IF(D405&lt;C416,D405+1,"")),"")</f>
        <v>1873926</v>
      </c>
    </row>
    <row r="408" spans="1:4" ht="32.1" customHeight="1">
      <c r="A408" s="14">
        <f>IFERROR(IF(AND(A406=""),"",IF(A406&lt;C414,A406+1,"")),"")</f>
        <v>1873865</v>
      </c>
      <c r="B408" s="14">
        <f>IFERROR(IF(AND(B406=""),"",IF(B406&lt;C416,B406+1,"")),"")</f>
        <v>1873924</v>
      </c>
      <c r="C408" s="14">
        <f>IFERROR(IF(AND(C406=""),"",IF(C406&lt;C415,C406+1,"")),"")</f>
        <v>1873889</v>
      </c>
      <c r="D408" s="14">
        <f>IFERROR(IF(AND(D406=""),"",IF(D406&lt;C417,D406+1,"")),"")</f>
        <v>1873954</v>
      </c>
    </row>
    <row r="409" spans="1:4">
      <c r="A409" s="15"/>
      <c r="B409" s="15"/>
      <c r="C409" s="15"/>
      <c r="D409" s="15"/>
    </row>
    <row r="410" spans="1:4" ht="18.75">
      <c r="A410" s="45" t="s">
        <v>10</v>
      </c>
      <c r="B410" s="16"/>
      <c r="C410" s="16"/>
      <c r="D410" s="16"/>
    </row>
    <row r="411" spans="1:4" ht="18.75">
      <c r="A411" s="45"/>
      <c r="B411" s="16"/>
      <c r="C411" s="16"/>
      <c r="D411" s="16"/>
    </row>
    <row r="412" spans="1:4">
      <c r="A412" s="17"/>
      <c r="B412" s="18"/>
      <c r="C412" s="17" t="s">
        <v>11</v>
      </c>
      <c r="D412" s="28" t="str">
        <f>IF(AND(B410="",C410="",D410="",B411="",C411="",D411=""),"",COUNTIF(B410:D411,"&gt;0"))</f>
        <v/>
      </c>
    </row>
    <row r="413" spans="1:4" ht="21">
      <c r="A413" s="20" t="s">
        <v>12</v>
      </c>
      <c r="B413" s="44" t="s">
        <v>13</v>
      </c>
      <c r="C413" s="44"/>
      <c r="D413" s="21" t="s">
        <v>14</v>
      </c>
    </row>
    <row r="414" spans="1:4" ht="18.75">
      <c r="A414" s="22" t="s">
        <v>23</v>
      </c>
      <c r="B414" s="37">
        <v>1873863</v>
      </c>
      <c r="C414" s="37">
        <v>1873867</v>
      </c>
      <c r="D414" s="24">
        <f>IF(OR(B414="",C414=""),"",SUM(C414-B414)+1)</f>
        <v>5</v>
      </c>
    </row>
    <row r="415" spans="1:4" ht="18.75">
      <c r="A415" s="22" t="s">
        <v>24</v>
      </c>
      <c r="B415" s="37">
        <v>1873885</v>
      </c>
      <c r="C415" s="37">
        <v>1873889</v>
      </c>
      <c r="D415" s="24">
        <f t="shared" ref="D415:D416" si="14">IF(OR(B415="",C415=""),"",SUM(C415-B415)+1)</f>
        <v>5</v>
      </c>
    </row>
    <row r="416" spans="1:4" ht="18.75">
      <c r="A416" s="22" t="s">
        <v>25</v>
      </c>
      <c r="B416" s="37">
        <v>1873922</v>
      </c>
      <c r="C416" s="37">
        <v>1873926</v>
      </c>
      <c r="D416" s="24">
        <f t="shared" si="14"/>
        <v>5</v>
      </c>
    </row>
    <row r="417" spans="1:4" ht="18.75">
      <c r="A417" s="22" t="s">
        <v>26</v>
      </c>
      <c r="B417" s="37">
        <v>1873950</v>
      </c>
      <c r="C417" s="37">
        <v>1873954</v>
      </c>
      <c r="D417" s="24">
        <f>IF(OR(B417="",C417=""),"",SUM(C417-B417)+1)</f>
        <v>5</v>
      </c>
    </row>
    <row r="418" spans="1:4" ht="18.75">
      <c r="A418" s="22"/>
      <c r="B418" s="25"/>
      <c r="C418" s="25"/>
      <c r="D418" s="24" t="str">
        <f>IF(OR(B418="",C418=""),"",SUM(C418-B418)+1)</f>
        <v/>
      </c>
    </row>
    <row r="419" spans="1:4" ht="18.75">
      <c r="A419" s="25"/>
      <c r="B419" s="23"/>
      <c r="C419" s="20" t="s">
        <v>15</v>
      </c>
      <c r="D419" s="26">
        <f>SUM(D414:D418)</f>
        <v>20</v>
      </c>
    </row>
    <row r="420" spans="1:4" ht="18.75">
      <c r="A420" s="25"/>
      <c r="B420" s="23"/>
      <c r="C420" s="20"/>
      <c r="D420" s="26"/>
    </row>
    <row r="421" spans="1:4" ht="18.75">
      <c r="A421" s="25"/>
      <c r="B421" s="23"/>
      <c r="C421" s="20"/>
      <c r="D421" s="26"/>
    </row>
    <row r="422" spans="1:4" ht="18.75">
      <c r="A422" s="25"/>
      <c r="B422" s="23"/>
      <c r="C422" s="50"/>
      <c r="D422" s="50"/>
    </row>
    <row r="423" spans="1:4" ht="18.75">
      <c r="A423" s="47" t="s">
        <v>16</v>
      </c>
      <c r="B423" s="47"/>
      <c r="C423" s="47" t="s">
        <v>17</v>
      </c>
      <c r="D423" s="47"/>
    </row>
    <row r="425" spans="1:4" ht="42" customHeight="1">
      <c r="A425" s="39" t="str">
        <f>A396</f>
        <v>Government Sr. Secondary School Bar , PALI</v>
      </c>
      <c r="B425" s="39"/>
      <c r="C425" s="39"/>
      <c r="D425" s="39"/>
    </row>
    <row r="426" spans="1:4" ht="21">
      <c r="A426" s="48" t="str">
        <f>A397</f>
        <v>Secondary Board Exam - 2023</v>
      </c>
      <c r="B426" s="48"/>
      <c r="C426" s="48"/>
      <c r="D426" s="48"/>
    </row>
    <row r="427" spans="1:4" ht="18.75">
      <c r="A427" s="2" t="s">
        <v>0</v>
      </c>
      <c r="B427" s="3">
        <f>B398</f>
        <v>44994</v>
      </c>
      <c r="C427" s="2" t="s">
        <v>1</v>
      </c>
      <c r="D427" s="4" t="str">
        <f>D398</f>
        <v>8:30 to 11:45 AM</v>
      </c>
    </row>
    <row r="428" spans="1:4" ht="21">
      <c r="A428" s="41" t="s">
        <v>2</v>
      </c>
      <c r="B428" s="41"/>
      <c r="C428" s="5">
        <f>C399</f>
        <v>20064</v>
      </c>
      <c r="D428" s="6"/>
    </row>
    <row r="429" spans="1:4" ht="26.25">
      <c r="A429" s="7" t="s">
        <v>3</v>
      </c>
      <c r="B429" s="8" t="str">
        <f>B400</f>
        <v>English</v>
      </c>
      <c r="C429" s="7" t="s">
        <v>4</v>
      </c>
      <c r="D429" s="9">
        <v>16</v>
      </c>
    </row>
    <row r="430" spans="1:4" ht="26.25">
      <c r="A430" s="7"/>
      <c r="B430" s="10"/>
      <c r="C430" s="7"/>
      <c r="D430" s="11"/>
    </row>
    <row r="431" spans="1:4">
      <c r="A431" s="42" t="s">
        <v>5</v>
      </c>
      <c r="B431" s="42"/>
      <c r="C431" s="42"/>
      <c r="D431" s="42"/>
    </row>
    <row r="432" spans="1:4">
      <c r="A432" s="13" t="s">
        <v>6</v>
      </c>
      <c r="B432" s="13" t="s">
        <v>7</v>
      </c>
      <c r="C432" s="29" t="s">
        <v>8</v>
      </c>
      <c r="D432" s="29" t="s">
        <v>9</v>
      </c>
    </row>
    <row r="433" spans="1:4">
      <c r="A433" s="14">
        <f>IF(AND(B443=""),"",IF(B443&lt;=C443,B443,""))</f>
        <v>1873868</v>
      </c>
      <c r="B433" s="14">
        <f>IF(AND(B445=""),"",IF(B445&lt;=C445,B445,""))</f>
        <v>1873927</v>
      </c>
      <c r="C433" s="14">
        <f>IFERROR(IF(AND(A436=""),"",IF(A436&lt;C444,A436+1,"")),"")</f>
        <v>1873892</v>
      </c>
      <c r="D433" s="14">
        <f>IFERROR(IF(AND(B436=""),"",IF(B436&lt;C446,B436+1,"")),"")</f>
        <v>1873957</v>
      </c>
    </row>
    <row r="434" spans="1:4">
      <c r="A434" s="14">
        <f>IF(AND(B444=""),"",IF(B444&lt;=C444,B444,""))</f>
        <v>1873890</v>
      </c>
      <c r="B434" s="14">
        <f>IF(AND(B446=""),"",IF(B446&lt;=C446,B446,""))</f>
        <v>1873955</v>
      </c>
      <c r="C434" s="14">
        <f>IFERROR(IF(AND(A437=""),"",IF(A437&lt;C443,A437+1,"")),"")</f>
        <v>1873871</v>
      </c>
      <c r="D434" s="14">
        <f>IFERROR(IF(AND(B437=""),"",IF(B437&lt;C445,B437+1,"")),"")</f>
        <v>1873930</v>
      </c>
    </row>
    <row r="435" spans="1:4">
      <c r="A435" s="14">
        <f>IFERROR(IF(AND(A433=""),"",IF(A433&lt;C443,A433+1,"")),"")</f>
        <v>1873869</v>
      </c>
      <c r="B435" s="14">
        <f>IFERROR(IF(AND(B433=""),"",IF(B433&lt;C445,B433+1,"")),"")</f>
        <v>1873928</v>
      </c>
      <c r="C435" s="14">
        <f>IFERROR(IF(AND(C433=""),"",IF(C433&lt;C444,C433+1,"")),"")</f>
        <v>1873893</v>
      </c>
      <c r="D435" s="14">
        <f>IFERROR(IF(AND(D433=""),"",IF(D433&lt;C446,D433+1,"")),"")</f>
        <v>1873958</v>
      </c>
    </row>
    <row r="436" spans="1:4">
      <c r="A436" s="14">
        <f>IFERROR(IF(AND(A434=""),"",IF(A434&lt;C444,A434+1,"")),"")</f>
        <v>1873891</v>
      </c>
      <c r="B436" s="14">
        <f>IFERROR(IF(AND(B434=""),"",IF(B434&lt;C446,B434+1,"")),"")</f>
        <v>1873956</v>
      </c>
      <c r="C436" s="14">
        <f>IFERROR(IF(AND(C434=""),"",IF(C434&lt;C443,C434+1,"")),"")</f>
        <v>1873872</v>
      </c>
      <c r="D436" s="14">
        <f>IFERROR(IF(AND(D434=""),"",IF(D434&lt;C445,D434+1,"")),"")</f>
        <v>1873931</v>
      </c>
    </row>
    <row r="437" spans="1:4">
      <c r="A437" s="14">
        <f>IFERROR(IF(AND(A435=""),"",IF(A435&lt;C443,A435+1,"")),"")</f>
        <v>1873870</v>
      </c>
      <c r="B437" s="14">
        <f>IFERROR(IF(AND(B435=""),"",IF(B435&lt;C445,B435+1,"")),"")</f>
        <v>1873929</v>
      </c>
      <c r="C437" s="14">
        <f>IFERROR(IF(AND(C435=""),"",IF(C435&lt;C444,C435+1,"")),"")</f>
        <v>1873894</v>
      </c>
      <c r="D437" s="14">
        <f>IFERROR(IF(AND(D435=""),"",IF(D435&lt;C446,D435+1,"")),"")</f>
        <v>1873959</v>
      </c>
    </row>
    <row r="438" spans="1:4">
      <c r="A438" s="15"/>
      <c r="B438" s="15"/>
      <c r="C438" s="15"/>
      <c r="D438" s="15"/>
    </row>
    <row r="439" spans="1:4" ht="18.75">
      <c r="A439" s="45" t="s">
        <v>10</v>
      </c>
      <c r="B439" s="16"/>
      <c r="C439" s="16"/>
      <c r="D439" s="16"/>
    </row>
    <row r="440" spans="1:4" ht="18.75">
      <c r="A440" s="45"/>
      <c r="B440" s="16"/>
      <c r="C440" s="16"/>
      <c r="D440" s="16"/>
    </row>
    <row r="441" spans="1:4">
      <c r="A441" s="17"/>
      <c r="B441" s="18"/>
      <c r="C441" s="17" t="s">
        <v>11</v>
      </c>
      <c r="D441" s="28" t="str">
        <f>IF(AND(B439="",C439="",D439="",B440="",C440="",D440=""),"",COUNTIF(B439:D440,"&gt;0"))</f>
        <v/>
      </c>
    </row>
    <row r="442" spans="1:4" ht="21">
      <c r="A442" s="20" t="s">
        <v>12</v>
      </c>
      <c r="B442" s="44" t="s">
        <v>13</v>
      </c>
      <c r="C442" s="44"/>
      <c r="D442" s="21" t="s">
        <v>14</v>
      </c>
    </row>
    <row r="443" spans="1:4" ht="18.75">
      <c r="A443" s="22" t="s">
        <v>23</v>
      </c>
      <c r="B443" s="37">
        <v>1873868</v>
      </c>
      <c r="C443" s="37">
        <v>1873872</v>
      </c>
      <c r="D443" s="24">
        <f>IF(OR(B443="",C443=""),"",SUM(C443-B443)+1)</f>
        <v>5</v>
      </c>
    </row>
    <row r="444" spans="1:4" ht="18.75">
      <c r="A444" s="22" t="s">
        <v>24</v>
      </c>
      <c r="B444" s="37">
        <v>1873890</v>
      </c>
      <c r="C444" s="37">
        <v>1873894</v>
      </c>
      <c r="D444" s="24">
        <f t="shared" ref="D444:D445" si="15">IF(OR(B444="",C444=""),"",SUM(C444-B444)+1)</f>
        <v>5</v>
      </c>
    </row>
    <row r="445" spans="1:4" ht="18.75">
      <c r="A445" s="22" t="s">
        <v>25</v>
      </c>
      <c r="B445" s="37">
        <v>1873927</v>
      </c>
      <c r="C445" s="37">
        <v>1873931</v>
      </c>
      <c r="D445" s="24">
        <f t="shared" si="15"/>
        <v>5</v>
      </c>
    </row>
    <row r="446" spans="1:4" ht="18.75">
      <c r="A446" s="22" t="s">
        <v>26</v>
      </c>
      <c r="B446" s="37">
        <v>1873955</v>
      </c>
      <c r="C446" s="37">
        <v>1873959</v>
      </c>
      <c r="D446" s="24">
        <f>IF(OR(B446="",C446=""),"",SUM(C446-B446)+1)</f>
        <v>5</v>
      </c>
    </row>
    <row r="447" spans="1:4" ht="18.75">
      <c r="A447" s="22"/>
      <c r="B447" s="25"/>
      <c r="C447" s="25"/>
      <c r="D447" s="24" t="str">
        <f>IF(OR(B447="",C447=""),"",SUM(C447-B447)+1)</f>
        <v/>
      </c>
    </row>
    <row r="448" spans="1:4" ht="18.75">
      <c r="A448" s="25"/>
      <c r="B448" s="23"/>
      <c r="C448" s="20" t="s">
        <v>15</v>
      </c>
      <c r="D448" s="26">
        <f>SUM(D443:D447)</f>
        <v>20</v>
      </c>
    </row>
    <row r="449" spans="1:4" ht="18.75">
      <c r="A449" s="25"/>
      <c r="B449" s="23"/>
      <c r="C449" s="20"/>
      <c r="D449" s="26"/>
    </row>
    <row r="450" spans="1:4" ht="18.75">
      <c r="A450" s="25"/>
      <c r="B450" s="23"/>
      <c r="C450" s="20"/>
      <c r="D450" s="26"/>
    </row>
    <row r="451" spans="1:4" ht="18.75">
      <c r="A451" s="25"/>
      <c r="B451" s="23"/>
      <c r="C451" s="50"/>
      <c r="D451" s="50"/>
    </row>
    <row r="452" spans="1:4" ht="18.75">
      <c r="A452" s="47" t="s">
        <v>16</v>
      </c>
      <c r="B452" s="47"/>
      <c r="C452" s="47" t="s">
        <v>17</v>
      </c>
      <c r="D452" s="47"/>
    </row>
    <row r="454" spans="1:4" ht="33" customHeight="1">
      <c r="A454" s="39" t="str">
        <f>A425</f>
        <v>Government Sr. Secondary School Bar , PALI</v>
      </c>
      <c r="B454" s="39"/>
      <c r="C454" s="39"/>
      <c r="D454" s="39"/>
    </row>
    <row r="455" spans="1:4" ht="21">
      <c r="A455" s="48" t="str">
        <f>A426</f>
        <v>Secondary Board Exam - 2023</v>
      </c>
      <c r="B455" s="48"/>
      <c r="C455" s="48"/>
      <c r="D455" s="48"/>
    </row>
    <row r="456" spans="1:4" ht="18.75">
      <c r="A456" s="2" t="s">
        <v>0</v>
      </c>
      <c r="B456" s="3">
        <f>B427</f>
        <v>44994</v>
      </c>
      <c r="C456" s="2" t="s">
        <v>1</v>
      </c>
      <c r="D456" s="4" t="str">
        <f>D427</f>
        <v>8:30 to 11:45 AM</v>
      </c>
    </row>
    <row r="457" spans="1:4" ht="21">
      <c r="A457" s="41" t="s">
        <v>2</v>
      </c>
      <c r="B457" s="41"/>
      <c r="C457" s="5">
        <f>C428</f>
        <v>20064</v>
      </c>
      <c r="D457" s="6"/>
    </row>
    <row r="458" spans="1:4" ht="26.25">
      <c r="A458" s="7" t="s">
        <v>3</v>
      </c>
      <c r="B458" s="8" t="str">
        <f>B429</f>
        <v>English</v>
      </c>
      <c r="C458" s="7" t="s">
        <v>4</v>
      </c>
      <c r="D458" s="9">
        <v>17</v>
      </c>
    </row>
    <row r="459" spans="1:4" ht="26.25">
      <c r="A459" s="7"/>
      <c r="B459" s="10"/>
      <c r="C459" s="7"/>
      <c r="D459" s="11"/>
    </row>
    <row r="460" spans="1:4">
      <c r="A460" s="42" t="s">
        <v>5</v>
      </c>
      <c r="B460" s="42"/>
      <c r="C460" s="42"/>
      <c r="D460" s="42"/>
    </row>
    <row r="461" spans="1:4">
      <c r="A461" s="13" t="s">
        <v>6</v>
      </c>
      <c r="B461" s="13" t="s">
        <v>7</v>
      </c>
      <c r="C461" s="29" t="s">
        <v>8</v>
      </c>
      <c r="D461" s="29" t="s">
        <v>9</v>
      </c>
    </row>
    <row r="462" spans="1:4" ht="32.1" customHeight="1">
      <c r="A462" s="14">
        <f>IF(AND(B472=""),"",IF(B472&lt;=C472,B472,""))</f>
        <v>1873873</v>
      </c>
      <c r="B462" s="14">
        <f>IF(AND(B474=""),"",IF(B474&lt;=C474,B474,""))</f>
        <v>1873932</v>
      </c>
      <c r="C462" s="14">
        <f>IFERROR(IF(AND(A465=""),"",IF(A465&lt;C473,A465+1,"")),"")</f>
        <v>1873897</v>
      </c>
      <c r="D462" s="14">
        <f>IFERROR(IF(AND(B465=""),"",IF(B465&lt;C475,B465+1,"")),"")</f>
        <v>1873962</v>
      </c>
    </row>
    <row r="463" spans="1:4" ht="32.1" customHeight="1">
      <c r="A463" s="14">
        <f>IF(AND(B473=""),"",IF(B473&lt;=C473,B473,""))</f>
        <v>1873895</v>
      </c>
      <c r="B463" s="14">
        <f>IF(AND(B475=""),"",IF(B475&lt;=C475,B475,""))</f>
        <v>1873960</v>
      </c>
      <c r="C463" s="14">
        <f>IFERROR(IF(AND(A466=""),"",IF(A466&lt;C472,A466+1,"")),"")</f>
        <v>1873876</v>
      </c>
      <c r="D463" s="14">
        <f>IFERROR(IF(AND(B466=""),"",IF(B466&lt;C474,B466+1,"")),"")</f>
        <v>1873935</v>
      </c>
    </row>
    <row r="464" spans="1:4" ht="32.1" customHeight="1">
      <c r="A464" s="14">
        <f>IFERROR(IF(AND(A462=""),"",IF(A462&lt;C472,A462+1,"")),"")</f>
        <v>1873874</v>
      </c>
      <c r="B464" s="14">
        <f>IFERROR(IF(AND(B462=""),"",IF(B462&lt;C474,B462+1,"")),"")</f>
        <v>1873933</v>
      </c>
      <c r="C464" s="14">
        <f>IFERROR(IF(AND(C462=""),"",IF(C462&lt;C473,C462+1,"")),"")</f>
        <v>1873898</v>
      </c>
      <c r="D464" s="14">
        <f>IFERROR(IF(AND(D462=""),"",IF(D462&lt;C475,D462+1,"")),"")</f>
        <v>1873963</v>
      </c>
    </row>
    <row r="465" spans="1:4" ht="32.1" customHeight="1">
      <c r="A465" s="14">
        <f>IFERROR(IF(AND(A463=""),"",IF(A463&lt;C473,A463+1,"")),"")</f>
        <v>1873896</v>
      </c>
      <c r="B465" s="14">
        <f>IFERROR(IF(AND(B463=""),"",IF(B463&lt;C475,B463+1,"")),"")</f>
        <v>1873961</v>
      </c>
      <c r="C465" s="14">
        <f>IFERROR(IF(AND(C463=""),"",IF(C463&lt;C472,C463+1,"")),"")</f>
        <v>1873877</v>
      </c>
      <c r="D465" s="14">
        <f>IFERROR(IF(AND(D463=""),"",IF(D463&lt;C474,D463+1,"")),"")</f>
        <v>1873936</v>
      </c>
    </row>
    <row r="466" spans="1:4" ht="32.1" customHeight="1">
      <c r="A466" s="14">
        <f>IFERROR(IF(AND(A464=""),"",IF(A464&lt;C472,A464+1,"")),"")</f>
        <v>1873875</v>
      </c>
      <c r="B466" s="14">
        <f>IFERROR(IF(AND(B464=""),"",IF(B464&lt;C474,B464+1,"")),"")</f>
        <v>1873934</v>
      </c>
      <c r="C466" s="14">
        <f>IFERROR(IF(AND(C464=""),"",IF(C464&lt;C473,C464+1,"")),"")</f>
        <v>1873899</v>
      </c>
      <c r="D466" s="14">
        <f>IFERROR(IF(AND(D464=""),"",IF(D464&lt;C475,D464+1,"")),"")</f>
        <v>1873964</v>
      </c>
    </row>
    <row r="467" spans="1:4">
      <c r="A467" s="15"/>
      <c r="B467" s="15"/>
      <c r="C467" s="15"/>
      <c r="D467" s="15"/>
    </row>
    <row r="468" spans="1:4" ht="18.75">
      <c r="A468" s="45" t="s">
        <v>10</v>
      </c>
      <c r="B468" s="16"/>
      <c r="C468" s="16"/>
      <c r="D468" s="16"/>
    </row>
    <row r="469" spans="1:4" ht="18.75">
      <c r="A469" s="45"/>
      <c r="B469" s="16"/>
      <c r="C469" s="16"/>
      <c r="D469" s="16"/>
    </row>
    <row r="470" spans="1:4">
      <c r="A470" s="17"/>
      <c r="B470" s="18"/>
      <c r="C470" s="17" t="s">
        <v>11</v>
      </c>
      <c r="D470" s="28" t="str">
        <f>IF(AND(B468="",C468="",D468="",B469="",C469="",D469=""),"",COUNTIF(B468:D469,"&gt;0"))</f>
        <v/>
      </c>
    </row>
    <row r="471" spans="1:4" ht="21">
      <c r="A471" s="20" t="s">
        <v>12</v>
      </c>
      <c r="B471" s="44" t="s">
        <v>13</v>
      </c>
      <c r="C471" s="44"/>
      <c r="D471" s="21" t="s">
        <v>14</v>
      </c>
    </row>
    <row r="472" spans="1:4" ht="18.75">
      <c r="A472" s="22" t="s">
        <v>23</v>
      </c>
      <c r="B472" s="37">
        <v>1873873</v>
      </c>
      <c r="C472" s="37">
        <v>1873877</v>
      </c>
      <c r="D472" s="24">
        <f>IF(OR(B472="",C472=""),"",SUM(C472-B472)+1)</f>
        <v>5</v>
      </c>
    </row>
    <row r="473" spans="1:4" ht="18.75">
      <c r="A473" s="22" t="s">
        <v>24</v>
      </c>
      <c r="B473" s="37">
        <v>1873895</v>
      </c>
      <c r="C473" s="37">
        <v>1873899</v>
      </c>
      <c r="D473" s="24">
        <f t="shared" ref="D473:D474" si="16">IF(OR(B473="",C473=""),"",SUM(C473-B473)+1)</f>
        <v>5</v>
      </c>
    </row>
    <row r="474" spans="1:4" ht="18.75">
      <c r="A474" s="22" t="s">
        <v>25</v>
      </c>
      <c r="B474" s="37">
        <v>1873932</v>
      </c>
      <c r="C474" s="37">
        <v>1873936</v>
      </c>
      <c r="D474" s="24">
        <f t="shared" si="16"/>
        <v>5</v>
      </c>
    </row>
    <row r="475" spans="1:4" ht="18.75">
      <c r="A475" s="22" t="s">
        <v>26</v>
      </c>
      <c r="B475" s="37">
        <v>1873960</v>
      </c>
      <c r="C475" s="37">
        <v>1873964</v>
      </c>
      <c r="D475" s="24">
        <f>IF(OR(B475="",C475=""),"",SUM(C475-B475)+1)</f>
        <v>5</v>
      </c>
    </row>
    <row r="476" spans="1:4" ht="18.75">
      <c r="A476" s="22"/>
      <c r="B476" s="25"/>
      <c r="C476" s="25"/>
      <c r="D476" s="24" t="str">
        <f>IF(OR(B476="",C476=""),"",SUM(C476-B476)+1)</f>
        <v/>
      </c>
    </row>
    <row r="477" spans="1:4" ht="18.75">
      <c r="A477" s="25"/>
      <c r="B477" s="23"/>
      <c r="C477" s="20" t="s">
        <v>15</v>
      </c>
      <c r="D477" s="26">
        <f>SUM(D472:D476)</f>
        <v>20</v>
      </c>
    </row>
    <row r="478" spans="1:4" ht="18.75">
      <c r="A478" s="25"/>
      <c r="B478" s="23"/>
      <c r="C478" s="20"/>
      <c r="D478" s="26"/>
    </row>
    <row r="479" spans="1:4" ht="18.75">
      <c r="A479" s="25"/>
      <c r="B479" s="23"/>
      <c r="C479" s="20"/>
      <c r="D479" s="26"/>
    </row>
    <row r="480" spans="1:4" ht="18.75">
      <c r="A480" s="25"/>
      <c r="B480" s="23"/>
      <c r="C480" s="50"/>
      <c r="D480" s="50"/>
    </row>
    <row r="481" spans="1:4" ht="18.75">
      <c r="A481" s="47" t="s">
        <v>16</v>
      </c>
      <c r="B481" s="47"/>
      <c r="C481" s="47" t="s">
        <v>17</v>
      </c>
      <c r="D481" s="47"/>
    </row>
    <row r="483" spans="1:4" ht="32.25" customHeight="1">
      <c r="A483" s="39" t="str">
        <f>A454</f>
        <v>Government Sr. Secondary School Bar , PALI</v>
      </c>
      <c r="B483" s="39"/>
      <c r="C483" s="39"/>
      <c r="D483" s="39"/>
    </row>
    <row r="484" spans="1:4" ht="21">
      <c r="A484" s="48" t="str">
        <f>A455</f>
        <v>Secondary Board Exam - 2023</v>
      </c>
      <c r="B484" s="48"/>
      <c r="C484" s="48"/>
      <c r="D484" s="48"/>
    </row>
    <row r="485" spans="1:4" ht="18.75">
      <c r="A485" s="2" t="s">
        <v>0</v>
      </c>
      <c r="B485" s="3">
        <f>B456</f>
        <v>44994</v>
      </c>
      <c r="C485" s="2" t="s">
        <v>1</v>
      </c>
      <c r="D485" s="4" t="str">
        <f>D456</f>
        <v>8:30 to 11:45 AM</v>
      </c>
    </row>
    <row r="486" spans="1:4" ht="21">
      <c r="A486" s="41" t="s">
        <v>2</v>
      </c>
      <c r="B486" s="41"/>
      <c r="C486" s="5">
        <f>C457</f>
        <v>20064</v>
      </c>
      <c r="D486" s="6"/>
    </row>
    <row r="487" spans="1:4" ht="26.25">
      <c r="A487" s="7" t="s">
        <v>3</v>
      </c>
      <c r="B487" s="8" t="str">
        <f>B458</f>
        <v>English</v>
      </c>
      <c r="C487" s="7" t="s">
        <v>4</v>
      </c>
      <c r="D487" s="9">
        <v>18</v>
      </c>
    </row>
    <row r="488" spans="1:4" ht="26.25">
      <c r="A488" s="7"/>
      <c r="B488" s="10"/>
      <c r="C488" s="7"/>
      <c r="D488" s="11"/>
    </row>
    <row r="489" spans="1:4">
      <c r="A489" s="42" t="s">
        <v>5</v>
      </c>
      <c r="B489" s="42"/>
      <c r="C489" s="42"/>
      <c r="D489" s="42"/>
    </row>
    <row r="490" spans="1:4">
      <c r="A490" s="13" t="s">
        <v>6</v>
      </c>
      <c r="B490" s="13" t="s">
        <v>7</v>
      </c>
      <c r="C490" s="29" t="s">
        <v>8</v>
      </c>
      <c r="D490" s="29" t="s">
        <v>9</v>
      </c>
    </row>
    <row r="491" spans="1:4">
      <c r="A491" s="14">
        <f>IF(AND(B501=""),"",IF(B501&lt;=C501,B501,""))</f>
        <v>1873878</v>
      </c>
      <c r="B491" s="14">
        <f>IF(AND(B503=""),"",IF(B503&lt;=C503,B503,""))</f>
        <v>1873937</v>
      </c>
      <c r="C491" s="14">
        <f>IFERROR(IF(AND(A494=""),"",IF(A494&lt;C502,A494+1,"")),"")</f>
        <v>1873902</v>
      </c>
      <c r="D491" s="14">
        <f>IFERROR(IF(AND(B494=""),"",IF(B494&lt;C504,B494+1,"")),"")</f>
        <v>1873967</v>
      </c>
    </row>
    <row r="492" spans="1:4">
      <c r="A492" s="14">
        <f>IF(AND(B502=""),"",IF(B502&lt;=C502,B502,""))</f>
        <v>1873900</v>
      </c>
      <c r="B492" s="14">
        <f>IF(AND(B504=""),"",IF(B504&lt;=C504,B504,""))</f>
        <v>1873965</v>
      </c>
      <c r="C492" s="14">
        <f>IFERROR(IF(AND(A495=""),"",IF(A495&lt;C501,A495+1,"")),"")</f>
        <v>1873881</v>
      </c>
      <c r="D492" s="14">
        <f>IFERROR(IF(AND(B495=""),"",IF(B495&lt;C503,B495+1,"")),"")</f>
        <v>1873940</v>
      </c>
    </row>
    <row r="493" spans="1:4">
      <c r="A493" s="14">
        <f>IFERROR(IF(AND(A491=""),"",IF(A491&lt;C501,A491+1,"")),"")</f>
        <v>1873879</v>
      </c>
      <c r="B493" s="14">
        <f>IFERROR(IF(AND(B491=""),"",IF(B491&lt;C503,B491+1,"")),"")</f>
        <v>1873938</v>
      </c>
      <c r="C493" s="14">
        <f>IFERROR(IF(AND(C491=""),"",IF(C491&lt;C502,C491+1,"")),"")</f>
        <v>1873903</v>
      </c>
      <c r="D493" s="14">
        <f>IFERROR(IF(AND(D491=""),"",IF(D491&lt;C504,D491+1,"")),"")</f>
        <v>1873968</v>
      </c>
    </row>
    <row r="494" spans="1:4">
      <c r="A494" s="14">
        <f>IFERROR(IF(AND(A492=""),"",IF(A492&lt;C502,A492+1,"")),"")</f>
        <v>1873901</v>
      </c>
      <c r="B494" s="14">
        <f>IFERROR(IF(AND(B492=""),"",IF(B492&lt;C504,B492+1,"")),"")</f>
        <v>1873966</v>
      </c>
      <c r="C494" s="14">
        <f>IFERROR(IF(AND(C492=""),"",IF(C492&lt;C501,C492+1,"")),"")</f>
        <v>1873882</v>
      </c>
      <c r="D494" s="14">
        <f>IFERROR(IF(AND(D492=""),"",IF(D492&lt;C503,D492+1,"")),"")</f>
        <v>1873941</v>
      </c>
    </row>
    <row r="495" spans="1:4">
      <c r="A495" s="14">
        <f>IFERROR(IF(AND(A493=""),"",IF(A493&lt;C501,A493+1,"")),"")</f>
        <v>1873880</v>
      </c>
      <c r="B495" s="14">
        <f>IFERROR(IF(AND(B493=""),"",IF(B493&lt;C503,B493+1,"")),"")</f>
        <v>1873939</v>
      </c>
      <c r="C495" s="14">
        <f>IFERROR(IF(AND(C493=""),"",IF(C493&lt;C502,C493+1,"")),"")</f>
        <v>1873904</v>
      </c>
      <c r="D495" s="14">
        <f>IFERROR(IF(AND(D493=""),"",IF(D493&lt;C504,D493+1,"")),"")</f>
        <v>1873969</v>
      </c>
    </row>
    <row r="496" spans="1:4">
      <c r="A496" s="15"/>
      <c r="B496" s="15"/>
      <c r="C496" s="15"/>
      <c r="D496" s="15"/>
    </row>
    <row r="497" spans="1:4" ht="18.75">
      <c r="A497" s="45" t="s">
        <v>10</v>
      </c>
      <c r="B497" s="16"/>
      <c r="C497" s="16"/>
      <c r="D497" s="16"/>
    </row>
    <row r="498" spans="1:4" ht="18.75">
      <c r="A498" s="45"/>
      <c r="B498" s="16"/>
      <c r="C498" s="16"/>
      <c r="D498" s="16"/>
    </row>
    <row r="499" spans="1:4">
      <c r="A499" s="17"/>
      <c r="B499" s="18"/>
      <c r="C499" s="17" t="s">
        <v>11</v>
      </c>
      <c r="D499" s="28" t="str">
        <f>IF(AND(B497="",C497="",D497="",B498="",C498="",D498=""),"",COUNTIF(B497:D498,"&gt;0"))</f>
        <v/>
      </c>
    </row>
    <row r="500" spans="1:4" ht="21">
      <c r="A500" s="20" t="s">
        <v>12</v>
      </c>
      <c r="B500" s="44" t="s">
        <v>13</v>
      </c>
      <c r="C500" s="44"/>
      <c r="D500" s="21" t="s">
        <v>14</v>
      </c>
    </row>
    <row r="501" spans="1:4" ht="18.75">
      <c r="A501" s="22" t="s">
        <v>23</v>
      </c>
      <c r="B501" s="37">
        <v>1873878</v>
      </c>
      <c r="C501" s="37">
        <v>1873882</v>
      </c>
      <c r="D501" s="24">
        <f>IF(OR(B501="",C501=""),"",SUM(C501-B501)+1)</f>
        <v>5</v>
      </c>
    </row>
    <row r="502" spans="1:4" ht="18.75">
      <c r="A502" s="22" t="s">
        <v>24</v>
      </c>
      <c r="B502" s="37">
        <v>1873900</v>
      </c>
      <c r="C502" s="37">
        <v>1873904</v>
      </c>
      <c r="D502" s="24">
        <f t="shared" ref="D502:D503" si="17">IF(OR(B502="",C502=""),"",SUM(C502-B502)+1)</f>
        <v>5</v>
      </c>
    </row>
    <row r="503" spans="1:4" ht="18.75">
      <c r="A503" s="22" t="s">
        <v>25</v>
      </c>
      <c r="B503" s="37">
        <v>1873937</v>
      </c>
      <c r="C503" s="37">
        <v>1873941</v>
      </c>
      <c r="D503" s="24">
        <f t="shared" si="17"/>
        <v>5</v>
      </c>
    </row>
    <row r="504" spans="1:4" ht="18.75">
      <c r="A504" s="22" t="s">
        <v>26</v>
      </c>
      <c r="B504" s="37">
        <v>1873965</v>
      </c>
      <c r="C504" s="37">
        <v>1873969</v>
      </c>
      <c r="D504" s="24">
        <f>IF(OR(B504="",C504=""),"",SUM(C504-B504)+1)</f>
        <v>5</v>
      </c>
    </row>
    <row r="505" spans="1:4" ht="18.75">
      <c r="A505" s="22"/>
      <c r="B505" s="25"/>
      <c r="C505" s="25"/>
      <c r="D505" s="24" t="str">
        <f>IF(OR(B505="",C505=""),"",SUM(C505-B505)+1)</f>
        <v/>
      </c>
    </row>
    <row r="506" spans="1:4" ht="18.75">
      <c r="A506" s="25"/>
      <c r="B506" s="23"/>
      <c r="C506" s="20" t="s">
        <v>15</v>
      </c>
      <c r="D506" s="26">
        <f>SUM(D501:D505)</f>
        <v>20</v>
      </c>
    </row>
    <row r="507" spans="1:4" ht="18.75">
      <c r="A507" s="25"/>
      <c r="B507" s="23"/>
      <c r="C507" s="20"/>
      <c r="D507" s="26"/>
    </row>
    <row r="508" spans="1:4" ht="18.75">
      <c r="A508" s="25"/>
      <c r="B508" s="23"/>
      <c r="C508" s="20"/>
      <c r="D508" s="26"/>
    </row>
    <row r="509" spans="1:4" ht="18.75">
      <c r="A509" s="25"/>
      <c r="B509" s="23"/>
      <c r="C509" s="50"/>
      <c r="D509" s="50"/>
    </row>
    <row r="510" spans="1:4" ht="18.75">
      <c r="A510" s="47" t="s">
        <v>16</v>
      </c>
      <c r="B510" s="47"/>
      <c r="C510" s="47" t="s">
        <v>17</v>
      </c>
      <c r="D510" s="47"/>
    </row>
  </sheetData>
  <mergeCells count="162">
    <mergeCell ref="A489:D489"/>
    <mergeCell ref="A497:A498"/>
    <mergeCell ref="B500:C500"/>
    <mergeCell ref="C509:D509"/>
    <mergeCell ref="A510:B510"/>
    <mergeCell ref="C510:D510"/>
    <mergeCell ref="C480:D480"/>
    <mergeCell ref="A481:B481"/>
    <mergeCell ref="C481:D481"/>
    <mergeCell ref="A483:D483"/>
    <mergeCell ref="A484:D484"/>
    <mergeCell ref="A486:B486"/>
    <mergeCell ref="A454:D454"/>
    <mergeCell ref="A455:D455"/>
    <mergeCell ref="A457:B457"/>
    <mergeCell ref="A460:D460"/>
    <mergeCell ref="A468:A469"/>
    <mergeCell ref="B471:C471"/>
    <mergeCell ref="A431:D431"/>
    <mergeCell ref="A439:A440"/>
    <mergeCell ref="B442:C442"/>
    <mergeCell ref="C451:D451"/>
    <mergeCell ref="A452:B452"/>
    <mergeCell ref="C452:D452"/>
    <mergeCell ref="C422:D422"/>
    <mergeCell ref="A423:B423"/>
    <mergeCell ref="C423:D423"/>
    <mergeCell ref="A425:D425"/>
    <mergeCell ref="A426:D426"/>
    <mergeCell ref="A428:B428"/>
    <mergeCell ref="A396:D396"/>
    <mergeCell ref="A397:D397"/>
    <mergeCell ref="A399:B399"/>
    <mergeCell ref="A402:D402"/>
    <mergeCell ref="A410:A411"/>
    <mergeCell ref="B413:C413"/>
    <mergeCell ref="A373:D373"/>
    <mergeCell ref="A381:A382"/>
    <mergeCell ref="B384:C384"/>
    <mergeCell ref="C393:D393"/>
    <mergeCell ref="A394:B394"/>
    <mergeCell ref="C394:D394"/>
    <mergeCell ref="C364:D364"/>
    <mergeCell ref="A365:B365"/>
    <mergeCell ref="C365:D365"/>
    <mergeCell ref="A367:D367"/>
    <mergeCell ref="A368:D368"/>
    <mergeCell ref="A370:B370"/>
    <mergeCell ref="A338:D338"/>
    <mergeCell ref="A339:D339"/>
    <mergeCell ref="A341:B341"/>
    <mergeCell ref="A344:D344"/>
    <mergeCell ref="A352:A353"/>
    <mergeCell ref="B355:C355"/>
    <mergeCell ref="A315:D315"/>
    <mergeCell ref="A323:A324"/>
    <mergeCell ref="B326:C326"/>
    <mergeCell ref="C335:D335"/>
    <mergeCell ref="A336:B336"/>
    <mergeCell ref="C336:D336"/>
    <mergeCell ref="C306:D306"/>
    <mergeCell ref="A307:B307"/>
    <mergeCell ref="C307:D307"/>
    <mergeCell ref="A309:D309"/>
    <mergeCell ref="A310:D310"/>
    <mergeCell ref="A312:B312"/>
    <mergeCell ref="A280:D280"/>
    <mergeCell ref="A281:D281"/>
    <mergeCell ref="A283:B283"/>
    <mergeCell ref="A286:D286"/>
    <mergeCell ref="A294:A295"/>
    <mergeCell ref="B297:C297"/>
    <mergeCell ref="A257:D257"/>
    <mergeCell ref="A265:A266"/>
    <mergeCell ref="B268:C268"/>
    <mergeCell ref="C277:D277"/>
    <mergeCell ref="A278:B278"/>
    <mergeCell ref="C278:D278"/>
    <mergeCell ref="C248:D248"/>
    <mergeCell ref="A249:B249"/>
    <mergeCell ref="C249:D249"/>
    <mergeCell ref="A251:D251"/>
    <mergeCell ref="A252:D252"/>
    <mergeCell ref="A254:B254"/>
    <mergeCell ref="A222:D222"/>
    <mergeCell ref="A223:D223"/>
    <mergeCell ref="A225:B225"/>
    <mergeCell ref="A228:D228"/>
    <mergeCell ref="A236:A237"/>
    <mergeCell ref="B239:C239"/>
    <mergeCell ref="A199:D199"/>
    <mergeCell ref="A207:A208"/>
    <mergeCell ref="B210:C210"/>
    <mergeCell ref="C219:D219"/>
    <mergeCell ref="A220:B220"/>
    <mergeCell ref="C220:D220"/>
    <mergeCell ref="C190:D190"/>
    <mergeCell ref="A191:B191"/>
    <mergeCell ref="C191:D191"/>
    <mergeCell ref="A193:D193"/>
    <mergeCell ref="A194:D194"/>
    <mergeCell ref="A196:B196"/>
    <mergeCell ref="A165:D165"/>
    <mergeCell ref="A166:D166"/>
    <mergeCell ref="A168:B168"/>
    <mergeCell ref="A171:D171"/>
    <mergeCell ref="A179:A180"/>
    <mergeCell ref="B182:C182"/>
    <mergeCell ref="A144:D144"/>
    <mergeCell ref="A152:A153"/>
    <mergeCell ref="B155:C155"/>
    <mergeCell ref="C163:D163"/>
    <mergeCell ref="A164:B164"/>
    <mergeCell ref="C164:D164"/>
    <mergeCell ref="C135:D135"/>
    <mergeCell ref="A136:B136"/>
    <mergeCell ref="C136:D136"/>
    <mergeCell ref="A138:D138"/>
    <mergeCell ref="A139:D139"/>
    <mergeCell ref="A141:B141"/>
    <mergeCell ref="A111:D111"/>
    <mergeCell ref="A112:D112"/>
    <mergeCell ref="A114:B114"/>
    <mergeCell ref="A117:D117"/>
    <mergeCell ref="A125:A126"/>
    <mergeCell ref="B128:C128"/>
    <mergeCell ref="A90:D90"/>
    <mergeCell ref="A98:A99"/>
    <mergeCell ref="B101:C101"/>
    <mergeCell ref="C108:D108"/>
    <mergeCell ref="A109:B109"/>
    <mergeCell ref="C109:D109"/>
    <mergeCell ref="C81:D81"/>
    <mergeCell ref="A82:B82"/>
    <mergeCell ref="C82:D82"/>
    <mergeCell ref="A84:D84"/>
    <mergeCell ref="A85:D85"/>
    <mergeCell ref="A87:B87"/>
    <mergeCell ref="A57:D57"/>
    <mergeCell ref="A58:D58"/>
    <mergeCell ref="A60:B60"/>
    <mergeCell ref="A63:D63"/>
    <mergeCell ref="A71:A72"/>
    <mergeCell ref="B74:C74"/>
    <mergeCell ref="C54:D54"/>
    <mergeCell ref="A55:B55"/>
    <mergeCell ref="C55:D55"/>
    <mergeCell ref="C27:D27"/>
    <mergeCell ref="A28:B28"/>
    <mergeCell ref="C28:D28"/>
    <mergeCell ref="A30:D30"/>
    <mergeCell ref="A31:D31"/>
    <mergeCell ref="A33:B33"/>
    <mergeCell ref="A1:D1"/>
    <mergeCell ref="A2:D2"/>
    <mergeCell ref="A4:B4"/>
    <mergeCell ref="A7:D7"/>
    <mergeCell ref="A15:A16"/>
    <mergeCell ref="B18:C18"/>
    <mergeCell ref="A36:D36"/>
    <mergeCell ref="A44:A45"/>
    <mergeCell ref="B47:C47"/>
  </mergeCells>
  <dataValidations count="1">
    <dataValidation type="whole" operator="greaterThanOrEqual" allowBlank="1" showInputMessage="1" showErrorMessage="1" error="रोल नंबर क्रमशः आरोही क्रम (बढ़ते क्रम) में ही लिखने है " sqref="C48:C51 C19:C23 C75:C78 C102:C105 C129:C132 C156:C159 C183:C186 C211:C214 C240:C243 C269:C272 C298:C301 C327:C330 C356:C359 C385:C388 C414:C417 C443:C446 C472:C475 C501:C504">
      <formula1>B19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33"/>
  <sheetViews>
    <sheetView view="pageBreakPreview" zoomScaleSheetLayoutView="100" workbookViewId="0">
      <selection activeCell="H12" sqref="H12"/>
    </sheetView>
  </sheetViews>
  <sheetFormatPr defaultColWidth="28.375" defaultRowHeight="28.5"/>
  <cols>
    <col min="1" max="1" width="21.75" style="27" customWidth="1"/>
    <col min="2" max="2" width="22.25" style="27" customWidth="1"/>
    <col min="3" max="3" width="20.875" style="27" customWidth="1"/>
    <col min="4" max="4" width="22.875" style="27" customWidth="1"/>
    <col min="5" max="226" width="6.625" style="12" customWidth="1"/>
    <col min="227" max="16384" width="28.375" style="12"/>
  </cols>
  <sheetData>
    <row r="1" spans="1:4" s="1" customFormat="1" ht="28.5" customHeight="1">
      <c r="A1" s="39" t="s">
        <v>21</v>
      </c>
      <c r="B1" s="39"/>
      <c r="C1" s="39"/>
      <c r="D1" s="39"/>
    </row>
    <row r="2" spans="1:4" s="1" customFormat="1" ht="18.75">
      <c r="A2" s="40" t="s">
        <v>20</v>
      </c>
      <c r="B2" s="40"/>
      <c r="C2" s="40"/>
      <c r="D2" s="40"/>
    </row>
    <row r="3" spans="1:4" s="1" customFormat="1" ht="18.75">
      <c r="A3" s="2" t="s">
        <v>0</v>
      </c>
      <c r="B3" s="3">
        <v>44994</v>
      </c>
      <c r="C3" s="2" t="s">
        <v>1</v>
      </c>
      <c r="D3" s="4" t="s">
        <v>18</v>
      </c>
    </row>
    <row r="4" spans="1:4" s="1" customFormat="1" ht="21">
      <c r="A4" s="41" t="s">
        <v>2</v>
      </c>
      <c r="B4" s="41"/>
      <c r="C4" s="5">
        <v>20064</v>
      </c>
      <c r="D4" s="6"/>
    </row>
    <row r="5" spans="1:4" s="1" customFormat="1" ht="26.25">
      <c r="A5" s="7" t="s">
        <v>3</v>
      </c>
      <c r="B5" s="8" t="s">
        <v>19</v>
      </c>
      <c r="C5" s="7" t="s">
        <v>4</v>
      </c>
      <c r="D5" s="9">
        <v>1</v>
      </c>
    </row>
    <row r="6" spans="1:4" s="1" customFormat="1" ht="26.25">
      <c r="A6" s="7"/>
      <c r="B6" s="10"/>
      <c r="C6" s="7"/>
      <c r="D6" s="11"/>
    </row>
    <row r="7" spans="1:4">
      <c r="A7" s="42" t="s">
        <v>5</v>
      </c>
      <c r="B7" s="42"/>
      <c r="C7" s="42"/>
      <c r="D7" s="42"/>
    </row>
    <row r="8" spans="1:4">
      <c r="A8" s="13" t="s">
        <v>6</v>
      </c>
      <c r="B8" s="13" t="s">
        <v>7</v>
      </c>
      <c r="C8" s="13" t="s">
        <v>8</v>
      </c>
      <c r="D8" s="13" t="s">
        <v>9</v>
      </c>
    </row>
    <row r="9" spans="1:4">
      <c r="A9" s="36">
        <f>IF(AND(B20=""),"",IF(B20&lt;=C20,B20,""))</f>
        <v>1873793</v>
      </c>
      <c r="B9" s="36">
        <f>IF(AND(B23=""),"",IF(B23&lt;=C23,B23,""))</f>
        <v>1873880</v>
      </c>
      <c r="C9" s="36">
        <f>IFERROR(IF(AND(B12=""),"",IF(B12&lt;C21,B12+1,"")),"")</f>
        <v>1873818</v>
      </c>
      <c r="D9" s="36">
        <f>IFERROR(IF(AND(C13=""),"",IF(C13&lt;C22,C13+1,"")),"")</f>
        <v>1873856</v>
      </c>
    </row>
    <row r="10" spans="1:4">
      <c r="A10" s="36">
        <f>IF(AND(B21=""),"",IF(B21&lt;=C21,B21,""))</f>
        <v>1873815</v>
      </c>
      <c r="B10" s="36">
        <f>IFERROR(IF(AND(A12=""),"",IF(A12&lt;=C20,A12+1,"")),"")</f>
        <v>1873795</v>
      </c>
      <c r="C10" s="36">
        <f>IFERROR(IF(AND(A14=""),"",IF(A14&lt;C22,A14+1,"")),"")</f>
        <v>1873854</v>
      </c>
      <c r="D10" s="36">
        <f>IFERROR(IF(AND(C12=""),"",IF(C12&lt;C23,C12+1,"")),"")</f>
        <v>1873884</v>
      </c>
    </row>
    <row r="11" spans="1:4">
      <c r="A11" s="36">
        <f>IF(AND(B22=""),"",IF(B22&lt;=C22,B22,""))</f>
        <v>1873852</v>
      </c>
      <c r="B11" s="36">
        <f>IFERROR(IF(AND(B9=""),"",IF(B9&lt;C23,B9+1,"")),"")</f>
        <v>1873881</v>
      </c>
      <c r="C11" s="36">
        <f>IFERROR(IF(AND(B13=""),"",IF(B13&lt;C20,B13+1,"")),"")</f>
        <v>1873797</v>
      </c>
      <c r="D11" s="36">
        <f>IFERROR(IF(AND(C9=""),"",IF(C9&lt;C21,C9+1,"")),"")</f>
        <v>1873819</v>
      </c>
    </row>
    <row r="12" spans="1:4">
      <c r="A12" s="36">
        <f>IFERROR(IF(AND(A9=""),"",IF(A9&lt;C20,A9+1,"")),"")</f>
        <v>1873794</v>
      </c>
      <c r="B12" s="36">
        <f>IFERROR(IF(AND(A13=""),"",IF(A13&lt;C21,A13+1,"")),"")</f>
        <v>1873817</v>
      </c>
      <c r="C12" s="36">
        <f>IFERROR(IF(AND(B14=""),"",IF(B14&lt;C23,B14+1,"")),"")</f>
        <v>1873883</v>
      </c>
      <c r="D12" s="36">
        <f>IFERROR(IF(AND(D9=""),"",IF(D9&lt;C22,D9+1,"")),"")</f>
        <v>1873857</v>
      </c>
    </row>
    <row r="13" spans="1:4">
      <c r="A13" s="36">
        <f>IFERROR(IF(AND(A10=""),"",IF(A10&lt;C21,A10+1,"")),"")</f>
        <v>1873816</v>
      </c>
      <c r="B13" s="36">
        <f>IFERROR(IF(AND(B10=""),"",IF(B10&lt;C20,B10+1,"")),"")</f>
        <v>1873796</v>
      </c>
      <c r="C13" s="36">
        <f>IFERROR(IF(AND(C10=""),"",IF(C10&lt;C22,C10+1,"")),"")</f>
        <v>1873855</v>
      </c>
      <c r="D13" s="36">
        <f>IFERROR(IF(AND(D10=""),"",IF(D10&lt;C23,D10+1,"")),"")</f>
        <v>1873885</v>
      </c>
    </row>
    <row r="14" spans="1:4">
      <c r="A14" s="36">
        <f>IFERROR(IF(AND(A11=""),"",IF(A11&lt;C22,A11+1,"")),"")</f>
        <v>1873853</v>
      </c>
      <c r="B14" s="36">
        <f>IFERROR(IF(AND(B11=""),"",IF(B11&lt;C23,B11+1,"")),"")</f>
        <v>1873882</v>
      </c>
      <c r="C14" s="36">
        <f>IFERROR(IF(AND(C11=""),"",IF(C11&lt;C20,C11+1,"")),"")</f>
        <v>1873798</v>
      </c>
      <c r="D14" s="36">
        <f>IFERROR(IF(AND(D11=""),"",IF(D11&lt;C21,D11+1,"")),"")</f>
        <v>1873820</v>
      </c>
    </row>
    <row r="15" spans="1:4">
      <c r="A15" s="15"/>
      <c r="B15" s="15"/>
      <c r="C15" s="15"/>
      <c r="D15" s="15"/>
    </row>
    <row r="16" spans="1:4" ht="18.75">
      <c r="A16" s="43" t="s">
        <v>10</v>
      </c>
      <c r="B16" s="16"/>
      <c r="C16" s="16"/>
      <c r="D16" s="16"/>
    </row>
    <row r="17" spans="1:4" ht="18.75">
      <c r="A17" s="43"/>
      <c r="B17" s="16"/>
      <c r="C17" s="16"/>
      <c r="D17" s="16"/>
    </row>
    <row r="18" spans="1:4">
      <c r="A18" s="17"/>
      <c r="B18" s="18"/>
      <c r="C18" s="17" t="s">
        <v>11</v>
      </c>
      <c r="D18" s="19" t="str">
        <f>IF(AND(B16="",C16="",D16="",B17="",C17="",D17=""),"",COUNTIF(B16:D17,"&gt;0"))</f>
        <v/>
      </c>
    </row>
    <row r="19" spans="1:4" ht="21">
      <c r="A19" s="20" t="s">
        <v>12</v>
      </c>
      <c r="B19" s="44" t="s">
        <v>13</v>
      </c>
      <c r="C19" s="44"/>
      <c r="D19" s="21" t="s">
        <v>14</v>
      </c>
    </row>
    <row r="20" spans="1:4" ht="18.75">
      <c r="A20" s="22" t="s">
        <v>23</v>
      </c>
      <c r="B20" s="37">
        <v>1873793</v>
      </c>
      <c r="C20" s="37">
        <v>1873798</v>
      </c>
      <c r="D20" s="24">
        <f>IF(OR(B20="",C20=""),"",SUM(C20-B20)+1)</f>
        <v>6</v>
      </c>
    </row>
    <row r="21" spans="1:4" ht="18.75">
      <c r="A21" s="22" t="s">
        <v>24</v>
      </c>
      <c r="B21" s="37">
        <v>1873815</v>
      </c>
      <c r="C21" s="37">
        <v>1873820</v>
      </c>
      <c r="D21" s="24">
        <f t="shared" ref="D21:D24" si="0">IF(OR(B21="",C21=""),"",SUM(C21-B21)+1)</f>
        <v>6</v>
      </c>
    </row>
    <row r="22" spans="1:4" ht="18.75">
      <c r="A22" s="22" t="s">
        <v>25</v>
      </c>
      <c r="B22" s="37">
        <v>1873852</v>
      </c>
      <c r="C22" s="37">
        <v>1873857</v>
      </c>
      <c r="D22" s="24">
        <f t="shared" si="0"/>
        <v>6</v>
      </c>
    </row>
    <row r="23" spans="1:4" ht="18.75">
      <c r="A23" s="22" t="s">
        <v>26</v>
      </c>
      <c r="B23" s="37">
        <v>1873880</v>
      </c>
      <c r="C23" s="37">
        <v>1873885</v>
      </c>
      <c r="D23" s="24">
        <f t="shared" si="0"/>
        <v>6</v>
      </c>
    </row>
    <row r="24" spans="1:4" ht="18.75">
      <c r="A24" s="22"/>
      <c r="B24" s="37"/>
      <c r="C24" s="37"/>
      <c r="D24" s="24" t="str">
        <f t="shared" si="0"/>
        <v/>
      </c>
    </row>
    <row r="25" spans="1:4" ht="18.75">
      <c r="A25" s="25"/>
      <c r="B25" s="23"/>
      <c r="C25" s="20" t="s">
        <v>15</v>
      </c>
      <c r="D25" s="26">
        <f>SUM(D20:D24)</f>
        <v>24</v>
      </c>
    </row>
    <row r="26" spans="1:4" ht="18.75">
      <c r="A26" s="25"/>
      <c r="B26" s="23"/>
      <c r="C26" s="23"/>
      <c r="D26" s="24"/>
    </row>
    <row r="27" spans="1:4" ht="18.75">
      <c r="A27" s="25"/>
      <c r="B27" s="23"/>
      <c r="C27" s="23"/>
      <c r="D27" s="24"/>
    </row>
    <row r="28" spans="1:4" ht="18.75">
      <c r="A28" s="25"/>
      <c r="B28" s="23"/>
      <c r="C28" s="46"/>
      <c r="D28" s="46"/>
    </row>
    <row r="29" spans="1:4" ht="18.75">
      <c r="A29" s="47" t="s">
        <v>16</v>
      </c>
      <c r="B29" s="47"/>
      <c r="C29" s="47" t="s">
        <v>17</v>
      </c>
      <c r="D29" s="47"/>
    </row>
    <row r="31" spans="1:4" s="1" customFormat="1" ht="26.25" customHeight="1">
      <c r="A31" s="39" t="str">
        <f>A1</f>
        <v>Government Sr. Secondary School Bar , PALI</v>
      </c>
      <c r="B31" s="39"/>
      <c r="C31" s="39"/>
      <c r="D31" s="39"/>
    </row>
    <row r="32" spans="1:4" s="1" customFormat="1" ht="21">
      <c r="A32" s="48" t="str">
        <f>A2</f>
        <v>Secondary Board Exam - 2023</v>
      </c>
      <c r="B32" s="48"/>
      <c r="C32" s="48"/>
      <c r="D32" s="48"/>
    </row>
    <row r="33" spans="1:4" s="1" customFormat="1" ht="18.75">
      <c r="A33" s="2" t="s">
        <v>0</v>
      </c>
      <c r="B33" s="3">
        <f>B3</f>
        <v>44994</v>
      </c>
      <c r="C33" s="2" t="s">
        <v>1</v>
      </c>
      <c r="D33" s="4" t="str">
        <f>D3</f>
        <v>8:30 to 11:45 AM</v>
      </c>
    </row>
    <row r="34" spans="1:4" s="1" customFormat="1" ht="21">
      <c r="A34" s="41" t="s">
        <v>2</v>
      </c>
      <c r="B34" s="41"/>
      <c r="C34" s="5">
        <f>C4</f>
        <v>20064</v>
      </c>
      <c r="D34" s="6"/>
    </row>
    <row r="35" spans="1:4" s="1" customFormat="1" ht="26.25">
      <c r="A35" s="7" t="s">
        <v>3</v>
      </c>
      <c r="B35" s="8" t="str">
        <f>B5</f>
        <v>English</v>
      </c>
      <c r="C35" s="7" t="s">
        <v>4</v>
      </c>
      <c r="D35" s="9">
        <v>2</v>
      </c>
    </row>
    <row r="36" spans="1:4" s="1" customFormat="1" ht="21" customHeight="1">
      <c r="A36" s="7"/>
      <c r="B36" s="10"/>
      <c r="C36" s="7"/>
      <c r="D36" s="11"/>
    </row>
    <row r="37" spans="1:4">
      <c r="A37" s="42" t="s">
        <v>5</v>
      </c>
      <c r="B37" s="42"/>
      <c r="C37" s="42"/>
      <c r="D37" s="42"/>
    </row>
    <row r="38" spans="1:4">
      <c r="A38" s="13" t="s">
        <v>6</v>
      </c>
      <c r="B38" s="13" t="s">
        <v>7</v>
      </c>
      <c r="C38" s="13" t="s">
        <v>8</v>
      </c>
      <c r="D38" s="13" t="s">
        <v>9</v>
      </c>
    </row>
    <row r="39" spans="1:4" ht="32.1" customHeight="1">
      <c r="A39" s="14">
        <f>IF(AND(B50=""),"",IF(B50&lt;=C50,B50,""))</f>
        <v>1873799</v>
      </c>
      <c r="B39" s="14">
        <f>IF(AND(B53=""),"",IF(B53&lt;=C53,B53,""))</f>
        <v>1873886</v>
      </c>
      <c r="C39" s="14">
        <f>IFERROR(IF(AND(B42=""),"",IF(B42&lt;C51,B42+1,"")),"")</f>
        <v>1873824</v>
      </c>
      <c r="D39" s="14">
        <f>IFERROR(IF(AND(C43=""),"",IF(C43&lt;C52,C43+1,"")),"")</f>
        <v>1873862</v>
      </c>
    </row>
    <row r="40" spans="1:4" ht="32.1" customHeight="1">
      <c r="A40" s="14">
        <f>IF(AND(B51=""),"",IF(B51&lt;=C51,B51,""))</f>
        <v>1873821</v>
      </c>
      <c r="B40" s="14">
        <f>IFERROR(IF(AND(A42=""),"",IF(A42&lt;=C50,A42+1,"")),"")</f>
        <v>1873801</v>
      </c>
      <c r="C40" s="14">
        <f>IFERROR(IF(AND(A44=""),"",IF(A44&lt;C52,A44+1,"")),"")</f>
        <v>1873860</v>
      </c>
      <c r="D40" s="14">
        <f>IFERROR(IF(AND(C42=""),"",IF(C42&lt;C53,C42+1,"")),"")</f>
        <v>1873890</v>
      </c>
    </row>
    <row r="41" spans="1:4" ht="32.1" customHeight="1">
      <c r="A41" s="14">
        <f>IF(AND(B52=""),"",IF(B52&lt;=C52,B52,""))</f>
        <v>1873858</v>
      </c>
      <c r="B41" s="14">
        <f>IFERROR(IF(AND(B39=""),"",IF(B39&lt;C53,B39+1,"")),"")</f>
        <v>1873887</v>
      </c>
      <c r="C41" s="14">
        <f>IFERROR(IF(AND(B43=""),"",IF(B43&lt;C50,B43+1,"")),"")</f>
        <v>1873803</v>
      </c>
      <c r="D41" s="14">
        <f>IFERROR(IF(AND(C39=""),"",IF(C39&lt;C51,C39+1,"")),"")</f>
        <v>1873825</v>
      </c>
    </row>
    <row r="42" spans="1:4" ht="32.1" customHeight="1">
      <c r="A42" s="14">
        <f>IFERROR(IF(AND(A39=""),"",IF(A39&lt;C50,A39+1,"")),"")</f>
        <v>1873800</v>
      </c>
      <c r="B42" s="14">
        <f>IFERROR(IF(AND(A43=""),"",IF(A43&lt;C51,A43+1,"")),"")</f>
        <v>1873823</v>
      </c>
      <c r="C42" s="14">
        <f>IFERROR(IF(AND(B44=""),"",IF(B44&lt;C53,B44+1,"")),"")</f>
        <v>1873889</v>
      </c>
      <c r="D42" s="14">
        <f>IFERROR(IF(AND(D39=""),"",IF(D39&lt;C52,D39+1,"")),"")</f>
        <v>1873863</v>
      </c>
    </row>
    <row r="43" spans="1:4" ht="32.1" customHeight="1">
      <c r="A43" s="14">
        <f>IFERROR(IF(AND(A40=""),"",IF(A40&lt;C51,A40+1,"")),"")</f>
        <v>1873822</v>
      </c>
      <c r="B43" s="14">
        <f>IFERROR(IF(AND(B40=""),"",IF(B40&lt;C50,B40+1,"")),"")</f>
        <v>1873802</v>
      </c>
      <c r="C43" s="14">
        <f>IFERROR(IF(AND(C40=""),"",IF(C40&lt;C52,C40+1,"")),"")</f>
        <v>1873861</v>
      </c>
      <c r="D43" s="14">
        <f>IFERROR(IF(AND(D40=""),"",IF(D40&lt;C53,D40+1,"")),"")</f>
        <v>1873891</v>
      </c>
    </row>
    <row r="44" spans="1:4" ht="32.1" customHeight="1">
      <c r="A44" s="14">
        <f>IFERROR(IF(AND(A41=""),"",IF(A41&lt;C52,A41+1,"")),"")</f>
        <v>1873859</v>
      </c>
      <c r="B44" s="14">
        <f>IFERROR(IF(AND(B41=""),"",IF(B41&lt;C53,B41+1,"")),"")</f>
        <v>1873888</v>
      </c>
      <c r="C44" s="14">
        <f>IFERROR(IF(AND(C41=""),"",IF(C41&lt;C50,C41+1,"")),"")</f>
        <v>1873804</v>
      </c>
      <c r="D44" s="14">
        <f>IFERROR(IF(AND(D41=""),"",IF(D41&lt;C51,D41+1,"")),"")</f>
        <v>1873826</v>
      </c>
    </row>
    <row r="45" spans="1:4">
      <c r="A45" s="15"/>
      <c r="B45" s="15"/>
      <c r="C45" s="15"/>
      <c r="D45" s="15"/>
    </row>
    <row r="46" spans="1:4" ht="18.75">
      <c r="A46" s="45" t="s">
        <v>10</v>
      </c>
      <c r="B46" s="16"/>
      <c r="C46" s="16"/>
      <c r="D46" s="16"/>
    </row>
    <row r="47" spans="1:4" ht="18.75">
      <c r="A47" s="45"/>
      <c r="B47" s="16"/>
      <c r="C47" s="16"/>
      <c r="D47" s="16"/>
    </row>
    <row r="48" spans="1:4">
      <c r="A48" s="17"/>
      <c r="B48" s="18"/>
      <c r="C48" s="17" t="s">
        <v>11</v>
      </c>
      <c r="D48" s="28" t="str">
        <f>IF(AND(B46="",C46="",D46="",B47="",C47="",D47=""),"",COUNTIF(B46:D47,"&gt;0"))</f>
        <v/>
      </c>
    </row>
    <row r="49" spans="1:4" ht="21">
      <c r="A49" s="20" t="s">
        <v>12</v>
      </c>
      <c r="B49" s="44" t="s">
        <v>13</v>
      </c>
      <c r="C49" s="44"/>
      <c r="D49" s="21" t="s">
        <v>14</v>
      </c>
    </row>
    <row r="50" spans="1:4" ht="18.75">
      <c r="A50" s="22" t="s">
        <v>23</v>
      </c>
      <c r="B50" s="37">
        <v>1873799</v>
      </c>
      <c r="C50" s="37">
        <v>1873804</v>
      </c>
      <c r="D50" s="24">
        <f>IF(OR(B50="",C50=""),"",SUM(C50-B50)+1)</f>
        <v>6</v>
      </c>
    </row>
    <row r="51" spans="1:4" ht="18.75">
      <c r="A51" s="22" t="s">
        <v>24</v>
      </c>
      <c r="B51" s="37">
        <v>1873821</v>
      </c>
      <c r="C51" s="37">
        <v>1873826</v>
      </c>
      <c r="D51" s="24">
        <f t="shared" ref="D51:D54" si="1">IF(OR(B51="",C51=""),"",SUM(C51-B51)+1)</f>
        <v>6</v>
      </c>
    </row>
    <row r="52" spans="1:4" ht="18.75">
      <c r="A52" s="22" t="s">
        <v>25</v>
      </c>
      <c r="B52" s="37">
        <v>1873858</v>
      </c>
      <c r="C52" s="37">
        <v>1873863</v>
      </c>
      <c r="D52" s="24">
        <f t="shared" si="1"/>
        <v>6</v>
      </c>
    </row>
    <row r="53" spans="1:4" ht="18.75">
      <c r="A53" s="22" t="s">
        <v>26</v>
      </c>
      <c r="B53" s="37">
        <v>1873886</v>
      </c>
      <c r="C53" s="37">
        <v>1873891</v>
      </c>
      <c r="D53" s="24">
        <f t="shared" si="1"/>
        <v>6</v>
      </c>
    </row>
    <row r="54" spans="1:4" ht="18.75">
      <c r="A54" s="22"/>
      <c r="B54" s="37"/>
      <c r="C54" s="37"/>
      <c r="D54" s="24" t="str">
        <f t="shared" si="1"/>
        <v/>
      </c>
    </row>
    <row r="55" spans="1:4" ht="18.75">
      <c r="A55" s="25"/>
      <c r="B55" s="23"/>
      <c r="C55" s="20" t="s">
        <v>15</v>
      </c>
      <c r="D55" s="26">
        <f>SUM(D50:D54)</f>
        <v>24</v>
      </c>
    </row>
    <row r="56" spans="1:4" ht="18.75">
      <c r="A56" s="25"/>
      <c r="B56" s="23"/>
      <c r="C56" s="23"/>
      <c r="D56" s="24"/>
    </row>
    <row r="57" spans="1:4" ht="18.75">
      <c r="A57" s="25"/>
      <c r="B57" s="23"/>
      <c r="C57" s="46"/>
      <c r="D57" s="46"/>
    </row>
    <row r="58" spans="1:4" ht="18.75">
      <c r="A58" s="47" t="s">
        <v>16</v>
      </c>
      <c r="B58" s="47"/>
      <c r="C58" s="47" t="s">
        <v>17</v>
      </c>
      <c r="D58" s="47"/>
    </row>
    <row r="59" spans="1:4" ht="18.75">
      <c r="A59" s="25"/>
      <c r="B59" s="23"/>
      <c r="C59" s="23"/>
      <c r="D59" s="24"/>
    </row>
    <row r="60" spans="1:4" s="1" customFormat="1" ht="27.75" customHeight="1">
      <c r="A60" s="39" t="str">
        <f>A31</f>
        <v>Government Sr. Secondary School Bar , PALI</v>
      </c>
      <c r="B60" s="39"/>
      <c r="C60" s="39"/>
      <c r="D60" s="39"/>
    </row>
    <row r="61" spans="1:4" s="1" customFormat="1" ht="21">
      <c r="A61" s="48" t="str">
        <f>A32</f>
        <v>Secondary Board Exam - 2023</v>
      </c>
      <c r="B61" s="48"/>
      <c r="C61" s="48"/>
      <c r="D61" s="48"/>
    </row>
    <row r="62" spans="1:4" s="1" customFormat="1" ht="18.75">
      <c r="A62" s="2" t="s">
        <v>0</v>
      </c>
      <c r="B62" s="3">
        <f>B33</f>
        <v>44994</v>
      </c>
      <c r="C62" s="2" t="s">
        <v>1</v>
      </c>
      <c r="D62" s="4" t="str">
        <f>D33</f>
        <v>8:30 to 11:45 AM</v>
      </c>
    </row>
    <row r="63" spans="1:4" s="1" customFormat="1" ht="21">
      <c r="A63" s="41" t="s">
        <v>2</v>
      </c>
      <c r="B63" s="41"/>
      <c r="C63" s="5">
        <f>C34</f>
        <v>20064</v>
      </c>
      <c r="D63" s="6"/>
    </row>
    <row r="64" spans="1:4" s="1" customFormat="1" ht="26.25">
      <c r="A64" s="7" t="s">
        <v>3</v>
      </c>
      <c r="B64" s="8" t="str">
        <f>B35</f>
        <v>English</v>
      </c>
      <c r="C64" s="7" t="s">
        <v>4</v>
      </c>
      <c r="D64" s="9">
        <v>3</v>
      </c>
    </row>
    <row r="65" spans="1:4" s="1" customFormat="1" ht="23.25" customHeight="1">
      <c r="A65" s="7"/>
      <c r="B65" s="10"/>
      <c r="C65" s="7"/>
      <c r="D65" s="11"/>
    </row>
    <row r="66" spans="1:4">
      <c r="A66" s="42" t="s">
        <v>5</v>
      </c>
      <c r="B66" s="42"/>
      <c r="C66" s="42"/>
      <c r="D66" s="42"/>
    </row>
    <row r="67" spans="1:4">
      <c r="A67" s="13" t="s">
        <v>6</v>
      </c>
      <c r="B67" s="13" t="s">
        <v>7</v>
      </c>
      <c r="C67" s="29" t="s">
        <v>8</v>
      </c>
      <c r="D67" s="29" t="s">
        <v>9</v>
      </c>
    </row>
    <row r="68" spans="1:4" ht="35.1" customHeight="1">
      <c r="A68" s="14">
        <f>IF(AND(B79=""),"",IF(B79&lt;=C79,B79,""))</f>
        <v>1873805</v>
      </c>
      <c r="B68" s="14">
        <f>IF(AND(B82=""),"",IF(B82&lt;=C82,B82,""))</f>
        <v>1873892</v>
      </c>
      <c r="C68" s="14">
        <f>IFERROR(IF(AND(B71=""),"",IF(B71&lt;C80,B71+1,"")),"")</f>
        <v>1873830</v>
      </c>
      <c r="D68" s="14">
        <f>IFERROR(IF(AND(C72=""),"",IF(C72&lt;C81,C72+1,"")),"")</f>
        <v>1873868</v>
      </c>
    </row>
    <row r="69" spans="1:4" ht="35.1" customHeight="1">
      <c r="A69" s="14">
        <f>IF(AND(B80=""),"",IF(B80&lt;=C80,B80,""))</f>
        <v>1873827</v>
      </c>
      <c r="B69" s="14">
        <f>IFERROR(IF(AND(A71=""),"",IF(A71&lt;=C79,A71+1,"")),"")</f>
        <v>1873807</v>
      </c>
      <c r="C69" s="14">
        <f>IFERROR(IF(AND(A73=""),"",IF(A73&lt;C81,A73+1,"")),"")</f>
        <v>1873866</v>
      </c>
      <c r="D69" s="14">
        <f>IFERROR(IF(AND(C71=""),"",IF(C71&lt;C82,C71+1,"")),"")</f>
        <v>1873896</v>
      </c>
    </row>
    <row r="70" spans="1:4" ht="35.1" customHeight="1">
      <c r="A70" s="14">
        <f>IF(AND(B81=""),"",IF(B81&lt;=C81,B81,""))</f>
        <v>1873864</v>
      </c>
      <c r="B70" s="14">
        <f>IFERROR(IF(AND(B68=""),"",IF(B68&lt;C82,B68+1,"")),"")</f>
        <v>1873893</v>
      </c>
      <c r="C70" s="14">
        <f>IFERROR(IF(AND(B72=""),"",IF(B72&lt;C79,B72+1,"")),"")</f>
        <v>1873809</v>
      </c>
      <c r="D70" s="14">
        <f>IFERROR(IF(AND(C68=""),"",IF(C68&lt;C80,C68+1,"")),"")</f>
        <v>1873831</v>
      </c>
    </row>
    <row r="71" spans="1:4" ht="35.1" customHeight="1">
      <c r="A71" s="14">
        <f>IFERROR(IF(AND(A68=""),"",IF(A68&lt;C79,A68+1,"")),"")</f>
        <v>1873806</v>
      </c>
      <c r="B71" s="14">
        <f>IFERROR(IF(AND(A72=""),"",IF(A72&lt;C80,A72+1,"")),"")</f>
        <v>1873829</v>
      </c>
      <c r="C71" s="14">
        <f>IFERROR(IF(AND(B73=""),"",IF(B73&lt;C82,B73+1,"")),"")</f>
        <v>1873895</v>
      </c>
      <c r="D71" s="14">
        <f>IFERROR(IF(AND(D68=""),"",IF(D68&lt;C81,D68+1,"")),"")</f>
        <v>1873869</v>
      </c>
    </row>
    <row r="72" spans="1:4" ht="35.1" customHeight="1">
      <c r="A72" s="14">
        <f>IFERROR(IF(AND(A69=""),"",IF(A69&lt;C80,A69+1,"")),"")</f>
        <v>1873828</v>
      </c>
      <c r="B72" s="14">
        <f>IFERROR(IF(AND(B69=""),"",IF(B69&lt;C79,B69+1,"")),"")</f>
        <v>1873808</v>
      </c>
      <c r="C72" s="14">
        <f>IFERROR(IF(AND(C69=""),"",IF(C69&lt;C81,C69+1,"")),"")</f>
        <v>1873867</v>
      </c>
      <c r="D72" s="14">
        <f>IFERROR(IF(AND(D69=""),"",IF(D69&lt;C82,D69+1,"")),"")</f>
        <v>1873897</v>
      </c>
    </row>
    <row r="73" spans="1:4" ht="35.1" customHeight="1">
      <c r="A73" s="14">
        <f>IFERROR(IF(AND(A70=""),"",IF(A70&lt;C81,A70+1,"")),"")</f>
        <v>1873865</v>
      </c>
      <c r="B73" s="14">
        <f>IFERROR(IF(AND(B70=""),"",IF(B70&lt;C82,B70+1,"")),"")</f>
        <v>1873894</v>
      </c>
      <c r="C73" s="14">
        <f>IFERROR(IF(AND(C70=""),"",IF(C70&lt;C79,C70+1,"")),"")</f>
        <v>1873810</v>
      </c>
      <c r="D73" s="14">
        <f>IFERROR(IF(AND(D70=""),"",IF(D70&lt;C80,D70+1,"")),"")</f>
        <v>1873832</v>
      </c>
    </row>
    <row r="74" spans="1:4" ht="24.75" customHeight="1">
      <c r="A74" s="15"/>
      <c r="B74" s="15"/>
      <c r="C74" s="15"/>
      <c r="D74" s="15"/>
    </row>
    <row r="75" spans="1:4" ht="18.75">
      <c r="A75" s="43" t="s">
        <v>10</v>
      </c>
      <c r="B75" s="16"/>
      <c r="C75" s="16"/>
      <c r="D75" s="16"/>
    </row>
    <row r="76" spans="1:4" ht="18.75">
      <c r="A76" s="43"/>
      <c r="B76" s="16"/>
      <c r="C76" s="16"/>
      <c r="D76" s="16"/>
    </row>
    <row r="77" spans="1:4">
      <c r="A77" s="17"/>
      <c r="B77" s="18"/>
      <c r="C77" s="17" t="s">
        <v>11</v>
      </c>
      <c r="D77" s="28" t="str">
        <f>IF(AND(B75="",C75="",D75="",B76="",C76="",D76=""),"",COUNTIF(B75:D76,"&gt;0"))</f>
        <v/>
      </c>
    </row>
    <row r="78" spans="1:4" ht="21">
      <c r="A78" s="20" t="s">
        <v>12</v>
      </c>
      <c r="B78" s="44" t="s">
        <v>13</v>
      </c>
      <c r="C78" s="44"/>
      <c r="D78" s="21" t="s">
        <v>14</v>
      </c>
    </row>
    <row r="79" spans="1:4" ht="18.75">
      <c r="A79" s="22" t="s">
        <v>23</v>
      </c>
      <c r="B79" s="37">
        <v>1873805</v>
      </c>
      <c r="C79" s="37">
        <v>1873810</v>
      </c>
      <c r="D79" s="24">
        <f>IF(OR(B79="",C79=""),"",SUM(C79-B79)+1)</f>
        <v>6</v>
      </c>
    </row>
    <row r="80" spans="1:4" ht="18.75">
      <c r="A80" s="22" t="s">
        <v>24</v>
      </c>
      <c r="B80" s="37">
        <v>1873827</v>
      </c>
      <c r="C80" s="37">
        <v>1873832</v>
      </c>
      <c r="D80" s="24">
        <f t="shared" ref="D80:D83" si="2">IF(OR(B80="",C80=""),"",SUM(C80-B80)+1)</f>
        <v>6</v>
      </c>
    </row>
    <row r="81" spans="1:4" ht="18.75">
      <c r="A81" s="22" t="s">
        <v>25</v>
      </c>
      <c r="B81" s="37">
        <v>1873864</v>
      </c>
      <c r="C81" s="37">
        <v>1873869</v>
      </c>
      <c r="D81" s="24">
        <f t="shared" si="2"/>
        <v>6</v>
      </c>
    </row>
    <row r="82" spans="1:4" ht="18.75">
      <c r="A82" s="22" t="s">
        <v>26</v>
      </c>
      <c r="B82" s="37">
        <v>1873892</v>
      </c>
      <c r="C82" s="37">
        <v>1873897</v>
      </c>
      <c r="D82" s="24">
        <f t="shared" si="2"/>
        <v>6</v>
      </c>
    </row>
    <row r="83" spans="1:4" ht="18.75">
      <c r="A83" s="22"/>
      <c r="B83" s="37"/>
      <c r="C83" s="37"/>
      <c r="D83" s="24" t="str">
        <f t="shared" si="2"/>
        <v/>
      </c>
    </row>
    <row r="84" spans="1:4" ht="18.75">
      <c r="A84" s="25"/>
      <c r="B84" s="23"/>
      <c r="C84" s="20" t="s">
        <v>15</v>
      </c>
      <c r="D84" s="26">
        <f>SUM(D79:D83)</f>
        <v>24</v>
      </c>
    </row>
    <row r="85" spans="1:4" ht="18.75">
      <c r="A85" s="25"/>
      <c r="B85" s="23"/>
      <c r="C85" s="23"/>
      <c r="D85" s="24"/>
    </row>
    <row r="86" spans="1:4" ht="18.75">
      <c r="A86" s="25"/>
      <c r="B86" s="23"/>
      <c r="C86" s="46"/>
      <c r="D86" s="46"/>
    </row>
    <row r="87" spans="1:4" ht="18.75">
      <c r="A87" s="47" t="s">
        <v>16</v>
      </c>
      <c r="B87" s="47"/>
      <c r="C87" s="47" t="s">
        <v>17</v>
      </c>
      <c r="D87" s="47"/>
    </row>
    <row r="88" spans="1:4" ht="18.75">
      <c r="A88" s="25"/>
      <c r="B88" s="23"/>
      <c r="C88" s="23"/>
      <c r="D88" s="24"/>
    </row>
    <row r="89" spans="1:4" s="1" customFormat="1" ht="28.5" customHeight="1">
      <c r="A89" s="39" t="str">
        <f>A60</f>
        <v>Government Sr. Secondary School Bar , PALI</v>
      </c>
      <c r="B89" s="39"/>
      <c r="C89" s="39"/>
      <c r="D89" s="39"/>
    </row>
    <row r="90" spans="1:4" s="1" customFormat="1" ht="21">
      <c r="A90" s="48" t="str">
        <f>A61</f>
        <v>Secondary Board Exam - 2023</v>
      </c>
      <c r="B90" s="48"/>
      <c r="C90" s="48"/>
      <c r="D90" s="48"/>
    </row>
    <row r="91" spans="1:4" s="1" customFormat="1" ht="18.75">
      <c r="A91" s="2" t="s">
        <v>0</v>
      </c>
      <c r="B91" s="3">
        <f>B62</f>
        <v>44994</v>
      </c>
      <c r="C91" s="2" t="s">
        <v>1</v>
      </c>
      <c r="D91" s="4" t="str">
        <f>D62</f>
        <v>8:30 to 11:45 AM</v>
      </c>
    </row>
    <row r="92" spans="1:4" s="1" customFormat="1" ht="21">
      <c r="A92" s="41" t="s">
        <v>2</v>
      </c>
      <c r="B92" s="41"/>
      <c r="C92" s="5">
        <f>C63</f>
        <v>20064</v>
      </c>
      <c r="D92" s="6"/>
    </row>
    <row r="93" spans="1:4" s="1" customFormat="1" ht="26.25">
      <c r="A93" s="7" t="s">
        <v>3</v>
      </c>
      <c r="B93" s="8" t="str">
        <f>B64</f>
        <v>English</v>
      </c>
      <c r="C93" s="7" t="s">
        <v>4</v>
      </c>
      <c r="D93" s="9">
        <v>4</v>
      </c>
    </row>
    <row r="94" spans="1:4" s="1" customFormat="1" ht="26.25">
      <c r="A94" s="7"/>
      <c r="B94" s="10"/>
      <c r="C94" s="7"/>
      <c r="D94" s="11"/>
    </row>
    <row r="95" spans="1:4">
      <c r="A95" s="42" t="s">
        <v>5</v>
      </c>
      <c r="B95" s="42"/>
      <c r="C95" s="42"/>
      <c r="D95" s="42"/>
    </row>
    <row r="96" spans="1:4">
      <c r="A96" s="13" t="s">
        <v>6</v>
      </c>
      <c r="B96" s="13" t="s">
        <v>7</v>
      </c>
      <c r="C96" s="29" t="s">
        <v>8</v>
      </c>
      <c r="D96" s="29" t="s">
        <v>9</v>
      </c>
    </row>
    <row r="97" spans="1:4" ht="35.1" customHeight="1">
      <c r="A97" s="14">
        <f>IF(AND(B108=""),"",IF(B108&lt;=C108,B108,""))</f>
        <v>1873811</v>
      </c>
      <c r="B97" s="14">
        <f>IF(AND(B111=""),"",IF(B111&lt;=C111,B111,""))</f>
        <v>1873898</v>
      </c>
      <c r="C97" s="14">
        <f>IFERROR(IF(AND(B100=""),"",IF(B100&lt;C109,B100+1,"")),"")</f>
        <v>1873836</v>
      </c>
      <c r="D97" s="14">
        <f>IFERROR(IF(AND(C101=""),"",IF(C101&lt;C110,C101+1,"")),"")</f>
        <v>1873874</v>
      </c>
    </row>
    <row r="98" spans="1:4" ht="35.1" customHeight="1">
      <c r="A98" s="14">
        <f>IF(AND(B109=""),"",IF(B109&lt;=C109,B109,""))</f>
        <v>1873833</v>
      </c>
      <c r="B98" s="14">
        <f>IFERROR(IF(AND(A100=""),"",IF(A100&lt;=C108,A100+1,"")),"")</f>
        <v>1873813</v>
      </c>
      <c r="C98" s="14">
        <f>IFERROR(IF(AND(A102=""),"",IF(A102&lt;C110,A102+1,"")),"")</f>
        <v>1873872</v>
      </c>
      <c r="D98" s="14">
        <f>IFERROR(IF(AND(C100=""),"",IF(C100&lt;C111,C100+1,"")),"")</f>
        <v>1873902</v>
      </c>
    </row>
    <row r="99" spans="1:4" ht="35.1" customHeight="1">
      <c r="A99" s="14">
        <f>IF(AND(B110=""),"",IF(B110&lt;=C110,B110,""))</f>
        <v>1873870</v>
      </c>
      <c r="B99" s="14">
        <f>IFERROR(IF(AND(B97=""),"",IF(B97&lt;C111,B97+1,"")),"")</f>
        <v>1873899</v>
      </c>
      <c r="C99" s="14">
        <f>IFERROR(IF(AND(B101=""),"",IF(B101&lt;C108,B101+1,"")),"")</f>
        <v>1873815</v>
      </c>
      <c r="D99" s="14">
        <f>IFERROR(IF(AND(C97=""),"",IF(C97&lt;C109,C97+1,"")),"")</f>
        <v>1873837</v>
      </c>
    </row>
    <row r="100" spans="1:4" ht="35.1" customHeight="1">
      <c r="A100" s="14">
        <f>IFERROR(IF(AND(A97=""),"",IF(A97&lt;C108,A97+1,"")),"")</f>
        <v>1873812</v>
      </c>
      <c r="B100" s="14">
        <f>IFERROR(IF(AND(A101=""),"",IF(A101&lt;C109,A101+1,"")),"")</f>
        <v>1873835</v>
      </c>
      <c r="C100" s="14">
        <f>IFERROR(IF(AND(B102=""),"",IF(B102&lt;C111,B102+1,"")),"")</f>
        <v>1873901</v>
      </c>
      <c r="D100" s="14">
        <f>IFERROR(IF(AND(D97=""),"",IF(D97&lt;C110,D97+1,"")),"")</f>
        <v>1873875</v>
      </c>
    </row>
    <row r="101" spans="1:4" ht="35.1" customHeight="1">
      <c r="A101" s="14">
        <f>IFERROR(IF(AND(A98=""),"",IF(A98&lt;C109,A98+1,"")),"")</f>
        <v>1873834</v>
      </c>
      <c r="B101" s="14">
        <f>IFERROR(IF(AND(B98=""),"",IF(B98&lt;C108,B98+1,"")),"")</f>
        <v>1873814</v>
      </c>
      <c r="C101" s="14">
        <f>IFERROR(IF(AND(C98=""),"",IF(C98&lt;C110,C98+1,"")),"")</f>
        <v>1873873</v>
      </c>
      <c r="D101" s="14">
        <f>IFERROR(IF(AND(D98=""),"",IF(D98&lt;C111,D98+1,"")),"")</f>
        <v>1873903</v>
      </c>
    </row>
    <row r="102" spans="1:4" ht="35.1" customHeight="1">
      <c r="A102" s="14">
        <f>IFERROR(IF(AND(A99=""),"",IF(A99&lt;C110,A99+1,"")),"")</f>
        <v>1873871</v>
      </c>
      <c r="B102" s="14">
        <f>IFERROR(IF(AND(B99=""),"",IF(B99&lt;C111,B99+1,"")),"")</f>
        <v>1873900</v>
      </c>
      <c r="C102" s="14">
        <f>IFERROR(IF(AND(C99=""),"",IF(C99&lt;C108,C99+1,"")),"")</f>
        <v>1873816</v>
      </c>
      <c r="D102" s="14">
        <f>IFERROR(IF(AND(D99=""),"",IF(D99&lt;C109,D99+1,"")),"")</f>
        <v>1873838</v>
      </c>
    </row>
    <row r="103" spans="1:4" ht="17.25" customHeight="1">
      <c r="A103" s="15"/>
      <c r="B103" s="15"/>
      <c r="C103" s="15"/>
      <c r="D103" s="15"/>
    </row>
    <row r="104" spans="1:4" ht="18.75">
      <c r="A104" s="45" t="s">
        <v>10</v>
      </c>
      <c r="B104" s="16"/>
      <c r="C104" s="16"/>
      <c r="D104" s="16"/>
    </row>
    <row r="105" spans="1:4" ht="18.75">
      <c r="A105" s="45"/>
      <c r="B105" s="16"/>
      <c r="C105" s="16"/>
      <c r="D105" s="16"/>
    </row>
    <row r="106" spans="1:4">
      <c r="A106" s="17"/>
      <c r="B106" s="18"/>
      <c r="C106" s="17" t="s">
        <v>11</v>
      </c>
      <c r="D106" s="28" t="str">
        <f>IF(AND(B104="",C104="",D104="",B105="",C105="",D105=""),"",COUNTIF(B104:D105,"&gt;0"))</f>
        <v/>
      </c>
    </row>
    <row r="107" spans="1:4" ht="21">
      <c r="A107" s="20" t="s">
        <v>12</v>
      </c>
      <c r="B107" s="44" t="s">
        <v>13</v>
      </c>
      <c r="C107" s="44"/>
      <c r="D107" s="21" t="s">
        <v>14</v>
      </c>
    </row>
    <row r="108" spans="1:4" ht="18.75">
      <c r="A108" s="22" t="s">
        <v>23</v>
      </c>
      <c r="B108" s="37">
        <v>1873811</v>
      </c>
      <c r="C108" s="37">
        <v>1873816</v>
      </c>
      <c r="D108" s="24">
        <f>IF(OR(B108="",C108=""),"",SUM(C108-B108)+1)</f>
        <v>6</v>
      </c>
    </row>
    <row r="109" spans="1:4" ht="18.75">
      <c r="A109" s="22" t="s">
        <v>24</v>
      </c>
      <c r="B109" s="37">
        <v>1873833</v>
      </c>
      <c r="C109" s="37">
        <v>1873838</v>
      </c>
      <c r="D109" s="24">
        <f t="shared" ref="D109:D112" si="3">IF(OR(B109="",C109=""),"",SUM(C109-B109)+1)</f>
        <v>6</v>
      </c>
    </row>
    <row r="110" spans="1:4" ht="18.75">
      <c r="A110" s="22" t="s">
        <v>25</v>
      </c>
      <c r="B110" s="37">
        <v>1873870</v>
      </c>
      <c r="C110" s="37">
        <v>1873875</v>
      </c>
      <c r="D110" s="24">
        <f t="shared" si="3"/>
        <v>6</v>
      </c>
    </row>
    <row r="111" spans="1:4" ht="18.75">
      <c r="A111" s="22" t="s">
        <v>26</v>
      </c>
      <c r="B111" s="37">
        <v>1873898</v>
      </c>
      <c r="C111" s="37">
        <v>1873903</v>
      </c>
      <c r="D111" s="24">
        <f t="shared" si="3"/>
        <v>6</v>
      </c>
    </row>
    <row r="112" spans="1:4" ht="18.75">
      <c r="A112" s="22"/>
      <c r="B112" s="37"/>
      <c r="C112" s="37"/>
      <c r="D112" s="24" t="str">
        <f t="shared" si="3"/>
        <v/>
      </c>
    </row>
    <row r="113" spans="1:4" ht="18.75">
      <c r="A113" s="25"/>
      <c r="B113" s="23"/>
      <c r="C113" s="20" t="s">
        <v>15</v>
      </c>
      <c r="D113" s="26">
        <f>SUM(D108:D112)</f>
        <v>24</v>
      </c>
    </row>
    <row r="114" spans="1:4" ht="18.75">
      <c r="A114" s="25"/>
      <c r="B114" s="23"/>
      <c r="C114" s="23"/>
      <c r="D114" s="24"/>
    </row>
    <row r="115" spans="1:4" ht="18.75">
      <c r="A115" s="25"/>
      <c r="B115" s="23"/>
      <c r="C115" s="46"/>
      <c r="D115" s="46"/>
    </row>
    <row r="116" spans="1:4" ht="18.75">
      <c r="A116" s="47" t="s">
        <v>16</v>
      </c>
      <c r="B116" s="47"/>
      <c r="C116" s="47" t="s">
        <v>17</v>
      </c>
      <c r="D116" s="47"/>
    </row>
    <row r="117" spans="1:4" ht="18.75">
      <c r="A117" s="25"/>
      <c r="B117" s="23"/>
      <c r="C117" s="23"/>
      <c r="D117" s="24"/>
    </row>
    <row r="118" spans="1:4" s="1" customFormat="1" ht="28.5" customHeight="1">
      <c r="A118" s="39" t="str">
        <f>A89</f>
        <v>Government Sr. Secondary School Bar , PALI</v>
      </c>
      <c r="B118" s="39"/>
      <c r="C118" s="39"/>
      <c r="D118" s="39"/>
    </row>
    <row r="119" spans="1:4" s="1" customFormat="1" ht="21">
      <c r="A119" s="48" t="str">
        <f>A90</f>
        <v>Secondary Board Exam - 2023</v>
      </c>
      <c r="B119" s="48"/>
      <c r="C119" s="48"/>
      <c r="D119" s="48"/>
    </row>
    <row r="120" spans="1:4" s="1" customFormat="1" ht="18.75">
      <c r="A120" s="2" t="s">
        <v>0</v>
      </c>
      <c r="B120" s="3">
        <f>B91</f>
        <v>44994</v>
      </c>
      <c r="C120" s="2" t="s">
        <v>1</v>
      </c>
      <c r="D120" s="4" t="str">
        <f>D91</f>
        <v>8:30 to 11:45 AM</v>
      </c>
    </row>
    <row r="121" spans="1:4" s="1" customFormat="1" ht="21">
      <c r="A121" s="41" t="s">
        <v>2</v>
      </c>
      <c r="B121" s="41"/>
      <c r="C121" s="5">
        <f>C92</f>
        <v>20064</v>
      </c>
      <c r="D121" s="6"/>
    </row>
    <row r="122" spans="1:4" s="1" customFormat="1" ht="26.25">
      <c r="A122" s="7" t="s">
        <v>3</v>
      </c>
      <c r="B122" s="8" t="str">
        <f>B93</f>
        <v>English</v>
      </c>
      <c r="C122" s="7" t="s">
        <v>4</v>
      </c>
      <c r="D122" s="9">
        <v>5</v>
      </c>
    </row>
    <row r="123" spans="1:4" s="1" customFormat="1" ht="21" customHeight="1">
      <c r="A123" s="7"/>
      <c r="B123" s="10"/>
      <c r="C123" s="7"/>
      <c r="D123" s="11"/>
    </row>
    <row r="124" spans="1:4">
      <c r="A124" s="42" t="s">
        <v>5</v>
      </c>
      <c r="B124" s="42"/>
      <c r="C124" s="42"/>
      <c r="D124" s="42"/>
    </row>
    <row r="125" spans="1:4">
      <c r="A125" s="13" t="s">
        <v>6</v>
      </c>
      <c r="B125" s="13" t="s">
        <v>7</v>
      </c>
      <c r="C125" s="29" t="s">
        <v>8</v>
      </c>
      <c r="D125" s="29" t="s">
        <v>9</v>
      </c>
    </row>
    <row r="126" spans="1:4" ht="35.1" customHeight="1">
      <c r="A126" s="14">
        <f>IF(AND(B137=""),"",IF(B137&lt;=C137,B137,""))</f>
        <v>1873817</v>
      </c>
      <c r="B126" s="14">
        <f>IF(AND(B140=""),"",IF(B140&lt;=C140,B140,""))</f>
        <v>1873904</v>
      </c>
      <c r="C126" s="14">
        <f>IFERROR(IF(AND(B129=""),"",IF(B129&lt;C138,B129+1,"")),"")</f>
        <v>1873842</v>
      </c>
      <c r="D126" s="14">
        <f>IFERROR(IF(AND(C130=""),"",IF(C130&lt;C139,C130+1,"")),"")</f>
        <v>1873880</v>
      </c>
    </row>
    <row r="127" spans="1:4" ht="35.1" customHeight="1">
      <c r="A127" s="14">
        <f>IF(AND(B138=""),"",IF(B138&lt;=C138,B138,""))</f>
        <v>1873839</v>
      </c>
      <c r="B127" s="14">
        <f>IFERROR(IF(AND(A129=""),"",IF(A129&lt;=C137,A129+1,"")),"")</f>
        <v>1873819</v>
      </c>
      <c r="C127" s="14">
        <f>IFERROR(IF(AND(A131=""),"",IF(A131&lt;C139,A131+1,"")),"")</f>
        <v>1873878</v>
      </c>
      <c r="D127" s="14">
        <f>IFERROR(IF(AND(C129=""),"",IF(C129&lt;C140,C129+1,"")),"")</f>
        <v>1873908</v>
      </c>
    </row>
    <row r="128" spans="1:4" ht="35.1" customHeight="1">
      <c r="A128" s="14">
        <f>IF(AND(B139=""),"",IF(B139&lt;=C139,B139,""))</f>
        <v>1873876</v>
      </c>
      <c r="B128" s="14">
        <f>IFERROR(IF(AND(B126=""),"",IF(B126&lt;C140,B126+1,"")),"")</f>
        <v>1873905</v>
      </c>
      <c r="C128" s="14">
        <f>IFERROR(IF(AND(B130=""),"",IF(B130&lt;C137,B130+1,"")),"")</f>
        <v>1873821</v>
      </c>
      <c r="D128" s="14">
        <f>IFERROR(IF(AND(C126=""),"",IF(C126&lt;C138,C126+1,"")),"")</f>
        <v>1873843</v>
      </c>
    </row>
    <row r="129" spans="1:4" ht="35.1" customHeight="1">
      <c r="A129" s="14">
        <f>IFERROR(IF(AND(A126=""),"",IF(A126&lt;C137,A126+1,"")),"")</f>
        <v>1873818</v>
      </c>
      <c r="B129" s="14">
        <f>IFERROR(IF(AND(A130=""),"",IF(A130&lt;C138,A130+1,"")),"")</f>
        <v>1873841</v>
      </c>
      <c r="C129" s="14">
        <f>IFERROR(IF(AND(B131=""),"",IF(B131&lt;C140,B131+1,"")),"")</f>
        <v>1873907</v>
      </c>
      <c r="D129" s="14">
        <f>IFERROR(IF(AND(D126=""),"",IF(D126&lt;C139,D126+1,"")),"")</f>
        <v>1873881</v>
      </c>
    </row>
    <row r="130" spans="1:4" ht="35.1" customHeight="1">
      <c r="A130" s="14">
        <f>IFERROR(IF(AND(A127=""),"",IF(A127&lt;C138,A127+1,"")),"")</f>
        <v>1873840</v>
      </c>
      <c r="B130" s="14">
        <f>IFERROR(IF(AND(B127=""),"",IF(B127&lt;C137,B127+1,"")),"")</f>
        <v>1873820</v>
      </c>
      <c r="C130" s="14">
        <f>IFERROR(IF(AND(C127=""),"",IF(C127&lt;C139,C127+1,"")),"")</f>
        <v>1873879</v>
      </c>
      <c r="D130" s="14">
        <f>IFERROR(IF(AND(D127=""),"",IF(D127&lt;C140,D127+1,"")),"")</f>
        <v>1873909</v>
      </c>
    </row>
    <row r="131" spans="1:4" ht="35.1" customHeight="1">
      <c r="A131" s="14">
        <f>IFERROR(IF(AND(A128=""),"",IF(A128&lt;C139,A128+1,"")),"")</f>
        <v>1873877</v>
      </c>
      <c r="B131" s="14">
        <f>IFERROR(IF(AND(B128=""),"",IF(B128&lt;C140,B128+1,"")),"")</f>
        <v>1873906</v>
      </c>
      <c r="C131" s="14">
        <f>IFERROR(IF(AND(C128=""),"",IF(C128&lt;C137,C128+1,"")),"")</f>
        <v>1873822</v>
      </c>
      <c r="D131" s="14">
        <f>IFERROR(IF(AND(D128=""),"",IF(D128&lt;C138,D128+1,"")),"")</f>
        <v>1873844</v>
      </c>
    </row>
    <row r="132" spans="1:4" ht="22.5" customHeight="1">
      <c r="A132" s="15"/>
      <c r="B132" s="15"/>
      <c r="C132" s="15"/>
      <c r="D132" s="15"/>
    </row>
    <row r="133" spans="1:4" ht="18.75">
      <c r="A133" s="45" t="s">
        <v>10</v>
      </c>
      <c r="B133" s="16">
        <v>1873780</v>
      </c>
      <c r="C133" s="16"/>
      <c r="D133" s="16"/>
    </row>
    <row r="134" spans="1:4" ht="18.75">
      <c r="A134" s="45"/>
      <c r="B134" s="16"/>
      <c r="C134" s="16"/>
      <c r="D134" s="16"/>
    </row>
    <row r="135" spans="1:4">
      <c r="A135" s="17"/>
      <c r="B135" s="18"/>
      <c r="C135" s="17" t="s">
        <v>11</v>
      </c>
      <c r="D135" s="28">
        <f>IF(AND(B133="",C133="",D133="",B134="",C134="",D134=""),"",COUNTIF(B133:D134,"&gt;0"))</f>
        <v>1</v>
      </c>
    </row>
    <row r="136" spans="1:4" ht="21">
      <c r="A136" s="20" t="s">
        <v>12</v>
      </c>
      <c r="B136" s="44" t="s">
        <v>13</v>
      </c>
      <c r="C136" s="44"/>
      <c r="D136" s="21" t="s">
        <v>14</v>
      </c>
    </row>
    <row r="137" spans="1:4" ht="18.75">
      <c r="A137" s="22" t="s">
        <v>23</v>
      </c>
      <c r="B137" s="37">
        <v>1873817</v>
      </c>
      <c r="C137" s="37">
        <v>1873822</v>
      </c>
      <c r="D137" s="24">
        <f>IF(OR(B137="",C137=""),"",SUM(C137-B137)+1)</f>
        <v>6</v>
      </c>
    </row>
    <row r="138" spans="1:4" ht="18.75">
      <c r="A138" s="22" t="s">
        <v>24</v>
      </c>
      <c r="B138" s="37">
        <v>1873839</v>
      </c>
      <c r="C138" s="37">
        <v>1873844</v>
      </c>
      <c r="D138" s="24">
        <f t="shared" ref="D138:D141" si="4">IF(OR(B138="",C138=""),"",SUM(C138-B138)+1)</f>
        <v>6</v>
      </c>
    </row>
    <row r="139" spans="1:4" ht="18.75">
      <c r="A139" s="22" t="s">
        <v>25</v>
      </c>
      <c r="B139" s="37">
        <v>1873876</v>
      </c>
      <c r="C139" s="37">
        <v>1873881</v>
      </c>
      <c r="D139" s="24">
        <f t="shared" si="4"/>
        <v>6</v>
      </c>
    </row>
    <row r="140" spans="1:4" ht="18.75">
      <c r="A140" s="22" t="s">
        <v>26</v>
      </c>
      <c r="B140" s="37">
        <v>1873904</v>
      </c>
      <c r="C140" s="37">
        <v>1873909</v>
      </c>
      <c r="D140" s="24">
        <f t="shared" si="4"/>
        <v>6</v>
      </c>
    </row>
    <row r="141" spans="1:4" ht="18.75">
      <c r="A141" s="22"/>
      <c r="B141" s="37"/>
      <c r="C141" s="37"/>
      <c r="D141" s="24" t="str">
        <f t="shared" si="4"/>
        <v/>
      </c>
    </row>
    <row r="142" spans="1:4" ht="18.75">
      <c r="A142" s="25"/>
      <c r="B142" s="23"/>
      <c r="C142" s="20" t="s">
        <v>15</v>
      </c>
      <c r="D142" s="26">
        <f>SUM(D137:D141)</f>
        <v>24</v>
      </c>
    </row>
    <row r="143" spans="1:4" ht="18.75">
      <c r="A143" s="25"/>
      <c r="B143" s="23"/>
      <c r="C143" s="20"/>
      <c r="D143" s="26"/>
    </row>
    <row r="144" spans="1:4" ht="18.75">
      <c r="A144" s="25"/>
      <c r="B144" s="23"/>
      <c r="C144" s="46"/>
      <c r="D144" s="46"/>
    </row>
    <row r="145" spans="1:4" ht="22.5" customHeight="1">
      <c r="A145" s="47" t="s">
        <v>16</v>
      </c>
      <c r="B145" s="47"/>
      <c r="C145" s="47" t="s">
        <v>17</v>
      </c>
      <c r="D145" s="47"/>
    </row>
    <row r="146" spans="1:4" ht="18.75">
      <c r="A146" s="30"/>
      <c r="B146" s="30"/>
      <c r="C146" s="30"/>
      <c r="D146" s="30"/>
    </row>
    <row r="147" spans="1:4" s="1" customFormat="1" ht="20.25">
      <c r="A147" s="39" t="str">
        <f>A118</f>
        <v>Government Sr. Secondary School Bar , PALI</v>
      </c>
      <c r="B147" s="39"/>
      <c r="C147" s="39"/>
      <c r="D147" s="39"/>
    </row>
    <row r="148" spans="1:4" s="1" customFormat="1" ht="21">
      <c r="A148" s="48" t="str">
        <f>A119</f>
        <v>Secondary Board Exam - 2023</v>
      </c>
      <c r="B148" s="48"/>
      <c r="C148" s="48"/>
      <c r="D148" s="48"/>
    </row>
    <row r="149" spans="1:4" s="1" customFormat="1" ht="18.75">
      <c r="A149" s="2" t="s">
        <v>0</v>
      </c>
      <c r="B149" s="3">
        <f>B120</f>
        <v>44994</v>
      </c>
      <c r="C149" s="2" t="s">
        <v>1</v>
      </c>
      <c r="D149" s="4" t="str">
        <f>D120</f>
        <v>8:30 to 11:45 AM</v>
      </c>
    </row>
    <row r="150" spans="1:4" s="1" customFormat="1" ht="21">
      <c r="A150" s="41" t="s">
        <v>2</v>
      </c>
      <c r="B150" s="41"/>
      <c r="C150" s="5">
        <f>C121</f>
        <v>20064</v>
      </c>
      <c r="D150" s="6"/>
    </row>
    <row r="151" spans="1:4" s="1" customFormat="1" ht="26.25">
      <c r="A151" s="7" t="s">
        <v>3</v>
      </c>
      <c r="B151" s="8" t="str">
        <f>B122</f>
        <v>English</v>
      </c>
      <c r="C151" s="7" t="s">
        <v>4</v>
      </c>
      <c r="D151" s="9">
        <v>6</v>
      </c>
    </row>
    <row r="152" spans="1:4" s="1" customFormat="1" ht="26.25">
      <c r="A152" s="7"/>
      <c r="B152" s="10"/>
      <c r="C152" s="7"/>
      <c r="D152" s="11"/>
    </row>
    <row r="153" spans="1:4">
      <c r="A153" s="42" t="s">
        <v>5</v>
      </c>
      <c r="B153" s="42"/>
      <c r="C153" s="42"/>
      <c r="D153" s="42"/>
    </row>
    <row r="154" spans="1:4" ht="32.1" customHeight="1">
      <c r="A154" s="13" t="s">
        <v>6</v>
      </c>
      <c r="B154" s="13" t="s">
        <v>7</v>
      </c>
      <c r="C154" s="29" t="s">
        <v>8</v>
      </c>
      <c r="D154" s="29" t="s">
        <v>9</v>
      </c>
    </row>
    <row r="155" spans="1:4" ht="32.1" customHeight="1">
      <c r="A155" s="14">
        <f>IF(AND(B166=""),"",IF(B166&lt;=C166,B166,""))</f>
        <v>1873823</v>
      </c>
      <c r="B155" s="14">
        <f>IF(AND(B169=""),"",IF(B169&lt;=C169,B169,""))</f>
        <v>1873910</v>
      </c>
      <c r="C155" s="14">
        <f>IFERROR(IF(AND(B158=""),"",IF(B158&lt;C167,B158+1,"")),"")</f>
        <v>1873848</v>
      </c>
      <c r="D155" s="14">
        <f>IFERROR(IF(AND(C159=""),"",IF(C159&lt;C168,C159+1,"")),"")</f>
        <v>1873886</v>
      </c>
    </row>
    <row r="156" spans="1:4" ht="32.1" customHeight="1">
      <c r="A156" s="14">
        <f>IF(AND(B167=""),"",IF(B167&lt;=C167,B167,""))</f>
        <v>1873845</v>
      </c>
      <c r="B156" s="14">
        <f>IFERROR(IF(AND(A158=""),"",IF(A158&lt;=C166,A158+1,"")),"")</f>
        <v>1873825</v>
      </c>
      <c r="C156" s="14">
        <f>IFERROR(IF(AND(A160=""),"",IF(A160&lt;C168,A160+1,"")),"")</f>
        <v>1873884</v>
      </c>
      <c r="D156" s="14">
        <f>IFERROR(IF(AND(C158=""),"",IF(C158&lt;C169,C158+1,"")),"")</f>
        <v>1873914</v>
      </c>
    </row>
    <row r="157" spans="1:4" ht="32.1" customHeight="1">
      <c r="A157" s="14">
        <f>IF(AND(B168=""),"",IF(B168&lt;=C168,B168,""))</f>
        <v>1873882</v>
      </c>
      <c r="B157" s="14">
        <f>IFERROR(IF(AND(B155=""),"",IF(B155&lt;C169,B155+1,"")),"")</f>
        <v>1873911</v>
      </c>
      <c r="C157" s="14">
        <f>IFERROR(IF(AND(B159=""),"",IF(B159&lt;C166,B159+1,"")),"")</f>
        <v>1873827</v>
      </c>
      <c r="D157" s="14">
        <f>IFERROR(IF(AND(C155=""),"",IF(C155&lt;C167,C155+1,"")),"")</f>
        <v>1873849</v>
      </c>
    </row>
    <row r="158" spans="1:4" ht="32.1" customHeight="1">
      <c r="A158" s="14">
        <f>IFERROR(IF(AND(A155=""),"",IF(A155&lt;C166,A155+1,"")),"")</f>
        <v>1873824</v>
      </c>
      <c r="B158" s="14">
        <f>IFERROR(IF(AND(A159=""),"",IF(A159&lt;C167,A159+1,"")),"")</f>
        <v>1873847</v>
      </c>
      <c r="C158" s="14">
        <f>IFERROR(IF(AND(B160=""),"",IF(B160&lt;C169,B160+1,"")),"")</f>
        <v>1873913</v>
      </c>
      <c r="D158" s="14">
        <f>IFERROR(IF(AND(D155=""),"",IF(D155&lt;C168,D155+1,"")),"")</f>
        <v>1873887</v>
      </c>
    </row>
    <row r="159" spans="1:4" ht="32.1" customHeight="1">
      <c r="A159" s="14">
        <f>IFERROR(IF(AND(A156=""),"",IF(A156&lt;C167,A156+1,"")),"")</f>
        <v>1873846</v>
      </c>
      <c r="B159" s="14">
        <f>IFERROR(IF(AND(B156=""),"",IF(B156&lt;C166,B156+1,"")),"")</f>
        <v>1873826</v>
      </c>
      <c r="C159" s="14">
        <f>IFERROR(IF(AND(C156=""),"",IF(C156&lt;C168,C156+1,"")),"")</f>
        <v>1873885</v>
      </c>
      <c r="D159" s="14">
        <f>IFERROR(IF(AND(D156=""),"",IF(D156&lt;C169,D156+1,"")),"")</f>
        <v>1873915</v>
      </c>
    </row>
    <row r="160" spans="1:4" ht="32.1" customHeight="1">
      <c r="A160" s="14">
        <f>IFERROR(IF(AND(A157=""),"",IF(A157&lt;C168,A157+1,"")),"")</f>
        <v>1873883</v>
      </c>
      <c r="B160" s="14">
        <f>IFERROR(IF(AND(B157=""),"",IF(B157&lt;C169,B157+1,"")),"")</f>
        <v>1873912</v>
      </c>
      <c r="C160" s="14">
        <f>IFERROR(IF(AND(C157=""),"",IF(C157&lt;C166,C157+1,"")),"")</f>
        <v>1873828</v>
      </c>
      <c r="D160" s="14">
        <f>IFERROR(IF(AND(D157=""),"",IF(D157&lt;C167,D157+1,"")),"")</f>
        <v>1873850</v>
      </c>
    </row>
    <row r="161" spans="1:4">
      <c r="A161" s="15"/>
      <c r="B161" s="15"/>
      <c r="C161" s="15"/>
      <c r="D161" s="15"/>
    </row>
    <row r="162" spans="1:4" ht="18.75">
      <c r="A162" s="45" t="s">
        <v>10</v>
      </c>
      <c r="B162" s="16"/>
      <c r="C162" s="16"/>
      <c r="D162" s="16"/>
    </row>
    <row r="163" spans="1:4" ht="18.75">
      <c r="A163" s="45"/>
      <c r="B163" s="16"/>
      <c r="C163" s="16"/>
      <c r="D163" s="16"/>
    </row>
    <row r="164" spans="1:4">
      <c r="A164" s="17"/>
      <c r="B164" s="18"/>
      <c r="C164" s="17" t="s">
        <v>11</v>
      </c>
      <c r="D164" s="28" t="str">
        <f>IF(AND(B162="",C162="",D162="",B163="",C163="",D163=""),"",COUNTIF(B162:D163,"&gt;0"))</f>
        <v/>
      </c>
    </row>
    <row r="165" spans="1:4" ht="21">
      <c r="A165" s="20" t="s">
        <v>12</v>
      </c>
      <c r="B165" s="44" t="s">
        <v>13</v>
      </c>
      <c r="C165" s="44"/>
      <c r="D165" s="21" t="s">
        <v>14</v>
      </c>
    </row>
    <row r="166" spans="1:4" ht="18.75">
      <c r="A166" s="22" t="s">
        <v>23</v>
      </c>
      <c r="B166" s="37">
        <v>1873823</v>
      </c>
      <c r="C166" s="37">
        <v>1873828</v>
      </c>
      <c r="D166" s="24">
        <f>IF(OR(B166="",C166=""),"",SUM(C166-B166)+1)</f>
        <v>6</v>
      </c>
    </row>
    <row r="167" spans="1:4" ht="18.75">
      <c r="A167" s="22" t="s">
        <v>24</v>
      </c>
      <c r="B167" s="37">
        <v>1873845</v>
      </c>
      <c r="C167" s="37">
        <v>1873850</v>
      </c>
      <c r="D167" s="24">
        <f t="shared" ref="D167:D170" si="5">IF(OR(B167="",C167=""),"",SUM(C167-B167)+1)</f>
        <v>6</v>
      </c>
    </row>
    <row r="168" spans="1:4" ht="18.75">
      <c r="A168" s="22" t="s">
        <v>25</v>
      </c>
      <c r="B168" s="37">
        <v>1873882</v>
      </c>
      <c r="C168" s="37">
        <v>1873887</v>
      </c>
      <c r="D168" s="24">
        <f t="shared" si="5"/>
        <v>6</v>
      </c>
    </row>
    <row r="169" spans="1:4" ht="18.75">
      <c r="A169" s="22" t="s">
        <v>26</v>
      </c>
      <c r="B169" s="37">
        <v>1873910</v>
      </c>
      <c r="C169" s="37">
        <v>1873915</v>
      </c>
      <c r="D169" s="24">
        <f t="shared" si="5"/>
        <v>6</v>
      </c>
    </row>
    <row r="170" spans="1:4" ht="18.75">
      <c r="A170" s="22"/>
      <c r="B170" s="37"/>
      <c r="C170" s="37"/>
      <c r="D170" s="24" t="str">
        <f t="shared" si="5"/>
        <v/>
      </c>
    </row>
    <row r="171" spans="1:4" ht="18.75">
      <c r="A171" s="25"/>
      <c r="B171" s="23"/>
      <c r="C171" s="20" t="s">
        <v>15</v>
      </c>
      <c r="D171" s="26">
        <f>SUM(D166:D170)</f>
        <v>24</v>
      </c>
    </row>
    <row r="172" spans="1:4" ht="18.75">
      <c r="A172" s="25"/>
      <c r="B172" s="23"/>
      <c r="C172" s="20"/>
      <c r="D172" s="26"/>
    </row>
    <row r="173" spans="1:4" ht="18.75">
      <c r="A173" s="25"/>
      <c r="B173" s="23"/>
      <c r="C173" s="46"/>
      <c r="D173" s="46"/>
    </row>
    <row r="174" spans="1:4" ht="18.75">
      <c r="A174" s="47" t="s">
        <v>16</v>
      </c>
      <c r="B174" s="47"/>
      <c r="C174" s="47" t="s">
        <v>17</v>
      </c>
      <c r="D174" s="47"/>
    </row>
    <row r="176" spans="1:4" s="1" customFormat="1" ht="26.25" customHeight="1">
      <c r="A176" s="39" t="str">
        <f>A147</f>
        <v>Government Sr. Secondary School Bar , PALI</v>
      </c>
      <c r="B176" s="39"/>
      <c r="C176" s="39"/>
      <c r="D176" s="39"/>
    </row>
    <row r="177" spans="1:4" s="1" customFormat="1" ht="21">
      <c r="A177" s="48" t="str">
        <f>A148</f>
        <v>Secondary Board Exam - 2023</v>
      </c>
      <c r="B177" s="48"/>
      <c r="C177" s="48"/>
      <c r="D177" s="48"/>
    </row>
    <row r="178" spans="1:4" s="1" customFormat="1" ht="18.75">
      <c r="A178" s="2" t="s">
        <v>0</v>
      </c>
      <c r="B178" s="3">
        <f>B149</f>
        <v>44994</v>
      </c>
      <c r="C178" s="2" t="s">
        <v>1</v>
      </c>
      <c r="D178" s="4" t="str">
        <f>D149</f>
        <v>8:30 to 11:45 AM</v>
      </c>
    </row>
    <row r="179" spans="1:4" s="1" customFormat="1" ht="21">
      <c r="A179" s="41" t="s">
        <v>2</v>
      </c>
      <c r="B179" s="41"/>
      <c r="C179" s="5">
        <f>C150</f>
        <v>20064</v>
      </c>
      <c r="D179" s="6"/>
    </row>
    <row r="180" spans="1:4" s="1" customFormat="1" ht="26.25">
      <c r="A180" s="7" t="s">
        <v>3</v>
      </c>
      <c r="B180" s="8" t="str">
        <f>B151</f>
        <v>English</v>
      </c>
      <c r="C180" s="7" t="s">
        <v>4</v>
      </c>
      <c r="D180" s="9">
        <v>7</v>
      </c>
    </row>
    <row r="181" spans="1:4" s="1" customFormat="1" ht="26.25">
      <c r="A181" s="7"/>
      <c r="B181" s="10"/>
      <c r="C181" s="7"/>
      <c r="D181" s="11"/>
    </row>
    <row r="182" spans="1:4">
      <c r="A182" s="42" t="s">
        <v>5</v>
      </c>
      <c r="B182" s="42"/>
      <c r="C182" s="42"/>
      <c r="D182" s="42"/>
    </row>
    <row r="183" spans="1:4">
      <c r="A183" s="13" t="s">
        <v>6</v>
      </c>
      <c r="B183" s="13" t="s">
        <v>7</v>
      </c>
      <c r="C183" s="29" t="s">
        <v>8</v>
      </c>
      <c r="D183" s="29" t="s">
        <v>9</v>
      </c>
    </row>
    <row r="184" spans="1:4" ht="32.1" customHeight="1">
      <c r="A184" s="14">
        <f>IF(AND(B195=""),"",IF(B195&lt;=C195,B195,""))</f>
        <v>1873829</v>
      </c>
      <c r="B184" s="14">
        <f>IF(AND(B198=""),"",IF(B198&lt;=C198,B198,""))</f>
        <v>1873916</v>
      </c>
      <c r="C184" s="14">
        <f>IFERROR(IF(AND(B187=""),"",IF(B187&lt;C196,B187+1,"")),"")</f>
        <v>1873854</v>
      </c>
      <c r="D184" s="14">
        <f>IFERROR(IF(AND(C188=""),"",IF(C188&lt;C197,C188+1,"")),"")</f>
        <v>1873892</v>
      </c>
    </row>
    <row r="185" spans="1:4" ht="32.1" customHeight="1">
      <c r="A185" s="14">
        <f>IF(AND(B196=""),"",IF(B196&lt;=C196,B196,""))</f>
        <v>1873851</v>
      </c>
      <c r="B185" s="14">
        <f>IFERROR(IF(AND(A187=""),"",IF(A187&lt;=C195,A187+1,"")),"")</f>
        <v>1873831</v>
      </c>
      <c r="C185" s="14">
        <f>IFERROR(IF(AND(A189=""),"",IF(A189&lt;C197,A189+1,"")),"")</f>
        <v>1873890</v>
      </c>
      <c r="D185" s="14">
        <f>IFERROR(IF(AND(C187=""),"",IF(C187&lt;C198,C187+1,"")),"")</f>
        <v>1873920</v>
      </c>
    </row>
    <row r="186" spans="1:4" ht="32.1" customHeight="1">
      <c r="A186" s="14">
        <f>IF(AND(B197=""),"",IF(B197&lt;=C197,B197,""))</f>
        <v>1873888</v>
      </c>
      <c r="B186" s="14">
        <f>IFERROR(IF(AND(B184=""),"",IF(B184&lt;C198,B184+1,"")),"")</f>
        <v>1873917</v>
      </c>
      <c r="C186" s="14">
        <f>IFERROR(IF(AND(B188=""),"",IF(B188&lt;C195,B188+1,"")),"")</f>
        <v>1873833</v>
      </c>
      <c r="D186" s="14">
        <f>IFERROR(IF(AND(C184=""),"",IF(C184&lt;C196,C184+1,"")),"")</f>
        <v>1873855</v>
      </c>
    </row>
    <row r="187" spans="1:4" ht="32.1" customHeight="1">
      <c r="A187" s="14">
        <f>IFERROR(IF(AND(A184=""),"",IF(A184&lt;C195,A184+1,"")),"")</f>
        <v>1873830</v>
      </c>
      <c r="B187" s="14">
        <f>IFERROR(IF(AND(A188=""),"",IF(A188&lt;C196,A188+1,"")),"")</f>
        <v>1873853</v>
      </c>
      <c r="C187" s="14">
        <f>IFERROR(IF(AND(B189=""),"",IF(B189&lt;C198,B189+1,"")),"")</f>
        <v>1873919</v>
      </c>
      <c r="D187" s="14">
        <f>IFERROR(IF(AND(D184=""),"",IF(D184&lt;C197,D184+1,"")),"")</f>
        <v>1873893</v>
      </c>
    </row>
    <row r="188" spans="1:4" ht="32.1" customHeight="1">
      <c r="A188" s="14">
        <f>IFERROR(IF(AND(A185=""),"",IF(A185&lt;C196,A185+1,"")),"")</f>
        <v>1873852</v>
      </c>
      <c r="B188" s="14">
        <f>IFERROR(IF(AND(B185=""),"",IF(B185&lt;C195,B185+1,"")),"")</f>
        <v>1873832</v>
      </c>
      <c r="C188" s="14">
        <f>IFERROR(IF(AND(C185=""),"",IF(C185&lt;C197,C185+1,"")),"")</f>
        <v>1873891</v>
      </c>
      <c r="D188" s="14">
        <f>IFERROR(IF(AND(D185=""),"",IF(D185&lt;C198,D185+1,"")),"")</f>
        <v>1873921</v>
      </c>
    </row>
    <row r="189" spans="1:4" ht="32.1" customHeight="1">
      <c r="A189" s="14">
        <f>IFERROR(IF(AND(A186=""),"",IF(A186&lt;C197,A186+1,"")),"")</f>
        <v>1873889</v>
      </c>
      <c r="B189" s="14">
        <f>IFERROR(IF(AND(B186=""),"",IF(B186&lt;C198,B186+1,"")),"")</f>
        <v>1873918</v>
      </c>
      <c r="C189" s="14">
        <f>IFERROR(IF(AND(C186=""),"",IF(C186&lt;C195,C186+1,"")),"")</f>
        <v>1873834</v>
      </c>
      <c r="D189" s="14">
        <f>IFERROR(IF(AND(D186=""),"",IF(D186&lt;C196,D186+1,"")),"")</f>
        <v>1873856</v>
      </c>
    </row>
    <row r="190" spans="1:4">
      <c r="A190" s="15"/>
      <c r="B190" s="15"/>
      <c r="C190" s="15"/>
      <c r="D190" s="15"/>
    </row>
    <row r="191" spans="1:4" ht="18.75">
      <c r="A191" s="45" t="s">
        <v>10</v>
      </c>
      <c r="B191" s="16"/>
      <c r="C191" s="16"/>
      <c r="D191" s="16"/>
    </row>
    <row r="192" spans="1:4" ht="18.75">
      <c r="A192" s="45"/>
      <c r="B192" s="16"/>
      <c r="C192" s="16"/>
      <c r="D192" s="16"/>
    </row>
    <row r="193" spans="1:4">
      <c r="A193" s="17"/>
      <c r="B193" s="18"/>
      <c r="C193" s="17" t="s">
        <v>11</v>
      </c>
      <c r="D193" s="28" t="str">
        <f>IF(AND(B191="",C191="",D191="",B192="",C192="",D192=""),"",COUNTIF(B191:D192,"&gt;0"))</f>
        <v/>
      </c>
    </row>
    <row r="194" spans="1:4" ht="21">
      <c r="A194" s="20" t="s">
        <v>12</v>
      </c>
      <c r="B194" s="44" t="s">
        <v>13</v>
      </c>
      <c r="C194" s="44"/>
      <c r="D194" s="21" t="s">
        <v>14</v>
      </c>
    </row>
    <row r="195" spans="1:4" ht="18.75">
      <c r="A195" s="22" t="s">
        <v>23</v>
      </c>
      <c r="B195" s="37">
        <v>1873829</v>
      </c>
      <c r="C195" s="37">
        <v>1873834</v>
      </c>
      <c r="D195" s="24">
        <f>IF(OR(B195="",C195=""),"",SUM(C195-B195)+1)</f>
        <v>6</v>
      </c>
    </row>
    <row r="196" spans="1:4" ht="18.75">
      <c r="A196" s="22" t="s">
        <v>24</v>
      </c>
      <c r="B196" s="37">
        <v>1873851</v>
      </c>
      <c r="C196" s="37">
        <v>1873856</v>
      </c>
      <c r="D196" s="24">
        <f t="shared" ref="D196:D199" si="6">IF(OR(B196="",C196=""),"",SUM(C196-B196)+1)</f>
        <v>6</v>
      </c>
    </row>
    <row r="197" spans="1:4" ht="18.75">
      <c r="A197" s="22" t="s">
        <v>25</v>
      </c>
      <c r="B197" s="37">
        <v>1873888</v>
      </c>
      <c r="C197" s="37">
        <v>1873893</v>
      </c>
      <c r="D197" s="24">
        <f t="shared" si="6"/>
        <v>6</v>
      </c>
    </row>
    <row r="198" spans="1:4" ht="18.75">
      <c r="A198" s="22" t="s">
        <v>26</v>
      </c>
      <c r="B198" s="37">
        <v>1873916</v>
      </c>
      <c r="C198" s="37">
        <v>1873921</v>
      </c>
      <c r="D198" s="24">
        <f t="shared" si="6"/>
        <v>6</v>
      </c>
    </row>
    <row r="199" spans="1:4" ht="18.75">
      <c r="A199" s="22"/>
      <c r="B199" s="37"/>
      <c r="C199" s="37"/>
      <c r="D199" s="24" t="str">
        <f t="shared" si="6"/>
        <v/>
      </c>
    </row>
    <row r="200" spans="1:4" ht="18.75">
      <c r="A200" s="25"/>
      <c r="B200" s="23"/>
      <c r="C200" s="20" t="s">
        <v>15</v>
      </c>
      <c r="D200" s="26">
        <f>SUM(D195:D199)</f>
        <v>24</v>
      </c>
    </row>
    <row r="201" spans="1:4" ht="18.75">
      <c r="A201" s="25"/>
      <c r="B201" s="23"/>
      <c r="C201" s="20"/>
      <c r="D201" s="26"/>
    </row>
    <row r="202" spans="1:4" ht="18.75">
      <c r="A202" s="25"/>
      <c r="B202" s="23"/>
      <c r="C202" s="49"/>
      <c r="D202" s="49"/>
    </row>
    <row r="203" spans="1:4" ht="18.75">
      <c r="A203" s="47" t="s">
        <v>16</v>
      </c>
      <c r="B203" s="47"/>
      <c r="C203" s="47" t="s">
        <v>17</v>
      </c>
      <c r="D203" s="47"/>
    </row>
    <row r="205" spans="1:4" s="1" customFormat="1" ht="20.25">
      <c r="A205" s="39" t="str">
        <f>A176</f>
        <v>Government Sr. Secondary School Bar , PALI</v>
      </c>
      <c r="B205" s="39"/>
      <c r="C205" s="39"/>
      <c r="D205" s="39"/>
    </row>
    <row r="206" spans="1:4" s="1" customFormat="1" ht="21">
      <c r="A206" s="48" t="str">
        <f>A177</f>
        <v>Secondary Board Exam - 2023</v>
      </c>
      <c r="B206" s="48"/>
      <c r="C206" s="48"/>
      <c r="D206" s="48"/>
    </row>
    <row r="207" spans="1:4" s="1" customFormat="1" ht="18.75">
      <c r="A207" s="2" t="s">
        <v>0</v>
      </c>
      <c r="B207" s="3">
        <f>B178</f>
        <v>44994</v>
      </c>
      <c r="C207" s="2" t="s">
        <v>1</v>
      </c>
      <c r="D207" s="4" t="str">
        <f>D178</f>
        <v>8:30 to 11:45 AM</v>
      </c>
    </row>
    <row r="208" spans="1:4" s="1" customFormat="1" ht="21">
      <c r="A208" s="41" t="s">
        <v>2</v>
      </c>
      <c r="B208" s="41"/>
      <c r="C208" s="5">
        <f>C179</f>
        <v>20064</v>
      </c>
      <c r="D208" s="6"/>
    </row>
    <row r="209" spans="1:4" s="1" customFormat="1" ht="26.25">
      <c r="A209" s="7" t="s">
        <v>3</v>
      </c>
      <c r="B209" s="8" t="str">
        <f>B180</f>
        <v>English</v>
      </c>
      <c r="C209" s="7" t="s">
        <v>4</v>
      </c>
      <c r="D209" s="9">
        <v>8</v>
      </c>
    </row>
    <row r="210" spans="1:4" s="1" customFormat="1" ht="26.25">
      <c r="A210" s="7"/>
      <c r="B210" s="10"/>
      <c r="C210" s="7"/>
      <c r="D210" s="11"/>
    </row>
    <row r="211" spans="1:4">
      <c r="A211" s="42" t="s">
        <v>5</v>
      </c>
      <c r="B211" s="42"/>
      <c r="C211" s="42"/>
      <c r="D211" s="42"/>
    </row>
    <row r="212" spans="1:4">
      <c r="A212" s="13" t="s">
        <v>6</v>
      </c>
      <c r="B212" s="13" t="s">
        <v>7</v>
      </c>
      <c r="C212" s="29" t="s">
        <v>8</v>
      </c>
      <c r="D212" s="29" t="s">
        <v>9</v>
      </c>
    </row>
    <row r="213" spans="1:4" ht="32.1" customHeight="1">
      <c r="A213" s="14">
        <f>IF(AND(B224=""),"",IF(B224&lt;=C224,B224,""))</f>
        <v>1873835</v>
      </c>
      <c r="B213" s="14">
        <f>IF(AND(B227=""),"",IF(B227&lt;=C227,B227,""))</f>
        <v>1873922</v>
      </c>
      <c r="C213" s="14">
        <f>IFERROR(IF(AND(B216=""),"",IF(B216&lt;C225,B216+1,"")),"")</f>
        <v>1873860</v>
      </c>
      <c r="D213" s="14">
        <f>IFERROR(IF(AND(C217=""),"",IF(C217&lt;C226,C217+1,"")),"")</f>
        <v>1873898</v>
      </c>
    </row>
    <row r="214" spans="1:4" ht="32.1" customHeight="1">
      <c r="A214" s="14">
        <f>IF(AND(B225=""),"",IF(B225&lt;=C225,B225,""))</f>
        <v>1873857</v>
      </c>
      <c r="B214" s="14">
        <f>IFERROR(IF(AND(A216=""),"",IF(A216&lt;=C224,A216+1,"")),"")</f>
        <v>1873837</v>
      </c>
      <c r="C214" s="14">
        <f>IFERROR(IF(AND(A218=""),"",IF(A218&lt;C226,A218+1,"")),"")</f>
        <v>1873896</v>
      </c>
      <c r="D214" s="14">
        <f>IFERROR(IF(AND(C216=""),"",IF(C216&lt;C227,C216+1,"")),"")</f>
        <v>1873926</v>
      </c>
    </row>
    <row r="215" spans="1:4" ht="32.1" customHeight="1">
      <c r="A215" s="14">
        <f>IF(AND(B226=""),"",IF(B226&lt;=C226,B226,""))</f>
        <v>1873894</v>
      </c>
      <c r="B215" s="14">
        <f>IFERROR(IF(AND(B213=""),"",IF(B213&lt;C227,B213+1,"")),"")</f>
        <v>1873923</v>
      </c>
      <c r="C215" s="14">
        <f>IFERROR(IF(AND(B217=""),"",IF(B217&lt;C224,B217+1,"")),"")</f>
        <v>1873839</v>
      </c>
      <c r="D215" s="14">
        <f>IFERROR(IF(AND(C213=""),"",IF(C213&lt;C225,C213+1,"")),"")</f>
        <v>1873861</v>
      </c>
    </row>
    <row r="216" spans="1:4" ht="32.1" customHeight="1">
      <c r="A216" s="14">
        <f>IFERROR(IF(AND(A213=""),"",IF(A213&lt;C224,A213+1,"")),"")</f>
        <v>1873836</v>
      </c>
      <c r="B216" s="14">
        <f>IFERROR(IF(AND(A217=""),"",IF(A217&lt;C225,A217+1,"")),"")</f>
        <v>1873859</v>
      </c>
      <c r="C216" s="14">
        <f>IFERROR(IF(AND(B218=""),"",IF(B218&lt;C227,B218+1,"")),"")</f>
        <v>1873925</v>
      </c>
      <c r="D216" s="14">
        <f>IFERROR(IF(AND(D213=""),"",IF(D213&lt;C226,D213+1,"")),"")</f>
        <v>1873899</v>
      </c>
    </row>
    <row r="217" spans="1:4" ht="32.1" customHeight="1">
      <c r="A217" s="14">
        <f>IFERROR(IF(AND(A214=""),"",IF(A214&lt;C225,A214+1,"")),"")</f>
        <v>1873858</v>
      </c>
      <c r="B217" s="14">
        <f>IFERROR(IF(AND(B214=""),"",IF(B214&lt;C224,B214+1,"")),"")</f>
        <v>1873838</v>
      </c>
      <c r="C217" s="14">
        <f>IFERROR(IF(AND(C214=""),"",IF(C214&lt;C226,C214+1,"")),"")</f>
        <v>1873897</v>
      </c>
      <c r="D217" s="14">
        <f>IFERROR(IF(AND(D214=""),"",IF(D214&lt;C227,D214+1,"")),"")</f>
        <v>1873927</v>
      </c>
    </row>
    <row r="218" spans="1:4" ht="32.1" customHeight="1">
      <c r="A218" s="14">
        <f>IFERROR(IF(AND(A215=""),"",IF(A215&lt;C226,A215+1,"")),"")</f>
        <v>1873895</v>
      </c>
      <c r="B218" s="14">
        <f>IFERROR(IF(AND(B215=""),"",IF(B215&lt;C227,B215+1,"")),"")</f>
        <v>1873924</v>
      </c>
      <c r="C218" s="14">
        <f>IFERROR(IF(AND(C215=""),"",IF(C215&lt;C224,C215+1,"")),"")</f>
        <v>1873840</v>
      </c>
      <c r="D218" s="14">
        <f>IFERROR(IF(AND(D215=""),"",IF(D215&lt;C225,D215+1,"")),"")</f>
        <v>1873862</v>
      </c>
    </row>
    <row r="219" spans="1:4" ht="22.5" customHeight="1">
      <c r="A219" s="15"/>
      <c r="B219" s="15"/>
      <c r="C219" s="15"/>
      <c r="D219" s="15"/>
    </row>
    <row r="220" spans="1:4" ht="18.75">
      <c r="A220" s="45" t="s">
        <v>10</v>
      </c>
      <c r="B220" s="16"/>
      <c r="C220" s="16"/>
      <c r="D220" s="16"/>
    </row>
    <row r="221" spans="1:4" ht="18.75">
      <c r="A221" s="45"/>
      <c r="B221" s="16"/>
      <c r="C221" s="16"/>
      <c r="D221" s="16"/>
    </row>
    <row r="222" spans="1:4">
      <c r="A222" s="17"/>
      <c r="B222" s="18"/>
      <c r="C222" s="17" t="s">
        <v>11</v>
      </c>
      <c r="D222" s="28" t="str">
        <f>IF(AND(B220="",C220="",D220="",B221="",C221="",D221=""),"",COUNTIF(B220:D221,"&gt;0"))</f>
        <v/>
      </c>
    </row>
    <row r="223" spans="1:4" ht="21">
      <c r="A223" s="20" t="s">
        <v>12</v>
      </c>
      <c r="B223" s="44" t="s">
        <v>13</v>
      </c>
      <c r="C223" s="44"/>
      <c r="D223" s="21" t="s">
        <v>14</v>
      </c>
    </row>
    <row r="224" spans="1:4" ht="18.75">
      <c r="A224" s="22" t="s">
        <v>23</v>
      </c>
      <c r="B224" s="37">
        <v>1873835</v>
      </c>
      <c r="C224" s="37">
        <v>1873840</v>
      </c>
      <c r="D224" s="24">
        <f>IF(OR(B224="",C224=""),"",SUM(C224-B224)+1)</f>
        <v>6</v>
      </c>
    </row>
    <row r="225" spans="1:4" ht="18.75">
      <c r="A225" s="22" t="s">
        <v>24</v>
      </c>
      <c r="B225" s="37">
        <v>1873857</v>
      </c>
      <c r="C225" s="37">
        <v>1873862</v>
      </c>
      <c r="D225" s="24">
        <f t="shared" ref="D225:D228" si="7">IF(OR(B225="",C225=""),"",SUM(C225-B225)+1)</f>
        <v>6</v>
      </c>
    </row>
    <row r="226" spans="1:4" ht="18.75">
      <c r="A226" s="22" t="s">
        <v>25</v>
      </c>
      <c r="B226" s="37">
        <v>1873894</v>
      </c>
      <c r="C226" s="37">
        <v>1873899</v>
      </c>
      <c r="D226" s="24">
        <f t="shared" si="7"/>
        <v>6</v>
      </c>
    </row>
    <row r="227" spans="1:4" ht="18.75">
      <c r="A227" s="22" t="s">
        <v>26</v>
      </c>
      <c r="B227" s="37">
        <v>1873922</v>
      </c>
      <c r="C227" s="37">
        <v>1873927</v>
      </c>
      <c r="D227" s="24">
        <f t="shared" si="7"/>
        <v>6</v>
      </c>
    </row>
    <row r="228" spans="1:4" ht="18.75">
      <c r="A228" s="22"/>
      <c r="B228" s="37"/>
      <c r="C228" s="37"/>
      <c r="D228" s="24" t="str">
        <f t="shared" si="7"/>
        <v/>
      </c>
    </row>
    <row r="229" spans="1:4" ht="18.75">
      <c r="A229" s="25"/>
      <c r="B229" s="23"/>
      <c r="C229" s="20" t="s">
        <v>15</v>
      </c>
      <c r="D229" s="26">
        <f>SUM(D224:D228)</f>
        <v>24</v>
      </c>
    </row>
    <row r="230" spans="1:4" ht="18.75">
      <c r="A230" s="25"/>
      <c r="B230" s="23"/>
      <c r="C230" s="20"/>
      <c r="D230" s="26"/>
    </row>
    <row r="231" spans="1:4" ht="18.75">
      <c r="A231" s="25"/>
      <c r="B231" s="23"/>
      <c r="C231" s="20"/>
      <c r="D231" s="26"/>
    </row>
    <row r="232" spans="1:4" ht="18.75">
      <c r="A232" s="25"/>
      <c r="B232" s="23"/>
      <c r="C232" s="46"/>
      <c r="D232" s="46"/>
    </row>
    <row r="233" spans="1:4" ht="18.75">
      <c r="A233" s="47" t="s">
        <v>16</v>
      </c>
      <c r="B233" s="47"/>
      <c r="C233" s="47" t="s">
        <v>17</v>
      </c>
      <c r="D233" s="47"/>
    </row>
    <row r="234" spans="1:4" ht="23.25" customHeight="1"/>
    <row r="235" spans="1:4" s="1" customFormat="1" ht="35.25" customHeight="1">
      <c r="A235" s="39" t="str">
        <f>A205</f>
        <v>Government Sr. Secondary School Bar , PALI</v>
      </c>
      <c r="B235" s="39"/>
      <c r="C235" s="39"/>
      <c r="D235" s="39"/>
    </row>
    <row r="236" spans="1:4" s="1" customFormat="1" ht="21">
      <c r="A236" s="48" t="str">
        <f>A206</f>
        <v>Secondary Board Exam - 2023</v>
      </c>
      <c r="B236" s="48"/>
      <c r="C236" s="48"/>
      <c r="D236" s="48"/>
    </row>
    <row r="237" spans="1:4" s="1" customFormat="1" ht="18.75">
      <c r="A237" s="2" t="s">
        <v>0</v>
      </c>
      <c r="B237" s="3">
        <f>B207</f>
        <v>44994</v>
      </c>
      <c r="C237" s="2" t="s">
        <v>1</v>
      </c>
      <c r="D237" s="4" t="str">
        <f>D207</f>
        <v>8:30 to 11:45 AM</v>
      </c>
    </row>
    <row r="238" spans="1:4" s="1" customFormat="1" ht="21">
      <c r="A238" s="41" t="s">
        <v>2</v>
      </c>
      <c r="B238" s="41"/>
      <c r="C238" s="5">
        <f>C208</f>
        <v>20064</v>
      </c>
      <c r="D238" s="6"/>
    </row>
    <row r="239" spans="1:4" s="1" customFormat="1" ht="26.25">
      <c r="A239" s="7" t="s">
        <v>3</v>
      </c>
      <c r="B239" s="8" t="str">
        <f>B209</f>
        <v>English</v>
      </c>
      <c r="C239" s="7" t="s">
        <v>4</v>
      </c>
      <c r="D239" s="9">
        <v>9</v>
      </c>
    </row>
    <row r="240" spans="1:4" s="1" customFormat="1" ht="18" customHeight="1">
      <c r="A240" s="7"/>
      <c r="B240" s="10"/>
      <c r="C240" s="7"/>
      <c r="D240" s="11"/>
    </row>
    <row r="241" spans="1:4">
      <c r="A241" s="42" t="s">
        <v>5</v>
      </c>
      <c r="B241" s="42"/>
      <c r="C241" s="42"/>
      <c r="D241" s="42"/>
    </row>
    <row r="242" spans="1:4">
      <c r="A242" s="13" t="s">
        <v>6</v>
      </c>
      <c r="B242" s="13" t="s">
        <v>7</v>
      </c>
      <c r="C242" s="29" t="s">
        <v>8</v>
      </c>
      <c r="D242" s="29" t="s">
        <v>9</v>
      </c>
    </row>
    <row r="243" spans="1:4" ht="32.1" customHeight="1">
      <c r="A243" s="14">
        <f>IF(AND(B254=""),"",IF(B254&lt;=C254,B254,""))</f>
        <v>1873841</v>
      </c>
      <c r="B243" s="14">
        <f>IF(AND(B257=""),"",IF(B257&lt;=C257,B257,""))</f>
        <v>1873928</v>
      </c>
      <c r="C243" s="14">
        <f>IFERROR(IF(AND(B246=""),"",IF(B246&lt;C255,B246+1,"")),"")</f>
        <v>1873866</v>
      </c>
      <c r="D243" s="14">
        <f>IFERROR(IF(AND(C247=""),"",IF(C247&lt;C256,C247+1,"")),"")</f>
        <v>1873904</v>
      </c>
    </row>
    <row r="244" spans="1:4" ht="32.1" customHeight="1">
      <c r="A244" s="14">
        <f>IF(AND(B255=""),"",IF(B255&lt;=C255,B255,""))</f>
        <v>1873863</v>
      </c>
      <c r="B244" s="14">
        <f>IFERROR(IF(AND(A246=""),"",IF(A246&lt;=C254,A246+1,"")),"")</f>
        <v>1873843</v>
      </c>
      <c r="C244" s="14">
        <f>IFERROR(IF(AND(A248=""),"",IF(A248&lt;C256,A248+1,"")),"")</f>
        <v>1873902</v>
      </c>
      <c r="D244" s="14">
        <f>IFERROR(IF(AND(C246=""),"",IF(C246&lt;C257,C246+1,"")),"")</f>
        <v>1873932</v>
      </c>
    </row>
    <row r="245" spans="1:4" ht="32.1" customHeight="1">
      <c r="A245" s="14">
        <f>IF(AND(B256=""),"",IF(B256&lt;=C256,B256,""))</f>
        <v>1873900</v>
      </c>
      <c r="B245" s="14">
        <f>IFERROR(IF(AND(B243=""),"",IF(B243&lt;C257,B243+1,"")),"")</f>
        <v>1873929</v>
      </c>
      <c r="C245" s="14">
        <f>IFERROR(IF(AND(B247=""),"",IF(B247&lt;C254,B247+1,"")),"")</f>
        <v>1873845</v>
      </c>
      <c r="D245" s="14">
        <f>IFERROR(IF(AND(C243=""),"",IF(C243&lt;C255,C243+1,"")),"")</f>
        <v>1873867</v>
      </c>
    </row>
    <row r="246" spans="1:4" ht="32.1" customHeight="1">
      <c r="A246" s="14">
        <f>IFERROR(IF(AND(A243=""),"",IF(A243&lt;C254,A243+1,"")),"")</f>
        <v>1873842</v>
      </c>
      <c r="B246" s="14">
        <f>IFERROR(IF(AND(A247=""),"",IF(A247&lt;C255,A247+1,"")),"")</f>
        <v>1873865</v>
      </c>
      <c r="C246" s="14">
        <f>IFERROR(IF(AND(B248=""),"",IF(B248&lt;C257,B248+1,"")),"")</f>
        <v>1873931</v>
      </c>
      <c r="D246" s="14">
        <f>IFERROR(IF(AND(D243=""),"",IF(D243&lt;C256,D243+1,"")),"")</f>
        <v>1873905</v>
      </c>
    </row>
    <row r="247" spans="1:4" ht="32.1" customHeight="1">
      <c r="A247" s="14">
        <f>IFERROR(IF(AND(A244=""),"",IF(A244&lt;C255,A244+1,"")),"")</f>
        <v>1873864</v>
      </c>
      <c r="B247" s="14">
        <f>IFERROR(IF(AND(B244=""),"",IF(B244&lt;C254,B244+1,"")),"")</f>
        <v>1873844</v>
      </c>
      <c r="C247" s="14">
        <f>IFERROR(IF(AND(C244=""),"",IF(C244&lt;C256,C244+1,"")),"")</f>
        <v>1873903</v>
      </c>
      <c r="D247" s="14">
        <f>IFERROR(IF(AND(D244=""),"",IF(D244&lt;C257,D244+1,"")),"")</f>
        <v>1873933</v>
      </c>
    </row>
    <row r="248" spans="1:4" ht="32.1" customHeight="1">
      <c r="A248" s="14">
        <f>IFERROR(IF(AND(A245=""),"",IF(A245&lt;C256,A245+1,"")),"")</f>
        <v>1873901</v>
      </c>
      <c r="B248" s="14">
        <f>IFERROR(IF(AND(B245=""),"",IF(B245&lt;C257,B245+1,"")),"")</f>
        <v>1873930</v>
      </c>
      <c r="C248" s="14">
        <f>IFERROR(IF(AND(C245=""),"",IF(C245&lt;C254,C245+1,"")),"")</f>
        <v>1873846</v>
      </c>
      <c r="D248" s="14">
        <f>IFERROR(IF(AND(D245=""),"",IF(D245&lt;C255,D245+1,"")),"")</f>
        <v>1873868</v>
      </c>
    </row>
    <row r="249" spans="1:4" ht="18.75" customHeight="1">
      <c r="A249" s="15"/>
      <c r="B249" s="15"/>
      <c r="C249" s="15"/>
      <c r="D249" s="15"/>
    </row>
    <row r="250" spans="1:4" ht="18.75">
      <c r="A250" s="45" t="s">
        <v>10</v>
      </c>
      <c r="B250" s="16"/>
      <c r="C250" s="16"/>
      <c r="D250" s="16"/>
    </row>
    <row r="251" spans="1:4" ht="18.75">
      <c r="A251" s="45"/>
      <c r="B251" s="16"/>
      <c r="C251" s="16"/>
      <c r="D251" s="16"/>
    </row>
    <row r="252" spans="1:4">
      <c r="A252" s="17"/>
      <c r="B252" s="18"/>
      <c r="C252" s="17" t="s">
        <v>11</v>
      </c>
      <c r="D252" s="28" t="str">
        <f>IF(AND(B250="",C250="",D250="",B251="",C251="",D251=""),"",COUNTIF(B250:D251,"&gt;0"))</f>
        <v/>
      </c>
    </row>
    <row r="253" spans="1:4" ht="21">
      <c r="A253" s="20" t="s">
        <v>12</v>
      </c>
      <c r="B253" s="44" t="s">
        <v>13</v>
      </c>
      <c r="C253" s="44"/>
      <c r="D253" s="21" t="s">
        <v>14</v>
      </c>
    </row>
    <row r="254" spans="1:4" ht="18.75">
      <c r="A254" s="22" t="s">
        <v>23</v>
      </c>
      <c r="B254" s="37">
        <v>1873841</v>
      </c>
      <c r="C254" s="37">
        <v>1873846</v>
      </c>
      <c r="D254" s="24">
        <f>IF(OR(B254="",C254=""),"",SUM(C254-B254)+1)</f>
        <v>6</v>
      </c>
    </row>
    <row r="255" spans="1:4" ht="18.75">
      <c r="A255" s="22" t="s">
        <v>24</v>
      </c>
      <c r="B255" s="37">
        <v>1873863</v>
      </c>
      <c r="C255" s="37">
        <v>1873868</v>
      </c>
      <c r="D255" s="24">
        <f t="shared" ref="D255:D258" si="8">IF(OR(B255="",C255=""),"",SUM(C255-B255)+1)</f>
        <v>6</v>
      </c>
    </row>
    <row r="256" spans="1:4" ht="18.75">
      <c r="A256" s="22" t="s">
        <v>25</v>
      </c>
      <c r="B256" s="37">
        <v>1873900</v>
      </c>
      <c r="C256" s="37">
        <v>1873905</v>
      </c>
      <c r="D256" s="24">
        <f t="shared" si="8"/>
        <v>6</v>
      </c>
    </row>
    <row r="257" spans="1:4" ht="18.75">
      <c r="A257" s="22" t="s">
        <v>26</v>
      </c>
      <c r="B257" s="37">
        <v>1873928</v>
      </c>
      <c r="C257" s="37">
        <v>1873933</v>
      </c>
      <c r="D257" s="24">
        <f t="shared" si="8"/>
        <v>6</v>
      </c>
    </row>
    <row r="258" spans="1:4" ht="18.75">
      <c r="A258" s="22"/>
      <c r="B258" s="37"/>
      <c r="C258" s="37"/>
      <c r="D258" s="24" t="str">
        <f t="shared" si="8"/>
        <v/>
      </c>
    </row>
    <row r="259" spans="1:4" ht="18.75">
      <c r="A259" s="25"/>
      <c r="B259" s="23"/>
      <c r="C259" s="20" t="s">
        <v>15</v>
      </c>
      <c r="D259" s="26">
        <f>SUM(D254:D258)</f>
        <v>24</v>
      </c>
    </row>
    <row r="260" spans="1:4" ht="18.75">
      <c r="A260" s="25"/>
      <c r="B260" s="23"/>
      <c r="C260" s="20"/>
      <c r="D260" s="26"/>
    </row>
    <row r="261" spans="1:4" ht="18.75">
      <c r="A261" s="25"/>
      <c r="B261" s="23"/>
      <c r="C261" s="20"/>
      <c r="D261" s="26"/>
    </row>
    <row r="262" spans="1:4" ht="18.75">
      <c r="A262" s="25"/>
      <c r="B262" s="23"/>
      <c r="C262" s="49"/>
      <c r="D262" s="49"/>
    </row>
    <row r="263" spans="1:4" ht="18.75">
      <c r="A263" s="47" t="s">
        <v>16</v>
      </c>
      <c r="B263" s="47"/>
      <c r="C263" s="47" t="s">
        <v>17</v>
      </c>
      <c r="D263" s="47"/>
    </row>
    <row r="264" spans="1:4" ht="23.25" customHeight="1"/>
    <row r="265" spans="1:4" s="1" customFormat="1" ht="28.5" customHeight="1">
      <c r="A265" s="39" t="str">
        <f>A235</f>
        <v>Government Sr. Secondary School Bar , PALI</v>
      </c>
      <c r="B265" s="39"/>
      <c r="C265" s="39"/>
      <c r="D265" s="39"/>
    </row>
    <row r="266" spans="1:4" s="1" customFormat="1" ht="21">
      <c r="A266" s="48" t="str">
        <f>A236</f>
        <v>Secondary Board Exam - 2023</v>
      </c>
      <c r="B266" s="48"/>
      <c r="C266" s="48"/>
      <c r="D266" s="48"/>
    </row>
    <row r="267" spans="1:4" s="1" customFormat="1" ht="18.75">
      <c r="A267" s="2" t="s">
        <v>0</v>
      </c>
      <c r="B267" s="3">
        <f>B237</f>
        <v>44994</v>
      </c>
      <c r="C267" s="2" t="s">
        <v>1</v>
      </c>
      <c r="D267" s="4" t="str">
        <f>D237</f>
        <v>8:30 to 11:45 AM</v>
      </c>
    </row>
    <row r="268" spans="1:4" s="1" customFormat="1" ht="21">
      <c r="A268" s="41" t="s">
        <v>2</v>
      </c>
      <c r="B268" s="41"/>
      <c r="C268" s="5">
        <f>C238</f>
        <v>20064</v>
      </c>
      <c r="D268" s="6"/>
    </row>
    <row r="269" spans="1:4" s="1" customFormat="1" ht="26.25">
      <c r="A269" s="7" t="s">
        <v>3</v>
      </c>
      <c r="B269" s="8" t="str">
        <f>B239</f>
        <v>English</v>
      </c>
      <c r="C269" s="7" t="s">
        <v>4</v>
      </c>
      <c r="D269" s="9">
        <v>10</v>
      </c>
    </row>
    <row r="270" spans="1:4" s="1" customFormat="1" ht="26.25">
      <c r="A270" s="7"/>
      <c r="B270" s="10"/>
      <c r="C270" s="7"/>
      <c r="D270" s="11"/>
    </row>
    <row r="271" spans="1:4">
      <c r="A271" s="42" t="s">
        <v>5</v>
      </c>
      <c r="B271" s="42"/>
      <c r="C271" s="42"/>
      <c r="D271" s="42"/>
    </row>
    <row r="272" spans="1:4">
      <c r="A272" s="13" t="s">
        <v>6</v>
      </c>
      <c r="B272" s="13" t="s">
        <v>7</v>
      </c>
      <c r="C272" s="29" t="s">
        <v>8</v>
      </c>
      <c r="D272" s="29" t="s">
        <v>9</v>
      </c>
    </row>
    <row r="273" spans="1:4">
      <c r="A273" s="14">
        <f>IF(AND(B284=""),"",IF(B284&lt;=C284,B284,""))</f>
        <v>1873847</v>
      </c>
      <c r="B273" s="14">
        <f>IF(AND(B287=""),"",IF(B287&lt;=C287,B287,""))</f>
        <v>1873934</v>
      </c>
      <c r="C273" s="14">
        <f>IFERROR(IF(AND(B276=""),"",IF(B276&lt;C285,B276+1,"")),"")</f>
        <v>1873872</v>
      </c>
      <c r="D273" s="14">
        <f>IFERROR(IF(AND(C277=""),"",IF(C277&lt;C286,C277+1,"")),"")</f>
        <v>1873910</v>
      </c>
    </row>
    <row r="274" spans="1:4">
      <c r="A274" s="14">
        <f>IF(AND(B285=""),"",IF(B285&lt;=C285,B285,""))</f>
        <v>1873869</v>
      </c>
      <c r="B274" s="14">
        <f>IFERROR(IF(AND(A276=""),"",IF(A276&lt;=C284,A276+1,"")),"")</f>
        <v>1873849</v>
      </c>
      <c r="C274" s="14">
        <f>IFERROR(IF(AND(A278=""),"",IF(A278&lt;C286,A278+1,"")),"")</f>
        <v>1873908</v>
      </c>
      <c r="D274" s="14">
        <f>IFERROR(IF(AND(C276=""),"",IF(C276&lt;C287,C276+1,"")),"")</f>
        <v>1873938</v>
      </c>
    </row>
    <row r="275" spans="1:4">
      <c r="A275" s="14">
        <f>IF(AND(B286=""),"",IF(B286&lt;=C286,B286,""))</f>
        <v>1873906</v>
      </c>
      <c r="B275" s="14">
        <f>IFERROR(IF(AND(B273=""),"",IF(B273&lt;C287,B273+1,"")),"")</f>
        <v>1873935</v>
      </c>
      <c r="C275" s="14">
        <f>IFERROR(IF(AND(B277=""),"",IF(B277&lt;C284,B277+1,"")),"")</f>
        <v>1873851</v>
      </c>
      <c r="D275" s="14">
        <f>IFERROR(IF(AND(C273=""),"",IF(C273&lt;C285,C273+1,"")),"")</f>
        <v>1873873</v>
      </c>
    </row>
    <row r="276" spans="1:4">
      <c r="A276" s="14">
        <f>IFERROR(IF(AND(A273=""),"",IF(A273&lt;C284,A273+1,"")),"")</f>
        <v>1873848</v>
      </c>
      <c r="B276" s="14">
        <f>IFERROR(IF(AND(A277=""),"",IF(A277&lt;C285,A277+1,"")),"")</f>
        <v>1873871</v>
      </c>
      <c r="C276" s="14">
        <f>IFERROR(IF(AND(B278=""),"",IF(B278&lt;C287,B278+1,"")),"")</f>
        <v>1873937</v>
      </c>
      <c r="D276" s="14">
        <f>IFERROR(IF(AND(D273=""),"",IF(D273&lt;C286,D273+1,"")),"")</f>
        <v>1873911</v>
      </c>
    </row>
    <row r="277" spans="1:4">
      <c r="A277" s="14">
        <f>IFERROR(IF(AND(A274=""),"",IF(A274&lt;C285,A274+1,"")),"")</f>
        <v>1873870</v>
      </c>
      <c r="B277" s="14">
        <f>IFERROR(IF(AND(B274=""),"",IF(B274&lt;C284,B274+1,"")),"")</f>
        <v>1873850</v>
      </c>
      <c r="C277" s="14">
        <f>IFERROR(IF(AND(C274=""),"",IF(C274&lt;C286,C274+1,"")),"")</f>
        <v>1873909</v>
      </c>
      <c r="D277" s="14">
        <f>IFERROR(IF(AND(D274=""),"",IF(D274&lt;C287,D274+1,"")),"")</f>
        <v>1873939</v>
      </c>
    </row>
    <row r="278" spans="1:4">
      <c r="A278" s="14">
        <f>IFERROR(IF(AND(A275=""),"",IF(A275&lt;C286,A275+1,"")),"")</f>
        <v>1873907</v>
      </c>
      <c r="B278" s="14">
        <f>IFERROR(IF(AND(B275=""),"",IF(B275&lt;C287,B275+1,"")),"")</f>
        <v>1873936</v>
      </c>
      <c r="C278" s="14">
        <f>IFERROR(IF(AND(C275=""),"",IF(C275&lt;C284,C275+1,"")),"")</f>
        <v>1873852</v>
      </c>
      <c r="D278" s="14">
        <f>IFERROR(IF(AND(D275=""),"",IF(D275&lt;C285,D275+1,"")),"")</f>
        <v>1873874</v>
      </c>
    </row>
    <row r="279" spans="1:4">
      <c r="A279" s="15"/>
      <c r="B279" s="15"/>
      <c r="C279" s="15"/>
      <c r="D279" s="15"/>
    </row>
    <row r="280" spans="1:4" ht="18.75">
      <c r="A280" s="45" t="s">
        <v>10</v>
      </c>
      <c r="B280" s="16"/>
      <c r="C280" s="16"/>
      <c r="D280" s="16"/>
    </row>
    <row r="281" spans="1:4" ht="18.75">
      <c r="A281" s="45"/>
      <c r="B281" s="16"/>
      <c r="C281" s="16"/>
      <c r="D281" s="16"/>
    </row>
    <row r="282" spans="1:4">
      <c r="A282" s="17"/>
      <c r="B282" s="18"/>
      <c r="C282" s="17" t="s">
        <v>11</v>
      </c>
      <c r="D282" s="28" t="str">
        <f>IF(AND(B280="",C280="",D280="",B281="",C281="",D281=""),"",COUNTIF(B280:D281,"&gt;0"))</f>
        <v/>
      </c>
    </row>
    <row r="283" spans="1:4" ht="21">
      <c r="A283" s="20" t="s">
        <v>12</v>
      </c>
      <c r="B283" s="44" t="s">
        <v>13</v>
      </c>
      <c r="C283" s="44"/>
      <c r="D283" s="21" t="s">
        <v>14</v>
      </c>
    </row>
    <row r="284" spans="1:4" ht="18.75">
      <c r="A284" s="22" t="s">
        <v>23</v>
      </c>
      <c r="B284" s="37">
        <v>1873847</v>
      </c>
      <c r="C284" s="37">
        <v>1873852</v>
      </c>
      <c r="D284" s="24">
        <f>IF(OR(B284="",C284=""),"",SUM(C284-B284)+1)</f>
        <v>6</v>
      </c>
    </row>
    <row r="285" spans="1:4" ht="18.75">
      <c r="A285" s="22" t="s">
        <v>24</v>
      </c>
      <c r="B285" s="37">
        <v>1873869</v>
      </c>
      <c r="C285" s="37">
        <v>1873874</v>
      </c>
      <c r="D285" s="24">
        <f t="shared" ref="D285:D288" si="9">IF(OR(B285="",C285=""),"",SUM(C285-B285)+1)</f>
        <v>6</v>
      </c>
    </row>
    <row r="286" spans="1:4" ht="18.75">
      <c r="A286" s="22" t="s">
        <v>25</v>
      </c>
      <c r="B286" s="37">
        <v>1873906</v>
      </c>
      <c r="C286" s="37">
        <v>1873911</v>
      </c>
      <c r="D286" s="24">
        <f t="shared" si="9"/>
        <v>6</v>
      </c>
    </row>
    <row r="287" spans="1:4" ht="18.75">
      <c r="A287" s="22" t="s">
        <v>26</v>
      </c>
      <c r="B287" s="37">
        <v>1873934</v>
      </c>
      <c r="C287" s="37">
        <v>1873939</v>
      </c>
      <c r="D287" s="24">
        <f t="shared" si="9"/>
        <v>6</v>
      </c>
    </row>
    <row r="288" spans="1:4" ht="18.75">
      <c r="A288" s="22"/>
      <c r="B288" s="37"/>
      <c r="C288" s="37"/>
      <c r="D288" s="24" t="str">
        <f t="shared" si="9"/>
        <v/>
      </c>
    </row>
    <row r="289" spans="1:4" ht="18.75">
      <c r="A289" s="25"/>
      <c r="B289" s="23"/>
      <c r="C289" s="20" t="s">
        <v>15</v>
      </c>
      <c r="D289" s="26">
        <f>SUM(D284:D288)</f>
        <v>24</v>
      </c>
    </row>
    <row r="290" spans="1:4" ht="18.75">
      <c r="A290" s="25"/>
      <c r="B290" s="23"/>
      <c r="C290" s="20"/>
      <c r="D290" s="26"/>
    </row>
    <row r="291" spans="1:4" ht="18.75">
      <c r="A291" s="25"/>
      <c r="B291" s="23"/>
      <c r="C291" s="20"/>
      <c r="D291" s="26"/>
    </row>
    <row r="292" spans="1:4" ht="18.75">
      <c r="A292" s="25"/>
      <c r="B292" s="23"/>
      <c r="C292" s="46"/>
      <c r="D292" s="46"/>
    </row>
    <row r="293" spans="1:4" ht="18.75">
      <c r="A293" s="47" t="s">
        <v>16</v>
      </c>
      <c r="B293" s="47"/>
      <c r="C293" s="47" t="s">
        <v>17</v>
      </c>
      <c r="D293" s="47"/>
    </row>
    <row r="294" spans="1:4" ht="21" customHeight="1"/>
    <row r="295" spans="1:4" ht="33.75" customHeight="1">
      <c r="A295" s="39" t="str">
        <f>A265</f>
        <v>Government Sr. Secondary School Bar , PALI</v>
      </c>
      <c r="B295" s="39"/>
      <c r="C295" s="39"/>
      <c r="D295" s="39"/>
    </row>
    <row r="296" spans="1:4" ht="21">
      <c r="A296" s="48" t="str">
        <f>A266</f>
        <v>Secondary Board Exam - 2023</v>
      </c>
      <c r="B296" s="48"/>
      <c r="C296" s="48"/>
      <c r="D296" s="48"/>
    </row>
    <row r="297" spans="1:4" ht="18.75">
      <c r="A297" s="2" t="s">
        <v>0</v>
      </c>
      <c r="B297" s="3">
        <f>B267</f>
        <v>44994</v>
      </c>
      <c r="C297" s="2" t="s">
        <v>1</v>
      </c>
      <c r="D297" s="4" t="str">
        <f>D267</f>
        <v>8:30 to 11:45 AM</v>
      </c>
    </row>
    <row r="298" spans="1:4" ht="21">
      <c r="A298" s="41" t="s">
        <v>2</v>
      </c>
      <c r="B298" s="41"/>
      <c r="C298" s="5">
        <f>C268</f>
        <v>20064</v>
      </c>
      <c r="D298" s="6"/>
    </row>
    <row r="299" spans="1:4" ht="26.25">
      <c r="A299" s="7" t="s">
        <v>3</v>
      </c>
      <c r="B299" s="8" t="str">
        <f>B269</f>
        <v>English</v>
      </c>
      <c r="C299" s="7" t="s">
        <v>4</v>
      </c>
      <c r="D299" s="9">
        <v>11</v>
      </c>
    </row>
    <row r="300" spans="1:4" ht="26.25">
      <c r="A300" s="7"/>
      <c r="B300" s="10"/>
      <c r="C300" s="7"/>
      <c r="D300" s="11"/>
    </row>
    <row r="301" spans="1:4">
      <c r="A301" s="42" t="s">
        <v>5</v>
      </c>
      <c r="B301" s="42"/>
      <c r="C301" s="42"/>
      <c r="D301" s="42"/>
    </row>
    <row r="302" spans="1:4" s="33" customFormat="1">
      <c r="A302" s="31" t="s">
        <v>6</v>
      </c>
      <c r="B302" s="31" t="s">
        <v>7</v>
      </c>
      <c r="C302" s="32" t="s">
        <v>8</v>
      </c>
      <c r="D302" s="32" t="s">
        <v>9</v>
      </c>
    </row>
    <row r="303" spans="1:4">
      <c r="A303" s="14">
        <f>IF(AND(B314=""),"",IF(B314&lt;=C314,B314,""))</f>
        <v>1873847</v>
      </c>
      <c r="B303" s="14">
        <f>IF(AND(B317=""),"",IF(B317&lt;=C317,B317,""))</f>
        <v>1873934</v>
      </c>
      <c r="C303" s="14">
        <f>IFERROR(IF(AND(B306=""),"",IF(B306&lt;C315,B306+1,"")),"")</f>
        <v>1873872</v>
      </c>
      <c r="D303" s="14">
        <f>IFERROR(IF(AND(C307=""),"",IF(C307&lt;C316,C307+1,"")),"")</f>
        <v>1873910</v>
      </c>
    </row>
    <row r="304" spans="1:4">
      <c r="A304" s="14">
        <f>IF(AND(B315=""),"",IF(B315&lt;=C315,B315,""))</f>
        <v>1873869</v>
      </c>
      <c r="B304" s="14">
        <f>IFERROR(IF(AND(A306=""),"",IF(A306&lt;=C314,A306+1,"")),"")</f>
        <v>1873849</v>
      </c>
      <c r="C304" s="14">
        <f>IFERROR(IF(AND(A308=""),"",IF(A308&lt;C316,A308+1,"")),"")</f>
        <v>1873908</v>
      </c>
      <c r="D304" s="14">
        <f>IFERROR(IF(AND(C306=""),"",IF(C306&lt;C317,C306+1,"")),"")</f>
        <v>1873938</v>
      </c>
    </row>
    <row r="305" spans="1:4">
      <c r="A305" s="14">
        <f>IF(AND(B316=""),"",IF(B316&lt;=C316,B316,""))</f>
        <v>1873906</v>
      </c>
      <c r="B305" s="14">
        <f>IFERROR(IF(AND(B303=""),"",IF(B303&lt;C317,B303+1,"")),"")</f>
        <v>1873935</v>
      </c>
      <c r="C305" s="14">
        <f>IFERROR(IF(AND(B307=""),"",IF(B307&lt;C314,B307+1,"")),"")</f>
        <v>1873851</v>
      </c>
      <c r="D305" s="14">
        <f>IFERROR(IF(AND(C303=""),"",IF(C303&lt;C315,C303+1,"")),"")</f>
        <v>1873873</v>
      </c>
    </row>
    <row r="306" spans="1:4">
      <c r="A306" s="14">
        <f>IFERROR(IF(AND(A303=""),"",IF(A303&lt;C314,A303+1,"")),"")</f>
        <v>1873848</v>
      </c>
      <c r="B306" s="14">
        <f>IFERROR(IF(AND(A307=""),"",IF(A307&lt;C315,A307+1,"")),"")</f>
        <v>1873871</v>
      </c>
      <c r="C306" s="14">
        <f>IFERROR(IF(AND(B308=""),"",IF(B308&lt;C317,B308+1,"")),"")</f>
        <v>1873937</v>
      </c>
      <c r="D306" s="14">
        <f>IFERROR(IF(AND(D303=""),"",IF(D303&lt;C316,D303+1,"")),"")</f>
        <v>1873911</v>
      </c>
    </row>
    <row r="307" spans="1:4">
      <c r="A307" s="14">
        <f>IFERROR(IF(AND(A304=""),"",IF(A304&lt;C315,A304+1,"")),"")</f>
        <v>1873870</v>
      </c>
      <c r="B307" s="14">
        <f>IFERROR(IF(AND(B304=""),"",IF(B304&lt;C314,B304+1,"")),"")</f>
        <v>1873850</v>
      </c>
      <c r="C307" s="14">
        <f>IFERROR(IF(AND(C304=""),"",IF(C304&lt;C316,C304+1,"")),"")</f>
        <v>1873909</v>
      </c>
      <c r="D307" s="14">
        <f>IFERROR(IF(AND(D304=""),"",IF(D304&lt;C317,D304+1,"")),"")</f>
        <v>1873939</v>
      </c>
    </row>
    <row r="308" spans="1:4">
      <c r="A308" s="14">
        <f>IFERROR(IF(AND(A305=""),"",IF(A305&lt;C316,A305+1,"")),"")</f>
        <v>1873907</v>
      </c>
      <c r="B308" s="14">
        <f>IFERROR(IF(AND(B305=""),"",IF(B305&lt;C317,B305+1,"")),"")</f>
        <v>1873936</v>
      </c>
      <c r="C308" s="14">
        <f>IFERROR(IF(AND(C305=""),"",IF(C305&lt;C314,C305+1,"")),"")</f>
        <v>1873852</v>
      </c>
      <c r="D308" s="14">
        <f>IFERROR(IF(AND(D305=""),"",IF(D305&lt;C315,D305+1,"")),"")</f>
        <v>1873874</v>
      </c>
    </row>
    <row r="309" spans="1:4">
      <c r="A309" s="15"/>
      <c r="B309" s="15"/>
      <c r="C309" s="15"/>
      <c r="D309" s="15"/>
    </row>
    <row r="310" spans="1:4" ht="18.75">
      <c r="A310" s="45" t="s">
        <v>10</v>
      </c>
      <c r="B310" s="16"/>
      <c r="C310" s="16"/>
      <c r="D310" s="16"/>
    </row>
    <row r="311" spans="1:4" ht="18.75">
      <c r="A311" s="45"/>
      <c r="B311" s="16"/>
      <c r="C311" s="16"/>
      <c r="D311" s="16"/>
    </row>
    <row r="312" spans="1:4">
      <c r="A312" s="17"/>
      <c r="B312" s="18"/>
      <c r="C312" s="17" t="s">
        <v>11</v>
      </c>
      <c r="D312" s="28" t="str">
        <f>IF(AND(B310="",C310="",D310="",B311="",C311="",D311=""),"",COUNTIF(B310:D311,"&gt;0"))</f>
        <v/>
      </c>
    </row>
    <row r="313" spans="1:4" ht="21">
      <c r="A313" s="20" t="s">
        <v>12</v>
      </c>
      <c r="B313" s="44" t="s">
        <v>13</v>
      </c>
      <c r="C313" s="44"/>
      <c r="D313" s="21" t="s">
        <v>14</v>
      </c>
    </row>
    <row r="314" spans="1:4" ht="18.75">
      <c r="A314" s="22" t="s">
        <v>23</v>
      </c>
      <c r="B314" s="37">
        <v>1873847</v>
      </c>
      <c r="C314" s="37">
        <v>1873852</v>
      </c>
      <c r="D314" s="24">
        <f>IF(OR(B314="",C314=""),"",SUM(C314-B314)+1)</f>
        <v>6</v>
      </c>
    </row>
    <row r="315" spans="1:4" ht="18.75">
      <c r="A315" s="22" t="s">
        <v>24</v>
      </c>
      <c r="B315" s="37">
        <v>1873869</v>
      </c>
      <c r="C315" s="37">
        <v>1873874</v>
      </c>
      <c r="D315" s="24">
        <f t="shared" ref="D315:D318" si="10">IF(OR(B315="",C315=""),"",SUM(C315-B315)+1)</f>
        <v>6</v>
      </c>
    </row>
    <row r="316" spans="1:4" ht="18.75">
      <c r="A316" s="22" t="s">
        <v>25</v>
      </c>
      <c r="B316" s="37">
        <v>1873906</v>
      </c>
      <c r="C316" s="37">
        <v>1873911</v>
      </c>
      <c r="D316" s="24">
        <f t="shared" si="10"/>
        <v>6</v>
      </c>
    </row>
    <row r="317" spans="1:4" ht="18.75">
      <c r="A317" s="22" t="s">
        <v>26</v>
      </c>
      <c r="B317" s="37">
        <v>1873934</v>
      </c>
      <c r="C317" s="37">
        <v>1873939</v>
      </c>
      <c r="D317" s="24">
        <f t="shared" si="10"/>
        <v>6</v>
      </c>
    </row>
    <row r="318" spans="1:4" ht="18.75">
      <c r="A318" s="22"/>
      <c r="B318" s="37"/>
      <c r="C318" s="37"/>
      <c r="D318" s="24" t="str">
        <f t="shared" si="10"/>
        <v/>
      </c>
    </row>
    <row r="319" spans="1:4" ht="18.75">
      <c r="A319" s="25"/>
      <c r="B319" s="23"/>
      <c r="C319" s="20" t="s">
        <v>15</v>
      </c>
      <c r="D319" s="26">
        <f>SUM(D314:D318)</f>
        <v>24</v>
      </c>
    </row>
    <row r="320" spans="1:4" ht="18.75">
      <c r="A320" s="25"/>
      <c r="B320" s="23"/>
      <c r="C320" s="20"/>
      <c r="D320" s="26"/>
    </row>
    <row r="321" spans="1:4" ht="18.75">
      <c r="A321" s="25"/>
      <c r="B321" s="23"/>
      <c r="C321" s="20"/>
      <c r="D321" s="26"/>
    </row>
    <row r="322" spans="1:4" ht="18.75">
      <c r="A322" s="25"/>
      <c r="B322" s="23"/>
      <c r="C322" s="50"/>
      <c r="D322" s="50"/>
    </row>
    <row r="323" spans="1:4" ht="18.75">
      <c r="A323" s="47" t="s">
        <v>16</v>
      </c>
      <c r="B323" s="47"/>
      <c r="C323" s="47" t="s">
        <v>17</v>
      </c>
      <c r="D323" s="47"/>
    </row>
    <row r="324" spans="1:4" ht="21.75" customHeight="1"/>
    <row r="325" spans="1:4" ht="35.25" customHeight="1">
      <c r="A325" s="39" t="str">
        <f>A295</f>
        <v>Government Sr. Secondary School Bar , PALI</v>
      </c>
      <c r="B325" s="39"/>
      <c r="C325" s="39"/>
      <c r="D325" s="39"/>
    </row>
    <row r="326" spans="1:4" ht="21">
      <c r="A326" s="48" t="str">
        <f>A296</f>
        <v>Secondary Board Exam - 2023</v>
      </c>
      <c r="B326" s="48"/>
      <c r="C326" s="48"/>
      <c r="D326" s="48"/>
    </row>
    <row r="327" spans="1:4" ht="18.75">
      <c r="A327" s="2" t="s">
        <v>0</v>
      </c>
      <c r="B327" s="3">
        <f>B297</f>
        <v>44994</v>
      </c>
      <c r="C327" s="2" t="s">
        <v>1</v>
      </c>
      <c r="D327" s="4" t="str">
        <f>D297</f>
        <v>8:30 to 11:45 AM</v>
      </c>
    </row>
    <row r="328" spans="1:4" ht="21">
      <c r="A328" s="41" t="s">
        <v>2</v>
      </c>
      <c r="B328" s="41"/>
      <c r="C328" s="5">
        <f>C298</f>
        <v>20064</v>
      </c>
      <c r="D328" s="6"/>
    </row>
    <row r="329" spans="1:4" ht="26.25">
      <c r="A329" s="7" t="s">
        <v>3</v>
      </c>
      <c r="B329" s="8" t="str">
        <f>B299</f>
        <v>English</v>
      </c>
      <c r="C329" s="7" t="s">
        <v>4</v>
      </c>
      <c r="D329" s="9">
        <v>12</v>
      </c>
    </row>
    <row r="330" spans="1:4" ht="26.25">
      <c r="A330" s="7"/>
      <c r="B330" s="10"/>
      <c r="C330" s="7"/>
      <c r="D330" s="11"/>
    </row>
    <row r="331" spans="1:4">
      <c r="A331" s="42" t="s">
        <v>5</v>
      </c>
      <c r="B331" s="42"/>
      <c r="C331" s="42"/>
      <c r="D331" s="42"/>
    </row>
    <row r="332" spans="1:4">
      <c r="A332" s="13" t="s">
        <v>6</v>
      </c>
      <c r="B332" s="13" t="s">
        <v>7</v>
      </c>
      <c r="C332" s="29" t="s">
        <v>8</v>
      </c>
      <c r="D332" s="29" t="s">
        <v>9</v>
      </c>
    </row>
    <row r="333" spans="1:4">
      <c r="A333" s="14">
        <f>IF(AND(B344=""),"",IF(B344&lt;=C344,B344,""))</f>
        <v>1873853</v>
      </c>
      <c r="B333" s="14">
        <f>IF(AND(B347=""),"",IF(B347&lt;=C347,B347,""))</f>
        <v>1873940</v>
      </c>
      <c r="C333" s="14">
        <f>IFERROR(IF(AND(B336=""),"",IF(B336&lt;C345,B336+1,"")),"")</f>
        <v>1873878</v>
      </c>
      <c r="D333" s="14">
        <f>IFERROR(IF(AND(C337=""),"",IF(C337&lt;C346,C337+1,"")),"")</f>
        <v>1873916</v>
      </c>
    </row>
    <row r="334" spans="1:4">
      <c r="A334" s="14">
        <f>IF(AND(B345=""),"",IF(B345&lt;=C345,B345,""))</f>
        <v>1873875</v>
      </c>
      <c r="B334" s="14">
        <f>IFERROR(IF(AND(A336=""),"",IF(A336&lt;=C344,A336+1,"")),"")</f>
        <v>1873855</v>
      </c>
      <c r="C334" s="14">
        <f>IFERROR(IF(AND(A338=""),"",IF(A338&lt;C346,A338+1,"")),"")</f>
        <v>1873914</v>
      </c>
      <c r="D334" s="14">
        <f>IFERROR(IF(AND(C336=""),"",IF(C336&lt;C347,C336+1,"")),"")</f>
        <v>1873944</v>
      </c>
    </row>
    <row r="335" spans="1:4">
      <c r="A335" s="14">
        <f>IF(AND(B346=""),"",IF(B346&lt;=C346,B346,""))</f>
        <v>1873912</v>
      </c>
      <c r="B335" s="14">
        <f>IFERROR(IF(AND(B333=""),"",IF(B333&lt;C347,B333+1,"")),"")</f>
        <v>1873941</v>
      </c>
      <c r="C335" s="14">
        <f>IFERROR(IF(AND(B337=""),"",IF(B337&lt;C344,B337+1,"")),"")</f>
        <v>1873857</v>
      </c>
      <c r="D335" s="14">
        <f>IFERROR(IF(AND(C333=""),"",IF(C333&lt;C345,C333+1,"")),"")</f>
        <v>1873879</v>
      </c>
    </row>
    <row r="336" spans="1:4">
      <c r="A336" s="14">
        <f>IFERROR(IF(AND(A333=""),"",IF(A333&lt;C344,A333+1,"")),"")</f>
        <v>1873854</v>
      </c>
      <c r="B336" s="14">
        <f>IFERROR(IF(AND(A337=""),"",IF(A337&lt;C345,A337+1,"")),"")</f>
        <v>1873877</v>
      </c>
      <c r="C336" s="14">
        <f>IFERROR(IF(AND(B338=""),"",IF(B338&lt;C347,B338+1,"")),"")</f>
        <v>1873943</v>
      </c>
      <c r="D336" s="14">
        <f>IFERROR(IF(AND(D333=""),"",IF(D333&lt;C346,D333+1,"")),"")</f>
        <v>1873917</v>
      </c>
    </row>
    <row r="337" spans="1:4">
      <c r="A337" s="14">
        <f>IFERROR(IF(AND(A334=""),"",IF(A334&lt;C345,A334+1,"")),"")</f>
        <v>1873876</v>
      </c>
      <c r="B337" s="14">
        <f>IFERROR(IF(AND(B334=""),"",IF(B334&lt;C344,B334+1,"")),"")</f>
        <v>1873856</v>
      </c>
      <c r="C337" s="14">
        <f>IFERROR(IF(AND(C334=""),"",IF(C334&lt;C346,C334+1,"")),"")</f>
        <v>1873915</v>
      </c>
      <c r="D337" s="14">
        <f>IFERROR(IF(AND(D334=""),"",IF(D334&lt;C347,D334+1,"")),"")</f>
        <v>1873945</v>
      </c>
    </row>
    <row r="338" spans="1:4">
      <c r="A338" s="14">
        <f>IFERROR(IF(AND(A335=""),"",IF(A335&lt;C346,A335+1,"")),"")</f>
        <v>1873913</v>
      </c>
      <c r="B338" s="14">
        <f>IFERROR(IF(AND(B335=""),"",IF(B335&lt;C347,B335+1,"")),"")</f>
        <v>1873942</v>
      </c>
      <c r="C338" s="14">
        <f>IFERROR(IF(AND(C335=""),"",IF(C335&lt;C344,C335+1,"")),"")</f>
        <v>1873858</v>
      </c>
      <c r="D338" s="14">
        <f>IFERROR(IF(AND(D335=""),"",IF(D335&lt;C345,D335+1,"")),"")</f>
        <v>1873880</v>
      </c>
    </row>
    <row r="339" spans="1:4">
      <c r="A339" s="15"/>
      <c r="B339" s="15"/>
      <c r="C339" s="15"/>
      <c r="D339" s="15"/>
    </row>
    <row r="340" spans="1:4" ht="18.75">
      <c r="A340" s="45" t="s">
        <v>10</v>
      </c>
      <c r="B340" s="16"/>
      <c r="C340" s="16"/>
      <c r="D340" s="16"/>
    </row>
    <row r="341" spans="1:4" ht="18.75">
      <c r="A341" s="45"/>
      <c r="B341" s="16"/>
      <c r="C341" s="16"/>
      <c r="D341" s="16"/>
    </row>
    <row r="342" spans="1:4">
      <c r="A342" s="17"/>
      <c r="B342" s="18"/>
      <c r="C342" s="17" t="s">
        <v>11</v>
      </c>
      <c r="D342" s="28" t="str">
        <f>IF(AND(B340="",C340="",D340="",B341="",C341="",D341=""),"",COUNTIF(B340:D341,"&gt;0"))</f>
        <v/>
      </c>
    </row>
    <row r="343" spans="1:4" ht="21">
      <c r="A343" s="20" t="s">
        <v>12</v>
      </c>
      <c r="B343" s="44" t="s">
        <v>13</v>
      </c>
      <c r="C343" s="44"/>
      <c r="D343" s="21" t="s">
        <v>14</v>
      </c>
    </row>
    <row r="344" spans="1:4" ht="18.75">
      <c r="A344" s="22" t="s">
        <v>23</v>
      </c>
      <c r="B344" s="37">
        <v>1873853</v>
      </c>
      <c r="C344" s="37">
        <v>1873858</v>
      </c>
      <c r="D344" s="24">
        <f>IF(OR(B344="",C344=""),"",SUM(C344-B344)+1)</f>
        <v>6</v>
      </c>
    </row>
    <row r="345" spans="1:4" ht="18.75">
      <c r="A345" s="22" t="s">
        <v>24</v>
      </c>
      <c r="B345" s="37">
        <v>1873875</v>
      </c>
      <c r="C345" s="37">
        <v>1873880</v>
      </c>
      <c r="D345" s="24">
        <f t="shared" ref="D345:D348" si="11">IF(OR(B345="",C345=""),"",SUM(C345-B345)+1)</f>
        <v>6</v>
      </c>
    </row>
    <row r="346" spans="1:4" ht="18.75">
      <c r="A346" s="22" t="s">
        <v>25</v>
      </c>
      <c r="B346" s="37">
        <v>1873912</v>
      </c>
      <c r="C346" s="37">
        <v>1873917</v>
      </c>
      <c r="D346" s="24">
        <f t="shared" si="11"/>
        <v>6</v>
      </c>
    </row>
    <row r="347" spans="1:4" ht="18.75">
      <c r="A347" s="22" t="s">
        <v>26</v>
      </c>
      <c r="B347" s="37">
        <v>1873940</v>
      </c>
      <c r="C347" s="37">
        <v>1873945</v>
      </c>
      <c r="D347" s="24">
        <f t="shared" si="11"/>
        <v>6</v>
      </c>
    </row>
    <row r="348" spans="1:4" ht="18.75">
      <c r="A348" s="22"/>
      <c r="B348" s="37"/>
      <c r="C348" s="37"/>
      <c r="D348" s="24" t="str">
        <f t="shared" si="11"/>
        <v/>
      </c>
    </row>
    <row r="349" spans="1:4" ht="18.75">
      <c r="A349" s="25"/>
      <c r="B349" s="23"/>
      <c r="C349" s="20" t="s">
        <v>15</v>
      </c>
      <c r="D349" s="26">
        <f>SUM(D344:D348)</f>
        <v>24</v>
      </c>
    </row>
    <row r="350" spans="1:4" ht="18.75">
      <c r="A350" s="25"/>
      <c r="B350" s="23"/>
      <c r="C350" s="20"/>
      <c r="D350" s="26"/>
    </row>
    <row r="351" spans="1:4" ht="18.75">
      <c r="A351" s="25"/>
      <c r="B351" s="23"/>
      <c r="C351" s="20"/>
      <c r="D351" s="26"/>
    </row>
    <row r="352" spans="1:4" ht="18.75">
      <c r="A352" s="25"/>
      <c r="B352" s="23"/>
      <c r="C352" s="50"/>
      <c r="D352" s="50"/>
    </row>
    <row r="353" spans="1:4" ht="18.75">
      <c r="A353" s="47" t="s">
        <v>16</v>
      </c>
      <c r="B353" s="47"/>
      <c r="C353" s="47" t="s">
        <v>17</v>
      </c>
      <c r="D353" s="47"/>
    </row>
    <row r="354" spans="1:4" ht="20.25" customHeight="1"/>
    <row r="355" spans="1:4" ht="36" customHeight="1">
      <c r="A355" s="39" t="str">
        <f>A325</f>
        <v>Government Sr. Secondary School Bar , PALI</v>
      </c>
      <c r="B355" s="39"/>
      <c r="C355" s="39"/>
      <c r="D355" s="39"/>
    </row>
    <row r="356" spans="1:4" ht="21">
      <c r="A356" s="48" t="str">
        <f>A326</f>
        <v>Secondary Board Exam - 2023</v>
      </c>
      <c r="B356" s="48"/>
      <c r="C356" s="48"/>
      <c r="D356" s="48"/>
    </row>
    <row r="357" spans="1:4" ht="18.75">
      <c r="A357" s="2" t="s">
        <v>0</v>
      </c>
      <c r="B357" s="3">
        <f>B327</f>
        <v>44994</v>
      </c>
      <c r="C357" s="2" t="s">
        <v>1</v>
      </c>
      <c r="D357" s="4" t="str">
        <f>D327</f>
        <v>8:30 to 11:45 AM</v>
      </c>
    </row>
    <row r="358" spans="1:4" ht="21">
      <c r="A358" s="41" t="s">
        <v>2</v>
      </c>
      <c r="B358" s="41"/>
      <c r="C358" s="5">
        <f>C328</f>
        <v>20064</v>
      </c>
      <c r="D358" s="6"/>
    </row>
    <row r="359" spans="1:4" ht="26.25">
      <c r="A359" s="7" t="s">
        <v>3</v>
      </c>
      <c r="B359" s="8" t="str">
        <f>B329</f>
        <v>English</v>
      </c>
      <c r="C359" s="7" t="s">
        <v>4</v>
      </c>
      <c r="D359" s="9">
        <v>13</v>
      </c>
    </row>
    <row r="360" spans="1:4" ht="26.25">
      <c r="A360" s="7"/>
      <c r="B360" s="10"/>
      <c r="C360" s="7"/>
      <c r="D360" s="11"/>
    </row>
    <row r="361" spans="1:4">
      <c r="A361" s="42" t="s">
        <v>5</v>
      </c>
      <c r="B361" s="42"/>
      <c r="C361" s="42"/>
      <c r="D361" s="42"/>
    </row>
    <row r="362" spans="1:4">
      <c r="A362" s="13" t="s">
        <v>6</v>
      </c>
      <c r="B362" s="13" t="s">
        <v>7</v>
      </c>
      <c r="C362" s="29" t="s">
        <v>8</v>
      </c>
      <c r="D362" s="29" t="s">
        <v>9</v>
      </c>
    </row>
    <row r="363" spans="1:4">
      <c r="A363" s="14">
        <f>IF(AND(B374=""),"",IF(B374&lt;=C374,B374,""))</f>
        <v>1873859</v>
      </c>
      <c r="B363" s="14">
        <f>IF(AND(B377=""),"",IF(B377&lt;=C377,B377,""))</f>
        <v>1873946</v>
      </c>
      <c r="C363" s="14">
        <f>IFERROR(IF(AND(B366=""),"",IF(B366&lt;C375,B366+1,"")),"")</f>
        <v>1873884</v>
      </c>
      <c r="D363" s="14">
        <f>IFERROR(IF(AND(C367=""),"",IF(C367&lt;C376,C367+1,"")),"")</f>
        <v>1873922</v>
      </c>
    </row>
    <row r="364" spans="1:4">
      <c r="A364" s="14">
        <f>IF(AND(B375=""),"",IF(B375&lt;=C375,B375,""))</f>
        <v>1873881</v>
      </c>
      <c r="B364" s="14">
        <f>IFERROR(IF(AND(A366=""),"",IF(A366&lt;=C374,A366+1,"")),"")</f>
        <v>1873861</v>
      </c>
      <c r="C364" s="14">
        <f>IFERROR(IF(AND(A368=""),"",IF(A368&lt;C376,A368+1,"")),"")</f>
        <v>1873920</v>
      </c>
      <c r="D364" s="14">
        <f>IFERROR(IF(AND(C366=""),"",IF(C366&lt;C377,C366+1,"")),"")</f>
        <v>1873950</v>
      </c>
    </row>
    <row r="365" spans="1:4">
      <c r="A365" s="14">
        <f>IF(AND(B376=""),"",IF(B376&lt;=C376,B376,""))</f>
        <v>1873918</v>
      </c>
      <c r="B365" s="14">
        <f>IFERROR(IF(AND(B363=""),"",IF(B363&lt;C377,B363+1,"")),"")</f>
        <v>1873947</v>
      </c>
      <c r="C365" s="14">
        <f>IFERROR(IF(AND(B367=""),"",IF(B367&lt;C374,B367+1,"")),"")</f>
        <v>1873863</v>
      </c>
      <c r="D365" s="14">
        <f>IFERROR(IF(AND(C363=""),"",IF(C363&lt;C375,C363+1,"")),"")</f>
        <v>1873885</v>
      </c>
    </row>
    <row r="366" spans="1:4">
      <c r="A366" s="14">
        <f>IFERROR(IF(AND(A363=""),"",IF(A363&lt;C374,A363+1,"")),"")</f>
        <v>1873860</v>
      </c>
      <c r="B366" s="14">
        <f>IFERROR(IF(AND(A367=""),"",IF(A367&lt;C375,A367+1,"")),"")</f>
        <v>1873883</v>
      </c>
      <c r="C366" s="14">
        <f>IFERROR(IF(AND(B368=""),"",IF(B368&lt;C377,B368+1,"")),"")</f>
        <v>1873949</v>
      </c>
      <c r="D366" s="14">
        <f>IFERROR(IF(AND(D363=""),"",IF(D363&lt;C376,D363+1,"")),"")</f>
        <v>1873923</v>
      </c>
    </row>
    <row r="367" spans="1:4">
      <c r="A367" s="14">
        <f>IFERROR(IF(AND(A364=""),"",IF(A364&lt;C375,A364+1,"")),"")</f>
        <v>1873882</v>
      </c>
      <c r="B367" s="14">
        <f>IFERROR(IF(AND(B364=""),"",IF(B364&lt;C374,B364+1,"")),"")</f>
        <v>1873862</v>
      </c>
      <c r="C367" s="14">
        <f>IFERROR(IF(AND(C364=""),"",IF(C364&lt;C376,C364+1,"")),"")</f>
        <v>1873921</v>
      </c>
      <c r="D367" s="14">
        <f>IFERROR(IF(AND(D364=""),"",IF(D364&lt;C377,D364+1,"")),"")</f>
        <v>1873951</v>
      </c>
    </row>
    <row r="368" spans="1:4">
      <c r="A368" s="14">
        <f>IFERROR(IF(AND(A365=""),"",IF(A365&lt;C376,A365+1,"")),"")</f>
        <v>1873919</v>
      </c>
      <c r="B368" s="14">
        <f>IFERROR(IF(AND(B365=""),"",IF(B365&lt;C377,B365+1,"")),"")</f>
        <v>1873948</v>
      </c>
      <c r="C368" s="14">
        <f>IFERROR(IF(AND(C365=""),"",IF(C365&lt;C374,C365+1,"")),"")</f>
        <v>1873864</v>
      </c>
      <c r="D368" s="14">
        <f>IFERROR(IF(AND(D365=""),"",IF(D365&lt;C375,D365+1,"")),"")</f>
        <v>1873886</v>
      </c>
    </row>
    <row r="369" spans="1:4">
      <c r="A369" s="15"/>
      <c r="B369" s="15"/>
      <c r="C369" s="15"/>
      <c r="D369" s="15"/>
    </row>
    <row r="370" spans="1:4" ht="18.75">
      <c r="A370" s="45" t="s">
        <v>10</v>
      </c>
      <c r="B370" s="16"/>
      <c r="C370" s="16"/>
      <c r="D370" s="16"/>
    </row>
    <row r="371" spans="1:4" ht="18.75">
      <c r="A371" s="45"/>
      <c r="B371" s="16"/>
      <c r="C371" s="16"/>
      <c r="D371" s="16"/>
    </row>
    <row r="372" spans="1:4">
      <c r="A372" s="17"/>
      <c r="B372" s="18"/>
      <c r="C372" s="17" t="s">
        <v>11</v>
      </c>
      <c r="D372" s="28" t="str">
        <f>IF(AND(B370="",C370="",D370="",B371="",C371="",D371=""),"",COUNTIF(B370:D371,"&gt;0"))</f>
        <v/>
      </c>
    </row>
    <row r="373" spans="1:4" ht="21">
      <c r="A373" s="20" t="s">
        <v>12</v>
      </c>
      <c r="B373" s="44" t="s">
        <v>13</v>
      </c>
      <c r="C373" s="44"/>
      <c r="D373" s="21" t="s">
        <v>14</v>
      </c>
    </row>
    <row r="374" spans="1:4" ht="18.75">
      <c r="A374" s="22" t="s">
        <v>23</v>
      </c>
      <c r="B374" s="37">
        <v>1873859</v>
      </c>
      <c r="C374" s="37">
        <v>1873864</v>
      </c>
      <c r="D374" s="24">
        <f>IF(OR(B374="",C374=""),"",SUM(C374-B374)+1)</f>
        <v>6</v>
      </c>
    </row>
    <row r="375" spans="1:4" ht="18.75">
      <c r="A375" s="22" t="s">
        <v>24</v>
      </c>
      <c r="B375" s="37">
        <v>1873881</v>
      </c>
      <c r="C375" s="37">
        <v>1873886</v>
      </c>
      <c r="D375" s="24">
        <f t="shared" ref="D375:D378" si="12">IF(OR(B375="",C375=""),"",SUM(C375-B375)+1)</f>
        <v>6</v>
      </c>
    </row>
    <row r="376" spans="1:4" ht="18.75">
      <c r="A376" s="22" t="s">
        <v>25</v>
      </c>
      <c r="B376" s="37">
        <v>1873918</v>
      </c>
      <c r="C376" s="37">
        <v>1873923</v>
      </c>
      <c r="D376" s="24">
        <f t="shared" si="12"/>
        <v>6</v>
      </c>
    </row>
    <row r="377" spans="1:4" ht="18.75">
      <c r="A377" s="22" t="s">
        <v>26</v>
      </c>
      <c r="B377" s="37">
        <v>1873946</v>
      </c>
      <c r="C377" s="37">
        <v>1873951</v>
      </c>
      <c r="D377" s="24">
        <f t="shared" si="12"/>
        <v>6</v>
      </c>
    </row>
    <row r="378" spans="1:4" ht="18.75">
      <c r="A378" s="22"/>
      <c r="B378" s="37"/>
      <c r="C378" s="37"/>
      <c r="D378" s="24" t="str">
        <f t="shared" si="12"/>
        <v/>
      </c>
    </row>
    <row r="379" spans="1:4" ht="18.75">
      <c r="A379" s="25"/>
      <c r="B379" s="23"/>
      <c r="C379" s="20" t="s">
        <v>15</v>
      </c>
      <c r="D379" s="26">
        <f>SUM(D374:D378)</f>
        <v>24</v>
      </c>
    </row>
    <row r="380" spans="1:4" ht="18.75">
      <c r="A380" s="25"/>
      <c r="B380" s="23"/>
      <c r="C380" s="20"/>
      <c r="D380" s="26"/>
    </row>
    <row r="381" spans="1:4" ht="18.75">
      <c r="A381" s="25"/>
      <c r="B381" s="23"/>
      <c r="C381" s="20"/>
      <c r="D381" s="26"/>
    </row>
    <row r="382" spans="1:4" ht="18.75">
      <c r="A382" s="25"/>
      <c r="B382" s="23"/>
      <c r="C382" s="50" t="str">
        <f>IF('[1]Gen. Detail'!C41="","",'[1]Gen. Detail'!C41)</f>
        <v/>
      </c>
      <c r="D382" s="50"/>
    </row>
    <row r="383" spans="1:4" ht="18.75">
      <c r="A383" s="47" t="s">
        <v>16</v>
      </c>
      <c r="B383" s="47"/>
      <c r="C383" s="47" t="s">
        <v>17</v>
      </c>
      <c r="D383" s="47"/>
    </row>
    <row r="384" spans="1:4" ht="21" customHeight="1"/>
    <row r="385" spans="1:4" ht="27.75" customHeight="1">
      <c r="A385" s="39" t="str">
        <f>A355</f>
        <v>Government Sr. Secondary School Bar , PALI</v>
      </c>
      <c r="B385" s="39"/>
      <c r="C385" s="39"/>
      <c r="D385" s="39"/>
    </row>
    <row r="386" spans="1:4" ht="21">
      <c r="A386" s="48" t="str">
        <f>A356</f>
        <v>Secondary Board Exam - 2023</v>
      </c>
      <c r="B386" s="48"/>
      <c r="C386" s="48"/>
      <c r="D386" s="48"/>
    </row>
    <row r="387" spans="1:4" ht="18.75">
      <c r="A387" s="2" t="s">
        <v>0</v>
      </c>
      <c r="B387" s="3">
        <f>B357</f>
        <v>44994</v>
      </c>
      <c r="C387" s="2" t="s">
        <v>1</v>
      </c>
      <c r="D387" s="4" t="str">
        <f>D357</f>
        <v>8:30 to 11:45 AM</v>
      </c>
    </row>
    <row r="388" spans="1:4" ht="21">
      <c r="A388" s="41" t="s">
        <v>2</v>
      </c>
      <c r="B388" s="41"/>
      <c r="C388" s="5">
        <f>C358</f>
        <v>20064</v>
      </c>
      <c r="D388" s="6"/>
    </row>
    <row r="389" spans="1:4" ht="26.25">
      <c r="A389" s="7" t="s">
        <v>3</v>
      </c>
      <c r="B389" s="8" t="str">
        <f>B359</f>
        <v>English</v>
      </c>
      <c r="C389" s="7" t="s">
        <v>4</v>
      </c>
      <c r="D389" s="9">
        <v>14</v>
      </c>
    </row>
    <row r="390" spans="1:4" ht="26.25">
      <c r="A390" s="7"/>
      <c r="B390" s="10"/>
      <c r="C390" s="7"/>
      <c r="D390" s="11"/>
    </row>
    <row r="391" spans="1:4">
      <c r="A391" s="42" t="s">
        <v>5</v>
      </c>
      <c r="B391" s="42"/>
      <c r="C391" s="42"/>
      <c r="D391" s="42"/>
    </row>
    <row r="392" spans="1:4">
      <c r="A392" s="13" t="s">
        <v>6</v>
      </c>
      <c r="B392" s="13" t="s">
        <v>7</v>
      </c>
      <c r="C392" s="29" t="s">
        <v>8</v>
      </c>
      <c r="D392" s="29" t="s">
        <v>9</v>
      </c>
    </row>
    <row r="393" spans="1:4">
      <c r="A393" s="14">
        <f>IF(AND(B404=""),"",IF(B404&lt;=C404,B404,""))</f>
        <v>1873865</v>
      </c>
      <c r="B393" s="14">
        <f>IF(AND(B407=""),"",IF(B407&lt;=C407,B407,""))</f>
        <v>1873952</v>
      </c>
      <c r="C393" s="14">
        <f>IFERROR(IF(AND(B396=""),"",IF(B396&lt;C405,B396+1,"")),"")</f>
        <v>1873890</v>
      </c>
      <c r="D393" s="14">
        <f>IFERROR(IF(AND(C397=""),"",IF(C397&lt;C406,C397+1,"")),"")</f>
        <v>1873928</v>
      </c>
    </row>
    <row r="394" spans="1:4">
      <c r="A394" s="14">
        <f>IF(AND(B405=""),"",IF(B405&lt;=C405,B405,""))</f>
        <v>1873887</v>
      </c>
      <c r="B394" s="14">
        <f>IFERROR(IF(AND(A396=""),"",IF(A396&lt;=C404,A396+1,"")),"")</f>
        <v>1873867</v>
      </c>
      <c r="C394" s="14">
        <f>IFERROR(IF(AND(A398=""),"",IF(A398&lt;C406,A398+1,"")),"")</f>
        <v>1873926</v>
      </c>
      <c r="D394" s="14">
        <f>IFERROR(IF(AND(C396=""),"",IF(C396&lt;C407,C396+1,"")),"")</f>
        <v>1873956</v>
      </c>
    </row>
    <row r="395" spans="1:4">
      <c r="A395" s="14">
        <f>IF(AND(B406=""),"",IF(B406&lt;=C406,B406,""))</f>
        <v>1873924</v>
      </c>
      <c r="B395" s="14">
        <f>IFERROR(IF(AND(B393=""),"",IF(B393&lt;C407,B393+1,"")),"")</f>
        <v>1873953</v>
      </c>
      <c r="C395" s="14">
        <f>IFERROR(IF(AND(B397=""),"",IF(B397&lt;C404,B397+1,"")),"")</f>
        <v>1873869</v>
      </c>
      <c r="D395" s="14">
        <f>IFERROR(IF(AND(C393=""),"",IF(C393&lt;C405,C393+1,"")),"")</f>
        <v>1873891</v>
      </c>
    </row>
    <row r="396" spans="1:4">
      <c r="A396" s="14">
        <f>IFERROR(IF(AND(A393=""),"",IF(A393&lt;C404,A393+1,"")),"")</f>
        <v>1873866</v>
      </c>
      <c r="B396" s="14">
        <f>IFERROR(IF(AND(A397=""),"",IF(A397&lt;C405,A397+1,"")),"")</f>
        <v>1873889</v>
      </c>
      <c r="C396" s="14">
        <f>IFERROR(IF(AND(B398=""),"",IF(B398&lt;C407,B398+1,"")),"")</f>
        <v>1873955</v>
      </c>
      <c r="D396" s="14">
        <f>IFERROR(IF(AND(D393=""),"",IF(D393&lt;C406,D393+1,"")),"")</f>
        <v>1873929</v>
      </c>
    </row>
    <row r="397" spans="1:4">
      <c r="A397" s="14">
        <f>IFERROR(IF(AND(A394=""),"",IF(A394&lt;C405,A394+1,"")),"")</f>
        <v>1873888</v>
      </c>
      <c r="B397" s="14">
        <f>IFERROR(IF(AND(B394=""),"",IF(B394&lt;C404,B394+1,"")),"")</f>
        <v>1873868</v>
      </c>
      <c r="C397" s="14">
        <f>IFERROR(IF(AND(C394=""),"",IF(C394&lt;C406,C394+1,"")),"")</f>
        <v>1873927</v>
      </c>
      <c r="D397" s="14">
        <f>IFERROR(IF(AND(D394=""),"",IF(D394&lt;C407,D394+1,"")),"")</f>
        <v>1873957</v>
      </c>
    </row>
    <row r="398" spans="1:4">
      <c r="A398" s="14">
        <f>IFERROR(IF(AND(A395=""),"",IF(A395&lt;C406,A395+1,"")),"")</f>
        <v>1873925</v>
      </c>
      <c r="B398" s="14">
        <f>IFERROR(IF(AND(B395=""),"",IF(B395&lt;C407,B395+1,"")),"")</f>
        <v>1873954</v>
      </c>
      <c r="C398" s="14">
        <f>IFERROR(IF(AND(C395=""),"",IF(C395&lt;C404,C395+1,"")),"")</f>
        <v>1873870</v>
      </c>
      <c r="D398" s="14">
        <f>IFERROR(IF(AND(D395=""),"",IF(D395&lt;C405,D395+1,"")),"")</f>
        <v>1873892</v>
      </c>
    </row>
    <row r="399" spans="1:4">
      <c r="A399" s="15"/>
      <c r="B399" s="15"/>
      <c r="C399" s="15"/>
      <c r="D399" s="15"/>
    </row>
    <row r="400" spans="1:4" ht="18.75">
      <c r="A400" s="45" t="s">
        <v>10</v>
      </c>
      <c r="B400" s="16"/>
      <c r="C400" s="16"/>
      <c r="D400" s="16"/>
    </row>
    <row r="401" spans="1:4" ht="18.75">
      <c r="A401" s="45"/>
      <c r="B401" s="16"/>
      <c r="C401" s="16"/>
      <c r="D401" s="16"/>
    </row>
    <row r="402" spans="1:4">
      <c r="A402" s="17"/>
      <c r="B402" s="18"/>
      <c r="C402" s="17" t="s">
        <v>11</v>
      </c>
      <c r="D402" s="28" t="str">
        <f>IF(AND(B400="",C400="",D400="",B401="",C401="",D401=""),"",COUNTIF(B400:D401,"&gt;0"))</f>
        <v/>
      </c>
    </row>
    <row r="403" spans="1:4" ht="21">
      <c r="A403" s="20" t="s">
        <v>12</v>
      </c>
      <c r="B403" s="44" t="s">
        <v>13</v>
      </c>
      <c r="C403" s="44"/>
      <c r="D403" s="21" t="s">
        <v>14</v>
      </c>
    </row>
    <row r="404" spans="1:4" ht="18.75">
      <c r="A404" s="22" t="s">
        <v>23</v>
      </c>
      <c r="B404" s="37">
        <v>1873865</v>
      </c>
      <c r="C404" s="37">
        <v>1873870</v>
      </c>
      <c r="D404" s="24">
        <f>IF(OR(B404="",C404=""),"",SUM(C404-B404)+1)</f>
        <v>6</v>
      </c>
    </row>
    <row r="405" spans="1:4" ht="18.75">
      <c r="A405" s="22" t="s">
        <v>24</v>
      </c>
      <c r="B405" s="37">
        <v>1873887</v>
      </c>
      <c r="C405" s="37">
        <v>1873892</v>
      </c>
      <c r="D405" s="24">
        <f t="shared" ref="D405:D408" si="13">IF(OR(B405="",C405=""),"",SUM(C405-B405)+1)</f>
        <v>6</v>
      </c>
    </row>
    <row r="406" spans="1:4" ht="18.75">
      <c r="A406" s="22" t="s">
        <v>25</v>
      </c>
      <c r="B406" s="37">
        <v>1873924</v>
      </c>
      <c r="C406" s="37">
        <v>1873929</v>
      </c>
      <c r="D406" s="24">
        <f t="shared" si="13"/>
        <v>6</v>
      </c>
    </row>
    <row r="407" spans="1:4" ht="18.75">
      <c r="A407" s="22" t="s">
        <v>26</v>
      </c>
      <c r="B407" s="37">
        <v>1873952</v>
      </c>
      <c r="C407" s="37">
        <v>1873957</v>
      </c>
      <c r="D407" s="24">
        <f t="shared" si="13"/>
        <v>6</v>
      </c>
    </row>
    <row r="408" spans="1:4" ht="18.75">
      <c r="A408" s="22"/>
      <c r="B408" s="37"/>
      <c r="C408" s="37"/>
      <c r="D408" s="24" t="str">
        <f t="shared" si="13"/>
        <v/>
      </c>
    </row>
    <row r="409" spans="1:4" ht="18.75">
      <c r="A409" s="25"/>
      <c r="B409" s="23"/>
      <c r="C409" s="20" t="s">
        <v>15</v>
      </c>
      <c r="D409" s="26">
        <f>SUM(D404:D408)</f>
        <v>24</v>
      </c>
    </row>
    <row r="410" spans="1:4" ht="18.75">
      <c r="A410" s="25"/>
      <c r="B410" s="23"/>
      <c r="C410" s="20"/>
      <c r="D410" s="26"/>
    </row>
    <row r="411" spans="1:4" ht="18.75">
      <c r="A411" s="25"/>
      <c r="B411" s="23"/>
      <c r="C411" s="20"/>
      <c r="D411" s="26"/>
    </row>
    <row r="412" spans="1:4" ht="18.75">
      <c r="A412" s="25"/>
      <c r="B412" s="23"/>
      <c r="C412" s="50"/>
      <c r="D412" s="50"/>
    </row>
    <row r="413" spans="1:4" ht="18.75">
      <c r="A413" s="47" t="s">
        <v>16</v>
      </c>
      <c r="B413" s="47"/>
      <c r="C413" s="47" t="s">
        <v>17</v>
      </c>
      <c r="D413" s="47"/>
    </row>
    <row r="415" spans="1:4" ht="28.5" customHeight="1">
      <c r="A415" s="39" t="str">
        <f>A385</f>
        <v>Government Sr. Secondary School Bar , PALI</v>
      </c>
      <c r="B415" s="39"/>
      <c r="C415" s="39"/>
      <c r="D415" s="39"/>
    </row>
    <row r="416" spans="1:4" ht="21">
      <c r="A416" s="48" t="str">
        <f>A386</f>
        <v>Secondary Board Exam - 2023</v>
      </c>
      <c r="B416" s="48"/>
      <c r="C416" s="48"/>
      <c r="D416" s="48"/>
    </row>
    <row r="417" spans="1:4" ht="18.75">
      <c r="A417" s="2" t="s">
        <v>0</v>
      </c>
      <c r="B417" s="3">
        <f>B387</f>
        <v>44994</v>
      </c>
      <c r="C417" s="2" t="s">
        <v>1</v>
      </c>
      <c r="D417" s="4" t="str">
        <f>D387</f>
        <v>8:30 to 11:45 AM</v>
      </c>
    </row>
    <row r="418" spans="1:4" ht="21">
      <c r="A418" s="41" t="s">
        <v>2</v>
      </c>
      <c r="B418" s="41"/>
      <c r="C418" s="5">
        <f>C388</f>
        <v>20064</v>
      </c>
      <c r="D418" s="6"/>
    </row>
    <row r="419" spans="1:4" ht="26.25">
      <c r="A419" s="7" t="s">
        <v>3</v>
      </c>
      <c r="B419" s="8" t="str">
        <f>B389</f>
        <v>English</v>
      </c>
      <c r="C419" s="7" t="s">
        <v>4</v>
      </c>
      <c r="D419" s="9">
        <v>15</v>
      </c>
    </row>
    <row r="420" spans="1:4" ht="26.25">
      <c r="A420" s="7"/>
      <c r="B420" s="10"/>
      <c r="C420" s="7"/>
      <c r="D420" s="11"/>
    </row>
    <row r="421" spans="1:4">
      <c r="A421" s="42" t="s">
        <v>5</v>
      </c>
      <c r="B421" s="42"/>
      <c r="C421" s="42"/>
      <c r="D421" s="42"/>
    </row>
    <row r="422" spans="1:4">
      <c r="A422" s="13" t="s">
        <v>6</v>
      </c>
      <c r="B422" s="13" t="s">
        <v>7</v>
      </c>
      <c r="C422" s="29" t="s">
        <v>8</v>
      </c>
      <c r="D422" s="29" t="s">
        <v>9</v>
      </c>
    </row>
    <row r="423" spans="1:4">
      <c r="A423" s="14">
        <f>IF(AND(B434=""),"",IF(B434&lt;=C434,B434,""))</f>
        <v>901</v>
      </c>
      <c r="B423" s="14">
        <f>IF(AND(B437=""),"",IF(B437&lt;=C437,B437,""))</f>
        <v>201</v>
      </c>
      <c r="C423" s="14">
        <f>IFERROR(IF(AND(B426=""),"",IF(B426&lt;C435,B426+1,"")),"")</f>
        <v>704</v>
      </c>
      <c r="D423" s="14">
        <f>IFERROR(IF(AND(C427=""),"",IF(C427&lt;C436,C427+1,"")),"")</f>
        <v>405</v>
      </c>
    </row>
    <row r="424" spans="1:4">
      <c r="A424" s="14">
        <f>IF(AND(B435=""),"",IF(B435&lt;=C435,B435,""))</f>
        <v>701</v>
      </c>
      <c r="B424" s="14">
        <f>IFERROR(IF(AND(A426=""),"",IF(A426&lt;=C434,A426+1,"")),"")</f>
        <v>903</v>
      </c>
      <c r="C424" s="14">
        <f>IFERROR(IF(AND(A428=""),"",IF(A428&lt;C436,A428+1,"")),"")</f>
        <v>403</v>
      </c>
      <c r="D424" s="14">
        <f>IFERROR(IF(AND(C426=""),"",IF(C426&lt;C437,C426+1,"")),"")</f>
        <v>205</v>
      </c>
    </row>
    <row r="425" spans="1:4">
      <c r="A425" s="14">
        <f>IF(AND(B436=""),"",IF(B436&lt;=C436,B436,""))</f>
        <v>401</v>
      </c>
      <c r="B425" s="14">
        <f>IFERROR(IF(AND(B423=""),"",IF(B423&lt;C437,B423+1,"")),"")</f>
        <v>202</v>
      </c>
      <c r="C425" s="14">
        <f>IFERROR(IF(AND(B427=""),"",IF(B427&lt;C434,B427+1,"")),"")</f>
        <v>905</v>
      </c>
      <c r="D425" s="14">
        <f>IFERROR(IF(AND(C423=""),"",IF(C423&lt;C435,C423+1,"")),"")</f>
        <v>705</v>
      </c>
    </row>
    <row r="426" spans="1:4">
      <c r="A426" s="14">
        <f>IFERROR(IF(AND(A423=""),"",IF(A423&lt;C434,A423+1,"")),"")</f>
        <v>902</v>
      </c>
      <c r="B426" s="14">
        <f>IFERROR(IF(AND(A427=""),"",IF(A427&lt;C435,A427+1,"")),"")</f>
        <v>703</v>
      </c>
      <c r="C426" s="14">
        <f>IFERROR(IF(AND(B428=""),"",IF(B428&lt;C437,B428+1,"")),"")</f>
        <v>204</v>
      </c>
      <c r="D426" s="14">
        <f>IFERROR(IF(AND(D423=""),"",IF(D423&lt;C436,D423+1,"")),"")</f>
        <v>406</v>
      </c>
    </row>
    <row r="427" spans="1:4">
      <c r="A427" s="14">
        <f>IFERROR(IF(AND(A424=""),"",IF(A424&lt;C435,A424+1,"")),"")</f>
        <v>702</v>
      </c>
      <c r="B427" s="14">
        <f>IFERROR(IF(AND(B424=""),"",IF(B424&lt;C434,B424+1,"")),"")</f>
        <v>904</v>
      </c>
      <c r="C427" s="14">
        <f>IFERROR(IF(AND(C424=""),"",IF(C424&lt;C436,C424+1,"")),"")</f>
        <v>404</v>
      </c>
      <c r="D427" s="14">
        <f>IFERROR(IF(AND(D424=""),"",IF(D424&lt;C437,D424+1,"")),"")</f>
        <v>206</v>
      </c>
    </row>
    <row r="428" spans="1:4">
      <c r="A428" s="14">
        <f>IFERROR(IF(AND(A425=""),"",IF(A425&lt;C436,A425+1,"")),"")</f>
        <v>402</v>
      </c>
      <c r="B428" s="14">
        <f>IFERROR(IF(AND(B425=""),"",IF(B425&lt;C437,B425+1,"")),"")</f>
        <v>203</v>
      </c>
      <c r="C428" s="14">
        <f>IFERROR(IF(AND(C425=""),"",IF(C425&lt;C434,C425+1,"")),"")</f>
        <v>906</v>
      </c>
      <c r="D428" s="14">
        <f>IFERROR(IF(AND(D425=""),"",IF(D425&lt;C435,D425+1,"")),"")</f>
        <v>706</v>
      </c>
    </row>
    <row r="429" spans="1:4">
      <c r="A429" s="15"/>
      <c r="B429" s="15"/>
      <c r="C429" s="15"/>
      <c r="D429" s="15"/>
    </row>
    <row r="430" spans="1:4" ht="18.75">
      <c r="A430" s="45" t="s">
        <v>10</v>
      </c>
      <c r="B430" s="16"/>
      <c r="C430" s="16"/>
      <c r="D430" s="16"/>
    </row>
    <row r="431" spans="1:4" ht="18.75">
      <c r="A431" s="45"/>
      <c r="B431" s="16"/>
      <c r="C431" s="16"/>
      <c r="D431" s="16"/>
    </row>
    <row r="432" spans="1:4">
      <c r="A432" s="17"/>
      <c r="B432" s="18"/>
      <c r="C432" s="17" t="s">
        <v>11</v>
      </c>
      <c r="D432" s="28" t="str">
        <f>IF(AND(B430="",C430="",D430="",B431="",C431="",D431=""),"",COUNTIF(B430:D431,"&gt;0"))</f>
        <v/>
      </c>
    </row>
    <row r="433" spans="1:4" ht="21">
      <c r="A433" s="20" t="s">
        <v>12</v>
      </c>
      <c r="B433" s="44" t="s">
        <v>13</v>
      </c>
      <c r="C433" s="44"/>
      <c r="D433" s="21" t="s">
        <v>14</v>
      </c>
    </row>
    <row r="434" spans="1:4" ht="18.75">
      <c r="A434" s="22" t="s">
        <v>23</v>
      </c>
      <c r="B434" s="37">
        <v>901</v>
      </c>
      <c r="C434" s="37">
        <v>906</v>
      </c>
      <c r="D434" s="24">
        <f>IF(OR(B434="",C434=""),"",SUM(C434-B434)+1)</f>
        <v>6</v>
      </c>
    </row>
    <row r="435" spans="1:4" ht="18.75">
      <c r="A435" s="22" t="s">
        <v>24</v>
      </c>
      <c r="B435" s="37">
        <v>701</v>
      </c>
      <c r="C435" s="37">
        <v>706</v>
      </c>
      <c r="D435" s="24">
        <f t="shared" ref="D435:D438" si="14">IF(OR(B435="",C435=""),"",SUM(C435-B435)+1)</f>
        <v>6</v>
      </c>
    </row>
    <row r="436" spans="1:4" ht="18.75">
      <c r="A436" s="22" t="s">
        <v>25</v>
      </c>
      <c r="B436" s="37">
        <v>401</v>
      </c>
      <c r="C436" s="37">
        <v>406</v>
      </c>
      <c r="D436" s="24">
        <f t="shared" si="14"/>
        <v>6</v>
      </c>
    </row>
    <row r="437" spans="1:4" ht="18.75">
      <c r="A437" s="22" t="s">
        <v>26</v>
      </c>
      <c r="B437" s="37">
        <v>201</v>
      </c>
      <c r="C437" s="37">
        <v>206</v>
      </c>
      <c r="D437" s="24">
        <f t="shared" si="14"/>
        <v>6</v>
      </c>
    </row>
    <row r="438" spans="1:4" ht="18.75">
      <c r="A438" s="22"/>
      <c r="B438" s="37"/>
      <c r="C438" s="37"/>
      <c r="D438" s="24" t="str">
        <f t="shared" si="14"/>
        <v/>
      </c>
    </row>
    <row r="439" spans="1:4" ht="18.75">
      <c r="A439" s="25"/>
      <c r="B439" s="23"/>
      <c r="C439" s="20" t="s">
        <v>15</v>
      </c>
      <c r="D439" s="26">
        <f>SUM(D434:D438)</f>
        <v>24</v>
      </c>
    </row>
    <row r="440" spans="1:4" ht="18.75">
      <c r="A440" s="25"/>
      <c r="B440" s="23"/>
      <c r="C440" s="20"/>
      <c r="D440" s="26"/>
    </row>
    <row r="441" spans="1:4" ht="18.75">
      <c r="A441" s="25"/>
      <c r="B441" s="23"/>
      <c r="C441" s="20"/>
      <c r="D441" s="26"/>
    </row>
    <row r="442" spans="1:4" ht="18.75">
      <c r="A442" s="25"/>
      <c r="B442" s="23"/>
      <c r="C442" s="50"/>
      <c r="D442" s="50"/>
    </row>
    <row r="443" spans="1:4" ht="18.75">
      <c r="A443" s="47" t="s">
        <v>16</v>
      </c>
      <c r="B443" s="47"/>
      <c r="C443" s="47" t="s">
        <v>17</v>
      </c>
      <c r="D443" s="47"/>
    </row>
    <row r="445" spans="1:4" ht="27.75" customHeight="1">
      <c r="A445" s="39" t="str">
        <f>A415</f>
        <v>Government Sr. Secondary School Bar , PALI</v>
      </c>
      <c r="B445" s="39"/>
      <c r="C445" s="39"/>
      <c r="D445" s="39"/>
    </row>
    <row r="446" spans="1:4" ht="21">
      <c r="A446" s="48" t="str">
        <f>A416</f>
        <v>Secondary Board Exam - 2023</v>
      </c>
      <c r="B446" s="48"/>
      <c r="C446" s="48"/>
      <c r="D446" s="48"/>
    </row>
    <row r="447" spans="1:4" ht="18.75">
      <c r="A447" s="2" t="s">
        <v>0</v>
      </c>
      <c r="B447" s="3">
        <f>B417</f>
        <v>44994</v>
      </c>
      <c r="C447" s="2" t="s">
        <v>1</v>
      </c>
      <c r="D447" s="4" t="str">
        <f>D417</f>
        <v>8:30 to 11:45 AM</v>
      </c>
    </row>
    <row r="448" spans="1:4" ht="21">
      <c r="A448" s="41" t="s">
        <v>2</v>
      </c>
      <c r="B448" s="41"/>
      <c r="C448" s="5">
        <f>C418</f>
        <v>20064</v>
      </c>
      <c r="D448" s="6"/>
    </row>
    <row r="449" spans="1:4" ht="26.25">
      <c r="A449" s="7" t="s">
        <v>3</v>
      </c>
      <c r="B449" s="8" t="str">
        <f>B419</f>
        <v>English</v>
      </c>
      <c r="C449" s="7" t="s">
        <v>4</v>
      </c>
      <c r="D449" s="9">
        <v>16</v>
      </c>
    </row>
    <row r="450" spans="1:4" ht="26.25">
      <c r="A450" s="7"/>
      <c r="B450" s="10"/>
      <c r="C450" s="7"/>
      <c r="D450" s="11"/>
    </row>
    <row r="451" spans="1:4">
      <c r="A451" s="42" t="s">
        <v>5</v>
      </c>
      <c r="B451" s="42"/>
      <c r="C451" s="42"/>
      <c r="D451" s="42"/>
    </row>
    <row r="452" spans="1:4">
      <c r="A452" s="13" t="s">
        <v>6</v>
      </c>
      <c r="B452" s="13" t="s">
        <v>7</v>
      </c>
      <c r="C452" s="29" t="s">
        <v>8</v>
      </c>
      <c r="D452" s="29" t="s">
        <v>9</v>
      </c>
    </row>
    <row r="453" spans="1:4">
      <c r="A453" s="14" t="str">
        <f>IF(AND(B464=""),"",IF(B464&lt;=C464,B464,""))</f>
        <v/>
      </c>
      <c r="B453" s="14" t="str">
        <f>IF(AND(B467=""),"",IF(B467&lt;=C467,B467,""))</f>
        <v/>
      </c>
      <c r="C453" s="14" t="str">
        <f>IFERROR(IF(AND(B456=""),"",IF(B456&lt;C465,B456+1,"")),"")</f>
        <v/>
      </c>
      <c r="D453" s="14" t="str">
        <f>IFERROR(IF(AND(C457=""),"",IF(C457&lt;C466,C457+1,"")),"")</f>
        <v/>
      </c>
    </row>
    <row r="454" spans="1:4">
      <c r="A454" s="14" t="str">
        <f>IF(AND(B465=""),"",IF(B465&lt;=C465,B465,""))</f>
        <v/>
      </c>
      <c r="B454" s="14" t="str">
        <f>IFERROR(IF(AND(A456=""),"",IF(A456&lt;=C464,A456+1,"")),"")</f>
        <v/>
      </c>
      <c r="C454" s="14" t="str">
        <f>IFERROR(IF(AND(A458=""),"",IF(A458&lt;C466,A458+1,"")),"")</f>
        <v/>
      </c>
      <c r="D454" s="14" t="str">
        <f>IFERROR(IF(AND(C456=""),"",IF(C456&lt;C467,C456+1,"")),"")</f>
        <v/>
      </c>
    </row>
    <row r="455" spans="1:4">
      <c r="A455" s="14" t="str">
        <f>IF(AND(B466=""),"",IF(B466&lt;=C466,B466,""))</f>
        <v/>
      </c>
      <c r="B455" s="14" t="str">
        <f>IFERROR(IF(AND(B453=""),"",IF(B453&lt;C467,B453+1,"")),"")</f>
        <v/>
      </c>
      <c r="C455" s="14" t="str">
        <f>IFERROR(IF(AND(B457=""),"",IF(B457&lt;C464,B457+1,"")),"")</f>
        <v/>
      </c>
      <c r="D455" s="14" t="str">
        <f>IFERROR(IF(AND(C453=""),"",IF(C453&lt;C465,C453+1,"")),"")</f>
        <v/>
      </c>
    </row>
    <row r="456" spans="1:4">
      <c r="A456" s="14" t="str">
        <f>IFERROR(IF(AND(A453=""),"",IF(A453&lt;C464,A453+1,"")),"")</f>
        <v/>
      </c>
      <c r="B456" s="14" t="str">
        <f>IFERROR(IF(AND(A457=""),"",IF(A457&lt;C465,A457+1,"")),"")</f>
        <v/>
      </c>
      <c r="C456" s="14" t="str">
        <f>IFERROR(IF(AND(B458=""),"",IF(B458&lt;C467,B458+1,"")),"")</f>
        <v/>
      </c>
      <c r="D456" s="14" t="str">
        <f>IFERROR(IF(AND(D453=""),"",IF(D453&lt;C466,D453+1,"")),"")</f>
        <v/>
      </c>
    </row>
    <row r="457" spans="1:4">
      <c r="A457" s="14" t="str">
        <f>IFERROR(IF(AND(A454=""),"",IF(A454&lt;C465,A454+1,"")),"")</f>
        <v/>
      </c>
      <c r="B457" s="14" t="str">
        <f>IFERROR(IF(AND(B454=""),"",IF(B454&lt;C464,B454+1,"")),"")</f>
        <v/>
      </c>
      <c r="C457" s="14" t="str">
        <f>IFERROR(IF(AND(C454=""),"",IF(C454&lt;C466,C454+1,"")),"")</f>
        <v/>
      </c>
      <c r="D457" s="14" t="str">
        <f>IFERROR(IF(AND(D454=""),"",IF(D454&lt;C467,D454+1,"")),"")</f>
        <v/>
      </c>
    </row>
    <row r="458" spans="1:4">
      <c r="A458" s="14" t="str">
        <f>IFERROR(IF(AND(A455=""),"",IF(A455&lt;C466,A455+1,"")),"")</f>
        <v/>
      </c>
      <c r="B458" s="14" t="str">
        <f>IFERROR(IF(AND(B455=""),"",IF(B455&lt;C467,B455+1,"")),"")</f>
        <v/>
      </c>
      <c r="C458" s="14" t="str">
        <f>IFERROR(IF(AND(C455=""),"",IF(C455&lt;C464,C455+1,"")),"")</f>
        <v/>
      </c>
      <c r="D458" s="14" t="str">
        <f>IFERROR(IF(AND(D455=""),"",IF(D455&lt;C465,D455+1,"")),"")</f>
        <v/>
      </c>
    </row>
    <row r="459" spans="1:4">
      <c r="A459" s="15"/>
      <c r="B459" s="15"/>
      <c r="C459" s="15"/>
      <c r="D459" s="15"/>
    </row>
    <row r="460" spans="1:4" ht="18.75">
      <c r="A460" s="45" t="s">
        <v>10</v>
      </c>
      <c r="B460" s="16"/>
      <c r="C460" s="16"/>
      <c r="D460" s="16"/>
    </row>
    <row r="461" spans="1:4" ht="18.75">
      <c r="A461" s="45"/>
      <c r="B461" s="16"/>
      <c r="C461" s="16"/>
      <c r="D461" s="16"/>
    </row>
    <row r="462" spans="1:4">
      <c r="A462" s="17"/>
      <c r="B462" s="18"/>
      <c r="C462" s="17" t="s">
        <v>11</v>
      </c>
      <c r="D462" s="28" t="str">
        <f>IF(AND(B460="",C460="",D460="",B461="",C461="",D461=""),"",COUNTIF(B460:D461,"&gt;0"))</f>
        <v/>
      </c>
    </row>
    <row r="463" spans="1:4" ht="21">
      <c r="A463" s="20" t="s">
        <v>12</v>
      </c>
      <c r="B463" s="44" t="s">
        <v>13</v>
      </c>
      <c r="C463" s="44"/>
      <c r="D463" s="21" t="s">
        <v>14</v>
      </c>
    </row>
    <row r="464" spans="1:4" ht="18.75">
      <c r="A464" s="22" t="s">
        <v>23</v>
      </c>
      <c r="B464" s="37"/>
      <c r="C464" s="37"/>
      <c r="D464" s="24" t="str">
        <f>IF(OR(B464="",C464=""),"",SUM(C464-B464)+1)</f>
        <v/>
      </c>
    </row>
    <row r="465" spans="1:4" ht="18.75">
      <c r="A465" s="22" t="s">
        <v>24</v>
      </c>
      <c r="B465" s="37"/>
      <c r="C465" s="37"/>
      <c r="D465" s="24" t="str">
        <f t="shared" ref="D465:D468" si="15">IF(OR(B465="",C465=""),"",SUM(C465-B465)+1)</f>
        <v/>
      </c>
    </row>
    <row r="466" spans="1:4" ht="18.75">
      <c r="A466" s="22" t="s">
        <v>25</v>
      </c>
      <c r="B466" s="37"/>
      <c r="C466" s="37"/>
      <c r="D466" s="24" t="str">
        <f t="shared" si="15"/>
        <v/>
      </c>
    </row>
    <row r="467" spans="1:4" ht="18.75">
      <c r="A467" s="22" t="s">
        <v>26</v>
      </c>
      <c r="B467" s="37"/>
      <c r="C467" s="37"/>
      <c r="D467" s="24" t="str">
        <f t="shared" si="15"/>
        <v/>
      </c>
    </row>
    <row r="468" spans="1:4" ht="18.75">
      <c r="A468" s="22"/>
      <c r="B468" s="37"/>
      <c r="C468" s="37"/>
      <c r="D468" s="24" t="str">
        <f t="shared" si="15"/>
        <v/>
      </c>
    </row>
    <row r="469" spans="1:4" ht="18.75">
      <c r="A469" s="25"/>
      <c r="B469" s="23"/>
      <c r="C469" s="20" t="s">
        <v>15</v>
      </c>
      <c r="D469" s="26">
        <f>SUM(D464:D468)</f>
        <v>0</v>
      </c>
    </row>
    <row r="470" spans="1:4" ht="18.75">
      <c r="A470" s="25"/>
      <c r="B470" s="23"/>
      <c r="C470" s="20"/>
      <c r="D470" s="26"/>
    </row>
    <row r="471" spans="1:4" ht="18.75">
      <c r="A471" s="25"/>
      <c r="B471" s="23"/>
      <c r="C471" s="20"/>
      <c r="D471" s="26"/>
    </row>
    <row r="472" spans="1:4" ht="18.75">
      <c r="A472" s="25"/>
      <c r="B472" s="23"/>
      <c r="C472" s="50"/>
      <c r="D472" s="50"/>
    </row>
    <row r="473" spans="1:4" ht="18.75">
      <c r="A473" s="47" t="s">
        <v>16</v>
      </c>
      <c r="B473" s="47"/>
      <c r="C473" s="47" t="s">
        <v>17</v>
      </c>
      <c r="D473" s="47"/>
    </row>
    <row r="475" spans="1:4" ht="31.5" customHeight="1">
      <c r="A475" s="39" t="str">
        <f>A445</f>
        <v>Government Sr. Secondary School Bar , PALI</v>
      </c>
      <c r="B475" s="39"/>
      <c r="C475" s="39"/>
      <c r="D475" s="39"/>
    </row>
    <row r="476" spans="1:4" ht="21">
      <c r="A476" s="48" t="str">
        <f>A446</f>
        <v>Secondary Board Exam - 2023</v>
      </c>
      <c r="B476" s="48"/>
      <c r="C476" s="48"/>
      <c r="D476" s="48"/>
    </row>
    <row r="477" spans="1:4" ht="18.75">
      <c r="A477" s="2" t="s">
        <v>0</v>
      </c>
      <c r="B477" s="3">
        <f>B447</f>
        <v>44994</v>
      </c>
      <c r="C477" s="2" t="s">
        <v>1</v>
      </c>
      <c r="D477" s="4" t="str">
        <f>D447</f>
        <v>8:30 to 11:45 AM</v>
      </c>
    </row>
    <row r="478" spans="1:4" ht="21">
      <c r="A478" s="41" t="s">
        <v>2</v>
      </c>
      <c r="B478" s="41"/>
      <c r="C478" s="5">
        <f>C448</f>
        <v>20064</v>
      </c>
      <c r="D478" s="6"/>
    </row>
    <row r="479" spans="1:4" ht="26.25">
      <c r="A479" s="7" t="s">
        <v>3</v>
      </c>
      <c r="B479" s="8" t="str">
        <f>B449</f>
        <v>English</v>
      </c>
      <c r="C479" s="7" t="s">
        <v>4</v>
      </c>
      <c r="D479" s="9">
        <v>17</v>
      </c>
    </row>
    <row r="480" spans="1:4" ht="26.25">
      <c r="A480" s="7"/>
      <c r="B480" s="10"/>
      <c r="C480" s="7"/>
      <c r="D480" s="11"/>
    </row>
    <row r="481" spans="1:4">
      <c r="A481" s="42" t="s">
        <v>5</v>
      </c>
      <c r="B481" s="42"/>
      <c r="C481" s="42"/>
      <c r="D481" s="42"/>
    </row>
    <row r="482" spans="1:4">
      <c r="A482" s="13" t="s">
        <v>6</v>
      </c>
      <c r="B482" s="13" t="s">
        <v>7</v>
      </c>
      <c r="C482" s="29" t="s">
        <v>8</v>
      </c>
      <c r="D482" s="29" t="s">
        <v>9</v>
      </c>
    </row>
    <row r="483" spans="1:4">
      <c r="A483" s="14" t="str">
        <f>IF(AND(B494=""),"",IF(B494&lt;=C494,B494,""))</f>
        <v/>
      </c>
      <c r="B483" s="14" t="str">
        <f>IF(AND(B497=""),"",IF(B497&lt;=C497,B497,""))</f>
        <v/>
      </c>
      <c r="C483" s="14" t="str">
        <f>IFERROR(IF(AND(B486=""),"",IF(B486&lt;C495,B486+1,"")),"")</f>
        <v/>
      </c>
      <c r="D483" s="14" t="str">
        <f>IFERROR(IF(AND(C487=""),"",IF(C487&lt;C496,C487+1,"")),"")</f>
        <v/>
      </c>
    </row>
    <row r="484" spans="1:4">
      <c r="A484" s="14" t="str">
        <f>IF(AND(B495=""),"",IF(B495&lt;=C495,B495,""))</f>
        <v/>
      </c>
      <c r="B484" s="14" t="str">
        <f>IFERROR(IF(AND(A486=""),"",IF(A486&lt;=C494,A486+1,"")),"")</f>
        <v/>
      </c>
      <c r="C484" s="14" t="str">
        <f>IFERROR(IF(AND(A488=""),"",IF(A488&lt;C496,A488+1,"")),"")</f>
        <v/>
      </c>
      <c r="D484" s="14" t="str">
        <f>IFERROR(IF(AND(C486=""),"",IF(C486&lt;C497,C486+1,"")),"")</f>
        <v/>
      </c>
    </row>
    <row r="485" spans="1:4">
      <c r="A485" s="14" t="str">
        <f>IF(AND(B496=""),"",IF(B496&lt;=C496,B496,""))</f>
        <v/>
      </c>
      <c r="B485" s="14" t="str">
        <f>IFERROR(IF(AND(B483=""),"",IF(B483&lt;C497,B483+1,"")),"")</f>
        <v/>
      </c>
      <c r="C485" s="14" t="str">
        <f>IFERROR(IF(AND(B487=""),"",IF(B487&lt;C494,B487+1,"")),"")</f>
        <v/>
      </c>
      <c r="D485" s="14" t="str">
        <f>IFERROR(IF(AND(C483=""),"",IF(C483&lt;C495,C483+1,"")),"")</f>
        <v/>
      </c>
    </row>
    <row r="486" spans="1:4">
      <c r="A486" s="14" t="str">
        <f>IFERROR(IF(AND(A483=""),"",IF(A483&lt;C494,A483+1,"")),"")</f>
        <v/>
      </c>
      <c r="B486" s="14" t="str">
        <f>IFERROR(IF(AND(A487=""),"",IF(A487&lt;C495,A487+1,"")),"")</f>
        <v/>
      </c>
      <c r="C486" s="14" t="str">
        <f>IFERROR(IF(AND(B488=""),"",IF(B488&lt;C497,B488+1,"")),"")</f>
        <v/>
      </c>
      <c r="D486" s="14" t="str">
        <f>IFERROR(IF(AND(D483=""),"",IF(D483&lt;C496,D483+1,"")),"")</f>
        <v/>
      </c>
    </row>
    <row r="487" spans="1:4">
      <c r="A487" s="14" t="str">
        <f>IFERROR(IF(AND(A484=""),"",IF(A484&lt;C495,A484+1,"")),"")</f>
        <v/>
      </c>
      <c r="B487" s="14" t="str">
        <f>IFERROR(IF(AND(B484=""),"",IF(B484&lt;C494,B484+1,"")),"")</f>
        <v/>
      </c>
      <c r="C487" s="14" t="str">
        <f>IFERROR(IF(AND(C484=""),"",IF(C484&lt;C496,C484+1,"")),"")</f>
        <v/>
      </c>
      <c r="D487" s="14" t="str">
        <f>IFERROR(IF(AND(D484=""),"",IF(D484&lt;C497,D484+1,"")),"")</f>
        <v/>
      </c>
    </row>
    <row r="488" spans="1:4">
      <c r="A488" s="14" t="str">
        <f>IFERROR(IF(AND(A485=""),"",IF(A485&lt;C496,A485+1,"")),"")</f>
        <v/>
      </c>
      <c r="B488" s="14" t="str">
        <f>IFERROR(IF(AND(B485=""),"",IF(B485&lt;C497,B485+1,"")),"")</f>
        <v/>
      </c>
      <c r="C488" s="14" t="str">
        <f>IFERROR(IF(AND(C485=""),"",IF(C485&lt;C494,C485+1,"")),"")</f>
        <v/>
      </c>
      <c r="D488" s="14" t="str">
        <f>IFERROR(IF(AND(D485=""),"",IF(D485&lt;C495,D485+1,"")),"")</f>
        <v/>
      </c>
    </row>
    <row r="489" spans="1:4">
      <c r="A489" s="15"/>
      <c r="B489" s="15"/>
      <c r="C489" s="15"/>
      <c r="D489" s="15"/>
    </row>
    <row r="490" spans="1:4" ht="18.75">
      <c r="A490" s="45" t="s">
        <v>10</v>
      </c>
      <c r="B490" s="16"/>
      <c r="C490" s="16"/>
      <c r="D490" s="16"/>
    </row>
    <row r="491" spans="1:4" ht="18.75">
      <c r="A491" s="45"/>
      <c r="B491" s="16"/>
      <c r="C491" s="16"/>
      <c r="D491" s="16"/>
    </row>
    <row r="492" spans="1:4">
      <c r="A492" s="17"/>
      <c r="B492" s="18"/>
      <c r="C492" s="17" t="s">
        <v>11</v>
      </c>
      <c r="D492" s="28" t="str">
        <f>IF(AND(B490="",C490="",D490="",B491="",C491="",D491=""),"",COUNTIF(B490:D491,"&gt;0"))</f>
        <v/>
      </c>
    </row>
    <row r="493" spans="1:4" ht="21">
      <c r="A493" s="20" t="s">
        <v>12</v>
      </c>
      <c r="B493" s="44" t="s">
        <v>13</v>
      </c>
      <c r="C493" s="44"/>
      <c r="D493" s="21" t="s">
        <v>14</v>
      </c>
    </row>
    <row r="494" spans="1:4" ht="18.75">
      <c r="A494" s="22" t="s">
        <v>23</v>
      </c>
      <c r="B494" s="37"/>
      <c r="C494" s="37"/>
      <c r="D494" s="24" t="str">
        <f>IF(OR(B494="",C494=""),"",SUM(C494-B494)+1)</f>
        <v/>
      </c>
    </row>
    <row r="495" spans="1:4" ht="18.75">
      <c r="A495" s="22" t="s">
        <v>24</v>
      </c>
      <c r="B495" s="37"/>
      <c r="C495" s="37"/>
      <c r="D495" s="24" t="str">
        <f t="shared" ref="D495:D498" si="16">IF(OR(B495="",C495=""),"",SUM(C495-B495)+1)</f>
        <v/>
      </c>
    </row>
    <row r="496" spans="1:4" ht="18.75">
      <c r="A496" s="22" t="s">
        <v>25</v>
      </c>
      <c r="B496" s="37"/>
      <c r="C496" s="37"/>
      <c r="D496" s="24" t="str">
        <f t="shared" si="16"/>
        <v/>
      </c>
    </row>
    <row r="497" spans="1:4" ht="18.75">
      <c r="A497" s="22" t="s">
        <v>26</v>
      </c>
      <c r="B497" s="37"/>
      <c r="C497" s="37"/>
      <c r="D497" s="24" t="str">
        <f t="shared" si="16"/>
        <v/>
      </c>
    </row>
    <row r="498" spans="1:4" ht="18.75">
      <c r="A498" s="22"/>
      <c r="B498" s="37"/>
      <c r="C498" s="37"/>
      <c r="D498" s="24" t="str">
        <f t="shared" si="16"/>
        <v/>
      </c>
    </row>
    <row r="499" spans="1:4" ht="18.75">
      <c r="A499" s="25"/>
      <c r="B499" s="23"/>
      <c r="C499" s="20" t="s">
        <v>15</v>
      </c>
      <c r="D499" s="26">
        <f>SUM(D494:D498)</f>
        <v>0</v>
      </c>
    </row>
    <row r="500" spans="1:4" ht="18.75">
      <c r="A500" s="25"/>
      <c r="B500" s="23"/>
      <c r="C500" s="20"/>
      <c r="D500" s="26"/>
    </row>
    <row r="501" spans="1:4" ht="18.75">
      <c r="A501" s="25"/>
      <c r="B501" s="23"/>
      <c r="C501" s="20"/>
      <c r="D501" s="26"/>
    </row>
    <row r="502" spans="1:4" ht="18.75">
      <c r="A502" s="25"/>
      <c r="B502" s="23"/>
      <c r="C502" s="50"/>
      <c r="D502" s="50"/>
    </row>
    <row r="503" spans="1:4" ht="18.75">
      <c r="A503" s="47" t="s">
        <v>16</v>
      </c>
      <c r="B503" s="47"/>
      <c r="C503" s="47" t="s">
        <v>17</v>
      </c>
      <c r="D503" s="47"/>
    </row>
    <row r="505" spans="1:4" ht="35.25" customHeight="1">
      <c r="A505" s="39" t="str">
        <f>A475</f>
        <v>Government Sr. Secondary School Bar , PALI</v>
      </c>
      <c r="B505" s="39"/>
      <c r="C505" s="39"/>
      <c r="D505" s="39"/>
    </row>
    <row r="506" spans="1:4" ht="21">
      <c r="A506" s="48" t="str">
        <f>A476</f>
        <v>Secondary Board Exam - 2023</v>
      </c>
      <c r="B506" s="48"/>
      <c r="C506" s="48"/>
      <c r="D506" s="48"/>
    </row>
    <row r="507" spans="1:4" ht="18.75">
      <c r="A507" s="2" t="s">
        <v>0</v>
      </c>
      <c r="B507" s="3">
        <f>B477</f>
        <v>44994</v>
      </c>
      <c r="C507" s="2" t="s">
        <v>1</v>
      </c>
      <c r="D507" s="4" t="str">
        <f>D477</f>
        <v>8:30 to 11:45 AM</v>
      </c>
    </row>
    <row r="508" spans="1:4" ht="21">
      <c r="A508" s="41" t="s">
        <v>2</v>
      </c>
      <c r="B508" s="41"/>
      <c r="C508" s="5">
        <f>C478</f>
        <v>20064</v>
      </c>
      <c r="D508" s="6"/>
    </row>
    <row r="509" spans="1:4" ht="26.25">
      <c r="A509" s="7" t="s">
        <v>3</v>
      </c>
      <c r="B509" s="8" t="str">
        <f>B479</f>
        <v>English</v>
      </c>
      <c r="C509" s="7" t="s">
        <v>4</v>
      </c>
      <c r="D509" s="9">
        <v>18</v>
      </c>
    </row>
    <row r="510" spans="1:4" ht="26.25">
      <c r="A510" s="7"/>
      <c r="B510" s="10"/>
      <c r="C510" s="7"/>
      <c r="D510" s="11"/>
    </row>
    <row r="511" spans="1:4">
      <c r="A511" s="42" t="s">
        <v>5</v>
      </c>
      <c r="B511" s="42"/>
      <c r="C511" s="42"/>
      <c r="D511" s="42"/>
    </row>
    <row r="512" spans="1:4">
      <c r="A512" s="13" t="s">
        <v>6</v>
      </c>
      <c r="B512" s="13" t="s">
        <v>7</v>
      </c>
      <c r="C512" s="29" t="s">
        <v>8</v>
      </c>
      <c r="D512" s="29" t="s">
        <v>9</v>
      </c>
    </row>
    <row r="513" spans="1:4">
      <c r="A513" s="14" t="str">
        <f>IF(AND(B524=""),"",IF(B524&lt;=C524,B524,""))</f>
        <v/>
      </c>
      <c r="B513" s="14" t="str">
        <f>IF(AND(B527=""),"",IF(B527&lt;=C527,B527,""))</f>
        <v/>
      </c>
      <c r="C513" s="14" t="str">
        <f>IFERROR(IF(AND(B516=""),"",IF(B516&lt;C525,B516+1,"")),"")</f>
        <v/>
      </c>
      <c r="D513" s="14" t="str">
        <f>IFERROR(IF(AND(C517=""),"",IF(C517&lt;C526,C517+1,"")),"")</f>
        <v/>
      </c>
    </row>
    <row r="514" spans="1:4">
      <c r="A514" s="14" t="str">
        <f>IF(AND(B525=""),"",IF(B525&lt;=C525,B525,""))</f>
        <v/>
      </c>
      <c r="B514" s="14" t="str">
        <f>IFERROR(IF(AND(A516=""),"",IF(A516&lt;=C524,A516+1,"")),"")</f>
        <v/>
      </c>
      <c r="C514" s="14" t="str">
        <f>IFERROR(IF(AND(A518=""),"",IF(A518&lt;C526,A518+1,"")),"")</f>
        <v/>
      </c>
      <c r="D514" s="14" t="str">
        <f>IFERROR(IF(AND(C516=""),"",IF(C516&lt;C527,C516+1,"")),"")</f>
        <v/>
      </c>
    </row>
    <row r="515" spans="1:4">
      <c r="A515" s="14" t="str">
        <f>IF(AND(B526=""),"",IF(B526&lt;=C526,B526,""))</f>
        <v/>
      </c>
      <c r="B515" s="14" t="str">
        <f>IFERROR(IF(AND(B513=""),"",IF(B513&lt;C527,B513+1,"")),"")</f>
        <v/>
      </c>
      <c r="C515" s="14" t="str">
        <f>IFERROR(IF(AND(B517=""),"",IF(B517&lt;C524,B517+1,"")),"")</f>
        <v/>
      </c>
      <c r="D515" s="14" t="str">
        <f>IFERROR(IF(AND(C513=""),"",IF(C513&lt;C525,C513+1,"")),"")</f>
        <v/>
      </c>
    </row>
    <row r="516" spans="1:4">
      <c r="A516" s="14" t="str">
        <f>IFERROR(IF(AND(A513=""),"",IF(A513&lt;C524,A513+1,"")),"")</f>
        <v/>
      </c>
      <c r="B516" s="14" t="str">
        <f>IFERROR(IF(AND(A517=""),"",IF(A517&lt;C525,A517+1,"")),"")</f>
        <v/>
      </c>
      <c r="C516" s="14" t="str">
        <f>IFERROR(IF(AND(B518=""),"",IF(B518&lt;C527,B518+1,"")),"")</f>
        <v/>
      </c>
      <c r="D516" s="14" t="str">
        <f>IFERROR(IF(AND(D513=""),"",IF(D513&lt;C526,D513+1,"")),"")</f>
        <v/>
      </c>
    </row>
    <row r="517" spans="1:4">
      <c r="A517" s="14" t="str">
        <f>IFERROR(IF(AND(A514=""),"",IF(A514&lt;C525,A514+1,"")),"")</f>
        <v/>
      </c>
      <c r="B517" s="14" t="str">
        <f>IFERROR(IF(AND(B514=""),"",IF(B514&lt;C524,B514+1,"")),"")</f>
        <v/>
      </c>
      <c r="C517" s="14" t="str">
        <f>IFERROR(IF(AND(C514=""),"",IF(C514&lt;C526,C514+1,"")),"")</f>
        <v/>
      </c>
      <c r="D517" s="14" t="str">
        <f>IFERROR(IF(AND(D514=""),"",IF(D514&lt;C527,D514+1,"")),"")</f>
        <v/>
      </c>
    </row>
    <row r="518" spans="1:4">
      <c r="A518" s="14" t="str">
        <f>IFERROR(IF(AND(A515=""),"",IF(A515&lt;C526,A515+1,"")),"")</f>
        <v/>
      </c>
      <c r="B518" s="14" t="str">
        <f>IFERROR(IF(AND(B515=""),"",IF(B515&lt;C527,B515+1,"")),"")</f>
        <v/>
      </c>
      <c r="C518" s="14" t="str">
        <f>IFERROR(IF(AND(C515=""),"",IF(C515&lt;C524,C515+1,"")),"")</f>
        <v/>
      </c>
      <c r="D518" s="14" t="str">
        <f>IFERROR(IF(AND(D515=""),"",IF(D515&lt;C525,D515+1,"")),"")</f>
        <v/>
      </c>
    </row>
    <row r="519" spans="1:4">
      <c r="A519" s="15"/>
      <c r="B519" s="15"/>
      <c r="C519" s="15"/>
      <c r="D519" s="15"/>
    </row>
    <row r="520" spans="1:4" ht="18.75">
      <c r="A520" s="45" t="s">
        <v>10</v>
      </c>
      <c r="B520" s="16"/>
      <c r="C520" s="16"/>
      <c r="D520" s="16"/>
    </row>
    <row r="521" spans="1:4" ht="18.75">
      <c r="A521" s="45"/>
      <c r="B521" s="16"/>
      <c r="C521" s="16"/>
      <c r="D521" s="16"/>
    </row>
    <row r="522" spans="1:4">
      <c r="A522" s="17"/>
      <c r="B522" s="18"/>
      <c r="C522" s="17" t="s">
        <v>11</v>
      </c>
      <c r="D522" s="28" t="str">
        <f>IF(AND(B520="",C520="",D520="",B521="",C521="",D521=""),"",COUNTIF(B520:D521,"&gt;0"))</f>
        <v/>
      </c>
    </row>
    <row r="523" spans="1:4" ht="21">
      <c r="A523" s="20" t="s">
        <v>12</v>
      </c>
      <c r="B523" s="44" t="s">
        <v>13</v>
      </c>
      <c r="C523" s="44"/>
      <c r="D523" s="21" t="s">
        <v>14</v>
      </c>
    </row>
    <row r="524" spans="1:4" ht="18.75">
      <c r="A524" s="22" t="s">
        <v>23</v>
      </c>
      <c r="B524" s="37"/>
      <c r="C524" s="37"/>
      <c r="D524" s="24" t="str">
        <f>IF(OR(B524="",C524=""),"",SUM(C524-B524)+1)</f>
        <v/>
      </c>
    </row>
    <row r="525" spans="1:4" ht="18.75">
      <c r="A525" s="22" t="s">
        <v>24</v>
      </c>
      <c r="B525" s="37"/>
      <c r="C525" s="37"/>
      <c r="D525" s="24" t="str">
        <f t="shared" ref="D525:D528" si="17">IF(OR(B525="",C525=""),"",SUM(C525-B525)+1)</f>
        <v/>
      </c>
    </row>
    <row r="526" spans="1:4" ht="18.75">
      <c r="A526" s="22" t="s">
        <v>25</v>
      </c>
      <c r="B526" s="37"/>
      <c r="C526" s="37"/>
      <c r="D526" s="24" t="str">
        <f t="shared" si="17"/>
        <v/>
      </c>
    </row>
    <row r="527" spans="1:4" ht="18.75">
      <c r="A527" s="22" t="s">
        <v>26</v>
      </c>
      <c r="B527" s="37"/>
      <c r="C527" s="37"/>
      <c r="D527" s="24" t="str">
        <f t="shared" si="17"/>
        <v/>
      </c>
    </row>
    <row r="528" spans="1:4" ht="18.75">
      <c r="A528" s="22"/>
      <c r="B528" s="37"/>
      <c r="C528" s="37"/>
      <c r="D528" s="24" t="str">
        <f t="shared" si="17"/>
        <v/>
      </c>
    </row>
    <row r="529" spans="1:4" ht="18.75">
      <c r="A529" s="25"/>
      <c r="B529" s="23"/>
      <c r="C529" s="20" t="s">
        <v>15</v>
      </c>
      <c r="D529" s="26">
        <f>SUM(D524:D528)</f>
        <v>0</v>
      </c>
    </row>
    <row r="530" spans="1:4" ht="18.75">
      <c r="A530" s="25"/>
      <c r="B530" s="23"/>
      <c r="C530" s="20"/>
      <c r="D530" s="26"/>
    </row>
    <row r="531" spans="1:4" ht="18.75">
      <c r="A531" s="25"/>
      <c r="B531" s="23"/>
      <c r="C531" s="20"/>
      <c r="D531" s="26"/>
    </row>
    <row r="532" spans="1:4" ht="18.75">
      <c r="A532" s="25"/>
      <c r="B532" s="23"/>
      <c r="C532" s="50"/>
      <c r="D532" s="50"/>
    </row>
    <row r="533" spans="1:4" ht="18.75">
      <c r="A533" s="47" t="s">
        <v>16</v>
      </c>
      <c r="B533" s="47"/>
      <c r="C533" s="47" t="s">
        <v>17</v>
      </c>
      <c r="D533" s="47"/>
    </row>
  </sheetData>
  <mergeCells count="162">
    <mergeCell ref="A511:D511"/>
    <mergeCell ref="A520:A521"/>
    <mergeCell ref="B523:C523"/>
    <mergeCell ref="C532:D532"/>
    <mergeCell ref="A533:B533"/>
    <mergeCell ref="C533:D533"/>
    <mergeCell ref="C502:D502"/>
    <mergeCell ref="A503:B503"/>
    <mergeCell ref="C503:D503"/>
    <mergeCell ref="A505:D505"/>
    <mergeCell ref="A506:D506"/>
    <mergeCell ref="A508:B508"/>
    <mergeCell ref="A475:D475"/>
    <mergeCell ref="A476:D476"/>
    <mergeCell ref="A478:B478"/>
    <mergeCell ref="A481:D481"/>
    <mergeCell ref="A490:A491"/>
    <mergeCell ref="B493:C493"/>
    <mergeCell ref="A451:D451"/>
    <mergeCell ref="A460:A461"/>
    <mergeCell ref="B463:C463"/>
    <mergeCell ref="C472:D472"/>
    <mergeCell ref="A473:B473"/>
    <mergeCell ref="C473:D473"/>
    <mergeCell ref="C442:D442"/>
    <mergeCell ref="A443:B443"/>
    <mergeCell ref="C443:D443"/>
    <mergeCell ref="A445:D445"/>
    <mergeCell ref="A446:D446"/>
    <mergeCell ref="A448:B448"/>
    <mergeCell ref="A415:D415"/>
    <mergeCell ref="A416:D416"/>
    <mergeCell ref="A418:B418"/>
    <mergeCell ref="A421:D421"/>
    <mergeCell ref="A430:A431"/>
    <mergeCell ref="B433:C433"/>
    <mergeCell ref="A391:D391"/>
    <mergeCell ref="A400:A401"/>
    <mergeCell ref="B403:C403"/>
    <mergeCell ref="C412:D412"/>
    <mergeCell ref="A413:B413"/>
    <mergeCell ref="C413:D413"/>
    <mergeCell ref="C382:D382"/>
    <mergeCell ref="A383:B383"/>
    <mergeCell ref="C383:D383"/>
    <mergeCell ref="A385:D385"/>
    <mergeCell ref="A386:D386"/>
    <mergeCell ref="A388:B388"/>
    <mergeCell ref="A355:D355"/>
    <mergeCell ref="A356:D356"/>
    <mergeCell ref="A358:B358"/>
    <mergeCell ref="A361:D361"/>
    <mergeCell ref="A370:A371"/>
    <mergeCell ref="B373:C373"/>
    <mergeCell ref="A331:D331"/>
    <mergeCell ref="A340:A341"/>
    <mergeCell ref="B343:C343"/>
    <mergeCell ref="C352:D352"/>
    <mergeCell ref="A353:B353"/>
    <mergeCell ref="C353:D353"/>
    <mergeCell ref="C322:D322"/>
    <mergeCell ref="A323:B323"/>
    <mergeCell ref="C323:D323"/>
    <mergeCell ref="A325:D325"/>
    <mergeCell ref="A326:D326"/>
    <mergeCell ref="A328:B328"/>
    <mergeCell ref="A295:D295"/>
    <mergeCell ref="A296:D296"/>
    <mergeCell ref="A298:B298"/>
    <mergeCell ref="A301:D301"/>
    <mergeCell ref="A310:A311"/>
    <mergeCell ref="B313:C313"/>
    <mergeCell ref="A271:D271"/>
    <mergeCell ref="A280:A281"/>
    <mergeCell ref="B283:C283"/>
    <mergeCell ref="C292:D292"/>
    <mergeCell ref="A293:B293"/>
    <mergeCell ref="C293:D293"/>
    <mergeCell ref="C262:D262"/>
    <mergeCell ref="A263:B263"/>
    <mergeCell ref="C263:D263"/>
    <mergeCell ref="A265:D265"/>
    <mergeCell ref="A266:D266"/>
    <mergeCell ref="A268:B268"/>
    <mergeCell ref="A235:D235"/>
    <mergeCell ref="A236:D236"/>
    <mergeCell ref="A238:B238"/>
    <mergeCell ref="A241:D241"/>
    <mergeCell ref="A250:A251"/>
    <mergeCell ref="B253:C253"/>
    <mergeCell ref="A211:D211"/>
    <mergeCell ref="A220:A221"/>
    <mergeCell ref="B223:C223"/>
    <mergeCell ref="C232:D232"/>
    <mergeCell ref="A233:B233"/>
    <mergeCell ref="C233:D233"/>
    <mergeCell ref="C202:D202"/>
    <mergeCell ref="A203:B203"/>
    <mergeCell ref="C203:D203"/>
    <mergeCell ref="A205:D205"/>
    <mergeCell ref="A206:D206"/>
    <mergeCell ref="A208:B208"/>
    <mergeCell ref="A176:D176"/>
    <mergeCell ref="A177:D177"/>
    <mergeCell ref="A179:B179"/>
    <mergeCell ref="A182:D182"/>
    <mergeCell ref="A191:A192"/>
    <mergeCell ref="B194:C194"/>
    <mergeCell ref="A153:D153"/>
    <mergeCell ref="A162:A163"/>
    <mergeCell ref="B165:C165"/>
    <mergeCell ref="C173:D173"/>
    <mergeCell ref="A174:B174"/>
    <mergeCell ref="C174:D174"/>
    <mergeCell ref="C144:D144"/>
    <mergeCell ref="A145:B145"/>
    <mergeCell ref="C145:D145"/>
    <mergeCell ref="A147:D147"/>
    <mergeCell ref="A148:D148"/>
    <mergeCell ref="A150:B150"/>
    <mergeCell ref="A118:D118"/>
    <mergeCell ref="A119:D119"/>
    <mergeCell ref="A121:B121"/>
    <mergeCell ref="A124:D124"/>
    <mergeCell ref="A133:A134"/>
    <mergeCell ref="B136:C136"/>
    <mergeCell ref="A95:D95"/>
    <mergeCell ref="A104:A105"/>
    <mergeCell ref="B107:C107"/>
    <mergeCell ref="C115:D115"/>
    <mergeCell ref="A116:B116"/>
    <mergeCell ref="C116:D116"/>
    <mergeCell ref="C86:D86"/>
    <mergeCell ref="A87:B87"/>
    <mergeCell ref="C87:D87"/>
    <mergeCell ref="A89:D89"/>
    <mergeCell ref="A90:D90"/>
    <mergeCell ref="A92:B92"/>
    <mergeCell ref="A60:D60"/>
    <mergeCell ref="A61:D61"/>
    <mergeCell ref="A63:B63"/>
    <mergeCell ref="A66:D66"/>
    <mergeCell ref="A75:A76"/>
    <mergeCell ref="B78:C78"/>
    <mergeCell ref="C57:D57"/>
    <mergeCell ref="A58:B58"/>
    <mergeCell ref="C58:D58"/>
    <mergeCell ref="C28:D28"/>
    <mergeCell ref="A29:B29"/>
    <mergeCell ref="C29:D29"/>
    <mergeCell ref="A31:D31"/>
    <mergeCell ref="A32:D32"/>
    <mergeCell ref="A34:B34"/>
    <mergeCell ref="A1:D1"/>
    <mergeCell ref="A2:D2"/>
    <mergeCell ref="A4:B4"/>
    <mergeCell ref="A7:D7"/>
    <mergeCell ref="A16:A17"/>
    <mergeCell ref="B19:C19"/>
    <mergeCell ref="A37:D37"/>
    <mergeCell ref="A46:A47"/>
    <mergeCell ref="B49:C49"/>
  </mergeCells>
  <dataValidations count="1">
    <dataValidation type="whole" operator="greaterThanOrEqual" allowBlank="1" showInputMessage="1" showErrorMessage="1" error="रोल नंबर क्रमशः आरोही क्रम (बढ़ते क्रम) में ही लिखने है " sqref="C20:C24 C50:C54 C79:C83 C108:C112 C137:C141 C166:C170 C195:C199 C224:C228 C254:C258 C284:C288 C314:C318 C344:C348 C374:C378 C404:C408 C434:C438 C464:C468 C494:C498 C524:C528">
      <formula1>B20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6"/>
  <sheetViews>
    <sheetView showGridLines="0" view="pageBreakPreview" zoomScaleSheetLayoutView="100" workbookViewId="0">
      <selection activeCell="F8" sqref="F8"/>
    </sheetView>
  </sheetViews>
  <sheetFormatPr defaultColWidth="28.375" defaultRowHeight="28.5"/>
  <cols>
    <col min="1" max="5" width="18.625" style="27" customWidth="1"/>
    <col min="6" max="6" width="28.375" style="12" customWidth="1"/>
    <col min="7" max="262" width="6.625" style="12" customWidth="1"/>
    <col min="263" max="16384" width="28.375" style="12"/>
  </cols>
  <sheetData>
    <row r="1" spans="1:5" s="1" customFormat="1" ht="27" customHeight="1">
      <c r="A1" s="39" t="s">
        <v>21</v>
      </c>
      <c r="B1" s="39"/>
      <c r="C1" s="39"/>
      <c r="D1" s="39"/>
      <c r="E1" s="39"/>
    </row>
    <row r="2" spans="1:5" s="1" customFormat="1" ht="27" customHeight="1">
      <c r="A2" s="40" t="s">
        <v>20</v>
      </c>
      <c r="B2" s="40"/>
      <c r="C2" s="40"/>
      <c r="D2" s="40"/>
      <c r="E2" s="40"/>
    </row>
    <row r="3" spans="1:5" s="1" customFormat="1" ht="27" customHeight="1">
      <c r="A3" s="2"/>
      <c r="B3" s="2" t="s">
        <v>0</v>
      </c>
      <c r="C3" s="3">
        <v>44994</v>
      </c>
      <c r="D3" s="2" t="s">
        <v>1</v>
      </c>
      <c r="E3" s="4" t="s">
        <v>18</v>
      </c>
    </row>
    <row r="4" spans="1:5" s="1" customFormat="1" ht="27" customHeight="1">
      <c r="A4" s="41" t="s">
        <v>2</v>
      </c>
      <c r="B4" s="41"/>
      <c r="C4" s="5">
        <v>20064</v>
      </c>
      <c r="D4" s="5"/>
      <c r="E4" s="6"/>
    </row>
    <row r="5" spans="1:5" s="1" customFormat="1" ht="27" customHeight="1">
      <c r="A5" s="7"/>
      <c r="B5" s="7" t="s">
        <v>3</v>
      </c>
      <c r="C5" s="8" t="s">
        <v>19</v>
      </c>
      <c r="D5" s="7" t="s">
        <v>4</v>
      </c>
      <c r="E5" s="35">
        <v>1</v>
      </c>
    </row>
    <row r="6" spans="1:5" s="1" customFormat="1" ht="26.25">
      <c r="A6" s="7"/>
      <c r="B6" s="7"/>
      <c r="C6" s="10"/>
      <c r="D6" s="7"/>
      <c r="E6" s="11"/>
    </row>
    <row r="7" spans="1:5">
      <c r="A7" s="42" t="s">
        <v>5</v>
      </c>
      <c r="B7" s="42"/>
      <c r="C7" s="42"/>
      <c r="D7" s="42"/>
      <c r="E7" s="42"/>
    </row>
    <row r="8" spans="1:5">
      <c r="A8" s="13" t="s">
        <v>6</v>
      </c>
      <c r="B8" s="13" t="s">
        <v>7</v>
      </c>
      <c r="C8" s="13" t="s">
        <v>8</v>
      </c>
      <c r="D8" s="13" t="s">
        <v>9</v>
      </c>
      <c r="E8" s="13" t="s">
        <v>22</v>
      </c>
    </row>
    <row r="9" spans="1:5" ht="45" customHeight="1">
      <c r="A9" s="14">
        <f>IF(AND(C18=""),"",IF(C18&lt;=D18,C18,""))</f>
        <v>1873793</v>
      </c>
      <c r="B9" s="14">
        <f>IFERROR(IF(AND(A11=""),"",IF(A11&lt;D20,A11+1,"")),"")</f>
        <v>1873853</v>
      </c>
      <c r="C9" s="14">
        <f>IFERROR(IF(AND(A10=""),"",IF(A10&lt;D19,A10+1,"")),"")</f>
        <v>1873816</v>
      </c>
      <c r="D9" s="14">
        <f>IFERROR(IF(AND(B10=""),"",IF(B10&lt;D21,B10+1,"")),"")</f>
        <v>1873882</v>
      </c>
      <c r="E9" s="14">
        <f>IFERROR(IF(AND(C12=""),"",IF(C12&lt;D19,C12+1,"")),"")</f>
        <v>1873818</v>
      </c>
    </row>
    <row r="10" spans="1:5" ht="45" customHeight="1">
      <c r="A10" s="14">
        <f>IF(AND(C19=""),"",IF(C19&lt;=D19,C19,""))</f>
        <v>1873815</v>
      </c>
      <c r="B10" s="14">
        <f>IFERROR(IF(AND(A12=""),"",IF(A12&lt;D21,A12+1,"")),"")</f>
        <v>1873881</v>
      </c>
      <c r="C10" s="14">
        <f>IFERROR(IF(AND(B12=""),"",IF(B12&lt;D22,B12+1,"")),"")</f>
        <v>1873111</v>
      </c>
      <c r="D10" s="14">
        <f>IFERROR(IF(AND(B11=""),"",IF(B11&lt;D18,B11+1,"")),"")</f>
        <v>1873795</v>
      </c>
      <c r="E10" s="14">
        <f>IFERROR(IF(AND(D11=""),"",IF(D11&lt;D22,D11+1,"")),"")</f>
        <v>1873113</v>
      </c>
    </row>
    <row r="11" spans="1:5" ht="45" customHeight="1">
      <c r="A11" s="14">
        <f>IF(AND(C20=""),"",IF(C20&lt;=D20,C20,""))</f>
        <v>1873852</v>
      </c>
      <c r="B11" s="14">
        <f>IFERROR(IF(AND(A9=""),"",IF(A9&lt;D18,A9+1,"")),"")</f>
        <v>1873794</v>
      </c>
      <c r="C11" s="14">
        <f>IFERROR(IF(AND(B9=""),"",IF(B9&lt;D20,B9+1,"")),"")</f>
        <v>1873854</v>
      </c>
      <c r="D11" s="14">
        <f>IFERROR(IF(AND(C10=""),"",IF(C10&lt;D22,C10+1,"")),"")</f>
        <v>1873112</v>
      </c>
      <c r="E11" s="14">
        <f>IFERROR(IF(AND(C11=""),"",IF(C11&lt;D20,C11+1,"")),"")</f>
        <v>1873855</v>
      </c>
    </row>
    <row r="12" spans="1:5" ht="45" customHeight="1">
      <c r="A12" s="14">
        <f>IF(AND(C21=""),"",IF(C21&lt;=D21,C21,""))</f>
        <v>1873880</v>
      </c>
      <c r="B12" s="14">
        <f>IF(AND(C22=""),"",IF(C22&lt;=D22,C22,""))</f>
        <v>1873110</v>
      </c>
      <c r="C12" s="14">
        <f>IFERROR(IF(AND(C9=""),"",IF(C9&lt;D19,C9+1,"")),"")</f>
        <v>1873817</v>
      </c>
      <c r="D12" s="14">
        <f>IFERROR(IF(AND(D9=""),"",IF(D9&lt;D21,D9+1,"")),"")</f>
        <v>1873883</v>
      </c>
      <c r="E12" s="14">
        <f>IFERROR(IF(AND(D10=""),"",IF(D10&lt;D18,D10+1,"")),"")</f>
        <v>1873796</v>
      </c>
    </row>
    <row r="13" spans="1:5">
      <c r="A13" s="15"/>
      <c r="B13" s="15"/>
      <c r="C13" s="15"/>
      <c r="D13" s="15"/>
      <c r="E13" s="15"/>
    </row>
    <row r="14" spans="1:5" ht="18.75">
      <c r="A14" s="43"/>
      <c r="B14" s="43" t="s">
        <v>10</v>
      </c>
      <c r="C14" s="16"/>
      <c r="D14" s="16"/>
      <c r="E14" s="16"/>
    </row>
    <row r="15" spans="1:5" ht="18.75">
      <c r="A15" s="43"/>
      <c r="B15" s="43"/>
      <c r="C15" s="16"/>
      <c r="D15" s="16"/>
      <c r="E15" s="16"/>
    </row>
    <row r="16" spans="1:5">
      <c r="A16" s="17"/>
      <c r="B16" s="17"/>
      <c r="C16" s="18"/>
      <c r="D16" s="17" t="s">
        <v>11</v>
      </c>
      <c r="E16" s="19" t="str">
        <f>IF(AND(C14="",D14="",E14="",C15="",D15="",E15=""),"",COUNTIF(C14:E15,"&gt;0"))</f>
        <v/>
      </c>
    </row>
    <row r="17" spans="1:5" ht="21">
      <c r="A17" s="44" t="s">
        <v>12</v>
      </c>
      <c r="B17" s="44"/>
      <c r="C17" s="44" t="s">
        <v>13</v>
      </c>
      <c r="D17" s="44"/>
      <c r="E17" s="21" t="s">
        <v>14</v>
      </c>
    </row>
    <row r="18" spans="1:5" ht="18.75">
      <c r="A18" s="51" t="s">
        <v>23</v>
      </c>
      <c r="B18" s="51"/>
      <c r="C18" s="23">
        <v>1873793</v>
      </c>
      <c r="D18" s="23">
        <v>1873796</v>
      </c>
      <c r="E18" s="24">
        <f>IF(OR(C18="",D18=""),"",SUM(D18-C18)+1)</f>
        <v>4</v>
      </c>
    </row>
    <row r="19" spans="1:5" ht="18.75">
      <c r="A19" s="51" t="s">
        <v>24</v>
      </c>
      <c r="B19" s="51"/>
      <c r="C19" s="23">
        <v>1873815</v>
      </c>
      <c r="D19" s="23">
        <v>1873818</v>
      </c>
      <c r="E19" s="24">
        <f t="shared" ref="E19:E22" si="0">IF(OR(C19="",D19=""),"",SUM(D19-C19)+1)</f>
        <v>4</v>
      </c>
    </row>
    <row r="20" spans="1:5" ht="18.75">
      <c r="A20" s="51" t="s">
        <v>25</v>
      </c>
      <c r="B20" s="51"/>
      <c r="C20" s="23">
        <v>1873852</v>
      </c>
      <c r="D20" s="23">
        <v>1873855</v>
      </c>
      <c r="E20" s="24">
        <f t="shared" si="0"/>
        <v>4</v>
      </c>
    </row>
    <row r="21" spans="1:5" ht="18.75">
      <c r="A21" s="51" t="s">
        <v>26</v>
      </c>
      <c r="B21" s="51"/>
      <c r="C21" s="23">
        <v>1873880</v>
      </c>
      <c r="D21" s="23">
        <v>1873883</v>
      </c>
      <c r="E21" s="24">
        <f t="shared" si="0"/>
        <v>4</v>
      </c>
    </row>
    <row r="22" spans="1:5" ht="18.75">
      <c r="A22" s="51" t="s">
        <v>27</v>
      </c>
      <c r="B22" s="51"/>
      <c r="C22" s="23">
        <v>1873110</v>
      </c>
      <c r="D22" s="23">
        <v>1873113</v>
      </c>
      <c r="E22" s="24">
        <f t="shared" si="0"/>
        <v>4</v>
      </c>
    </row>
    <row r="23" spans="1:5" ht="18.75">
      <c r="A23" s="25"/>
      <c r="B23" s="25"/>
      <c r="C23" s="23"/>
      <c r="D23" s="20" t="s">
        <v>15</v>
      </c>
      <c r="E23" s="26">
        <f>SUM(E18:E22)</f>
        <v>20</v>
      </c>
    </row>
    <row r="24" spans="1:5" ht="18.75">
      <c r="A24" s="25"/>
      <c r="B24" s="25"/>
      <c r="C24" s="23"/>
      <c r="D24" s="23"/>
      <c r="E24" s="24"/>
    </row>
    <row r="25" spans="1:5" ht="18.75">
      <c r="A25" s="25"/>
      <c r="B25" s="25"/>
      <c r="C25" s="23"/>
      <c r="D25" s="23"/>
      <c r="E25" s="24"/>
    </row>
    <row r="26" spans="1:5" ht="18.75">
      <c r="A26" s="25"/>
      <c r="B26" s="25"/>
      <c r="C26" s="23"/>
      <c r="D26" s="46"/>
      <c r="E26" s="46"/>
    </row>
    <row r="27" spans="1:5" ht="18.75">
      <c r="A27" s="47" t="s">
        <v>16</v>
      </c>
      <c r="B27" s="47"/>
      <c r="C27" s="47"/>
      <c r="D27" s="47" t="s">
        <v>17</v>
      </c>
      <c r="E27" s="47"/>
    </row>
    <row r="28" spans="1:5" ht="24" customHeight="1"/>
    <row r="29" spans="1:5" s="1" customFormat="1" ht="27" customHeight="1">
      <c r="A29" s="39" t="str">
        <f>A1</f>
        <v>Government Sr. Secondary School Bar , PALI</v>
      </c>
      <c r="B29" s="39"/>
      <c r="C29" s="39"/>
      <c r="D29" s="39"/>
      <c r="E29" s="39"/>
    </row>
    <row r="30" spans="1:5" s="1" customFormat="1" ht="27" customHeight="1">
      <c r="A30" s="40" t="str">
        <f>A2</f>
        <v>Secondary Board Exam - 2023</v>
      </c>
      <c r="B30" s="40"/>
      <c r="C30" s="40"/>
      <c r="D30" s="40"/>
      <c r="E30" s="40"/>
    </row>
    <row r="31" spans="1:5" s="1" customFormat="1" ht="27" customHeight="1">
      <c r="A31" s="2"/>
      <c r="B31" s="2" t="s">
        <v>0</v>
      </c>
      <c r="C31" s="3">
        <f>C3</f>
        <v>44994</v>
      </c>
      <c r="D31" s="2" t="s">
        <v>1</v>
      </c>
      <c r="E31" s="4" t="str">
        <f>E3</f>
        <v>8:30 to 11:45 AM</v>
      </c>
    </row>
    <row r="32" spans="1:5" s="1" customFormat="1" ht="27" customHeight="1">
      <c r="A32" s="41" t="s">
        <v>2</v>
      </c>
      <c r="B32" s="41"/>
      <c r="C32" s="5">
        <f>C4</f>
        <v>20064</v>
      </c>
      <c r="D32" s="5"/>
      <c r="E32" s="6"/>
    </row>
    <row r="33" spans="1:5" s="1" customFormat="1" ht="27" customHeight="1">
      <c r="A33" s="7"/>
      <c r="B33" s="7" t="s">
        <v>3</v>
      </c>
      <c r="C33" s="8" t="str">
        <f>C5</f>
        <v>English</v>
      </c>
      <c r="D33" s="7" t="s">
        <v>4</v>
      </c>
      <c r="E33" s="35">
        <v>2</v>
      </c>
    </row>
    <row r="34" spans="1:5" s="1" customFormat="1" ht="26.25">
      <c r="A34" s="7"/>
      <c r="B34" s="7"/>
      <c r="C34" s="10"/>
      <c r="D34" s="7"/>
      <c r="E34" s="11"/>
    </row>
    <row r="35" spans="1:5">
      <c r="A35" s="42" t="s">
        <v>5</v>
      </c>
      <c r="B35" s="42"/>
      <c r="C35" s="42"/>
      <c r="D35" s="42"/>
      <c r="E35" s="42"/>
    </row>
    <row r="36" spans="1:5">
      <c r="A36" s="13" t="s">
        <v>6</v>
      </c>
      <c r="B36" s="13" t="s">
        <v>7</v>
      </c>
      <c r="C36" s="13" t="s">
        <v>8</v>
      </c>
      <c r="D36" s="13" t="s">
        <v>9</v>
      </c>
      <c r="E36" s="13" t="s">
        <v>22</v>
      </c>
    </row>
    <row r="37" spans="1:5" ht="45" customHeight="1">
      <c r="A37" s="14">
        <f>IF(AND(C46=""),"",IF(C46&lt;=D46,C46,""))</f>
        <v>1873797</v>
      </c>
      <c r="B37" s="14">
        <f>IFERROR(IF(AND(A39=""),"",IF(A39&lt;D48,A39+1,"")),"")</f>
        <v>1873857</v>
      </c>
      <c r="C37" s="14">
        <f>IFERROR(IF(AND(A38=""),"",IF(A38&lt;D47,A38+1,"")),"")</f>
        <v>1873820</v>
      </c>
      <c r="D37" s="14">
        <f>IFERROR(IF(AND(B38=""),"",IF(B38&lt;D49,B38+1,"")),"")</f>
        <v>1873886</v>
      </c>
      <c r="E37" s="14">
        <f>IFERROR(IF(AND(C40=""),"",IF(C40&lt;D47,C40+1,"")),"")</f>
        <v>1873822</v>
      </c>
    </row>
    <row r="38" spans="1:5" ht="45" customHeight="1">
      <c r="A38" s="14">
        <f>IF(AND(C47=""),"",IF(C47&lt;=D47,C47,""))</f>
        <v>1873819</v>
      </c>
      <c r="B38" s="14">
        <f>IFERROR(IF(AND(A40=""),"",IF(A40&lt;D49,A40+1,"")),"")</f>
        <v>1873885</v>
      </c>
      <c r="C38" s="14">
        <f>IFERROR(IF(AND(B40=""),"",IF(B40&lt;D50,B40+1,"")),"")</f>
        <v>1873115</v>
      </c>
      <c r="D38" s="14">
        <f>IFERROR(IF(AND(B39=""),"",IF(B39&lt;D46,B39+1,"")),"")</f>
        <v>1873799</v>
      </c>
      <c r="E38" s="14">
        <f>IFERROR(IF(AND(D39=""),"",IF(D39&lt;D50,D39+1,"")),"")</f>
        <v>1873117</v>
      </c>
    </row>
    <row r="39" spans="1:5" ht="45" customHeight="1">
      <c r="A39" s="14">
        <f>IF(AND(C48=""),"",IF(C48&lt;=D48,C48,""))</f>
        <v>1873856</v>
      </c>
      <c r="B39" s="14">
        <f>IFERROR(IF(AND(A37=""),"",IF(A37&lt;D46,A37+1,"")),"")</f>
        <v>1873798</v>
      </c>
      <c r="C39" s="14">
        <f>IFERROR(IF(AND(B37=""),"",IF(B37&lt;D48,B37+1,"")),"")</f>
        <v>1873858</v>
      </c>
      <c r="D39" s="14">
        <f>IFERROR(IF(AND(C38=""),"",IF(C38&lt;D50,C38+1,"")),"")</f>
        <v>1873116</v>
      </c>
      <c r="E39" s="14">
        <f>IFERROR(IF(AND(C39=""),"",IF(C39&lt;D48,C39+1,"")),"")</f>
        <v>1873859</v>
      </c>
    </row>
    <row r="40" spans="1:5" ht="45" customHeight="1">
      <c r="A40" s="14">
        <f>IF(AND(C49=""),"",IF(C49&lt;=D49,C49,""))</f>
        <v>1873884</v>
      </c>
      <c r="B40" s="14">
        <f>IF(AND(C50=""),"",IF(C50&lt;=D50,C50,""))</f>
        <v>1873114</v>
      </c>
      <c r="C40" s="14">
        <f>IFERROR(IF(AND(C37=""),"",IF(C37&lt;D47,C37+1,"")),"")</f>
        <v>1873821</v>
      </c>
      <c r="D40" s="14">
        <f>IFERROR(IF(AND(D37=""),"",IF(D37&lt;D49,D37+1,"")),"")</f>
        <v>1873887</v>
      </c>
      <c r="E40" s="14">
        <f>IFERROR(IF(AND(D38=""),"",IF(D38&lt;D46,D38+1,"")),"")</f>
        <v>1873800</v>
      </c>
    </row>
    <row r="41" spans="1:5">
      <c r="A41" s="15"/>
      <c r="B41" s="15"/>
      <c r="C41" s="15"/>
      <c r="D41" s="15"/>
      <c r="E41" s="15"/>
    </row>
    <row r="42" spans="1:5" ht="18.75">
      <c r="A42" s="45"/>
      <c r="B42" s="52" t="s">
        <v>10</v>
      </c>
      <c r="C42" s="16"/>
      <c r="D42" s="16"/>
      <c r="E42" s="16"/>
    </row>
    <row r="43" spans="1:5" ht="18.75">
      <c r="A43" s="45"/>
      <c r="B43" s="52"/>
      <c r="C43" s="16"/>
      <c r="D43" s="16"/>
      <c r="E43" s="16"/>
    </row>
    <row r="44" spans="1:5">
      <c r="A44" s="17"/>
      <c r="B44" s="17"/>
      <c r="C44" s="18"/>
      <c r="D44" s="17" t="s">
        <v>11</v>
      </c>
      <c r="E44" s="28" t="str">
        <f>IF(AND(C42="",D42="",E42="",C43="",D43="",E43=""),"",COUNTIF(C42:E43,"&gt;0"))</f>
        <v/>
      </c>
    </row>
    <row r="45" spans="1:5" ht="21">
      <c r="A45" s="44" t="s">
        <v>12</v>
      </c>
      <c r="B45" s="44"/>
      <c r="C45" s="44" t="s">
        <v>13</v>
      </c>
      <c r="D45" s="44"/>
      <c r="E45" s="21" t="s">
        <v>14</v>
      </c>
    </row>
    <row r="46" spans="1:5" ht="18.75">
      <c r="A46" s="51" t="s">
        <v>23</v>
      </c>
      <c r="B46" s="51"/>
      <c r="C46" s="38">
        <v>1873797</v>
      </c>
      <c r="D46" s="38">
        <v>1873800</v>
      </c>
      <c r="E46" s="24">
        <f>IF(OR(C46="",D46=""),"",SUM(D46-C46)+1)</f>
        <v>4</v>
      </c>
    </row>
    <row r="47" spans="1:5" ht="18.75">
      <c r="A47" s="51" t="s">
        <v>24</v>
      </c>
      <c r="B47" s="51"/>
      <c r="C47" s="38">
        <v>1873819</v>
      </c>
      <c r="D47" s="38">
        <v>1873822</v>
      </c>
      <c r="E47" s="24">
        <f t="shared" ref="E47:E50" si="1">IF(OR(C47="",D47=""),"",SUM(D47-C47)+1)</f>
        <v>4</v>
      </c>
    </row>
    <row r="48" spans="1:5" ht="18.75">
      <c r="A48" s="51" t="s">
        <v>25</v>
      </c>
      <c r="B48" s="51"/>
      <c r="C48" s="38">
        <v>1873856</v>
      </c>
      <c r="D48" s="38">
        <v>1873859</v>
      </c>
      <c r="E48" s="24">
        <f t="shared" si="1"/>
        <v>4</v>
      </c>
    </row>
    <row r="49" spans="1:5" ht="18.75">
      <c r="A49" s="51" t="s">
        <v>26</v>
      </c>
      <c r="B49" s="51"/>
      <c r="C49" s="38">
        <v>1873884</v>
      </c>
      <c r="D49" s="38">
        <v>1873887</v>
      </c>
      <c r="E49" s="24">
        <f t="shared" si="1"/>
        <v>4</v>
      </c>
    </row>
    <row r="50" spans="1:5" ht="18.75">
      <c r="A50" s="51" t="s">
        <v>27</v>
      </c>
      <c r="B50" s="51"/>
      <c r="C50" s="38">
        <v>1873114</v>
      </c>
      <c r="D50" s="38">
        <v>1873117</v>
      </c>
      <c r="E50" s="24">
        <f t="shared" si="1"/>
        <v>4</v>
      </c>
    </row>
    <row r="51" spans="1:5" ht="18.75">
      <c r="A51" s="25"/>
      <c r="B51" s="25"/>
      <c r="C51" s="23"/>
      <c r="D51" s="20" t="s">
        <v>15</v>
      </c>
      <c r="E51" s="26">
        <f>SUM(E46:E50)</f>
        <v>20</v>
      </c>
    </row>
    <row r="52" spans="1:5" ht="18.75">
      <c r="A52" s="25"/>
      <c r="B52" s="25"/>
      <c r="C52" s="23"/>
      <c r="D52" s="23"/>
      <c r="E52" s="24"/>
    </row>
    <row r="53" spans="1:5" ht="18.75">
      <c r="A53" s="25"/>
      <c r="B53" s="25"/>
      <c r="C53" s="23"/>
      <c r="D53" s="46"/>
      <c r="E53" s="46"/>
    </row>
    <row r="54" spans="1:5" ht="18.75">
      <c r="A54" s="47" t="s">
        <v>16</v>
      </c>
      <c r="B54" s="47"/>
      <c r="C54" s="47"/>
      <c r="D54" s="47" t="s">
        <v>17</v>
      </c>
      <c r="E54" s="47"/>
    </row>
    <row r="55" spans="1:5" ht="18.75">
      <c r="A55" s="25"/>
      <c r="B55" s="25"/>
      <c r="C55" s="23"/>
      <c r="D55" s="23"/>
      <c r="E55" s="24"/>
    </row>
    <row r="56" spans="1:5" s="1" customFormat="1" ht="29.25" customHeight="1">
      <c r="A56" s="39" t="str">
        <f>A29</f>
        <v>Government Sr. Secondary School Bar , PALI</v>
      </c>
      <c r="B56" s="39"/>
      <c r="C56" s="39"/>
      <c r="D56" s="39"/>
      <c r="E56" s="39"/>
    </row>
    <row r="57" spans="1:5" s="1" customFormat="1" ht="27" customHeight="1">
      <c r="A57" s="53" t="str">
        <f>A30</f>
        <v>Secondary Board Exam - 2023</v>
      </c>
      <c r="B57" s="40"/>
      <c r="C57" s="40"/>
      <c r="D57" s="40"/>
      <c r="E57" s="40"/>
    </row>
    <row r="58" spans="1:5" s="1" customFormat="1" ht="27" customHeight="1">
      <c r="A58" s="2"/>
      <c r="B58" s="2" t="s">
        <v>0</v>
      </c>
      <c r="C58" s="3">
        <f>C31</f>
        <v>44994</v>
      </c>
      <c r="D58" s="2" t="s">
        <v>1</v>
      </c>
      <c r="E58" s="4" t="str">
        <f>E31</f>
        <v>8:30 to 11:45 AM</v>
      </c>
    </row>
    <row r="59" spans="1:5" s="1" customFormat="1" ht="27" customHeight="1">
      <c r="A59" s="41" t="s">
        <v>2</v>
      </c>
      <c r="B59" s="41"/>
      <c r="C59" s="5">
        <f>C32</f>
        <v>20064</v>
      </c>
      <c r="D59" s="5"/>
      <c r="E59" s="6"/>
    </row>
    <row r="60" spans="1:5" s="1" customFormat="1" ht="27" customHeight="1">
      <c r="A60" s="7"/>
      <c r="B60" s="7" t="s">
        <v>3</v>
      </c>
      <c r="C60" s="8" t="str">
        <f>C33</f>
        <v>English</v>
      </c>
      <c r="D60" s="7" t="s">
        <v>4</v>
      </c>
      <c r="E60" s="35">
        <v>3</v>
      </c>
    </row>
    <row r="61" spans="1:5" s="1" customFormat="1" ht="26.25">
      <c r="A61" s="7"/>
      <c r="B61" s="7"/>
      <c r="C61" s="10"/>
      <c r="D61" s="7"/>
      <c r="E61" s="11"/>
    </row>
    <row r="62" spans="1:5">
      <c r="A62" s="42" t="s">
        <v>5</v>
      </c>
      <c r="B62" s="42"/>
      <c r="C62" s="42"/>
      <c r="D62" s="42"/>
      <c r="E62" s="42"/>
    </row>
    <row r="63" spans="1:5">
      <c r="A63" s="13" t="s">
        <v>6</v>
      </c>
      <c r="B63" s="13" t="s">
        <v>7</v>
      </c>
      <c r="C63" s="29" t="s">
        <v>8</v>
      </c>
      <c r="D63" s="29" t="s">
        <v>9</v>
      </c>
      <c r="E63" s="29" t="s">
        <v>22</v>
      </c>
    </row>
    <row r="64" spans="1:5" ht="45" customHeight="1">
      <c r="A64" s="14">
        <f>IF(AND(C73=""),"",IF(C73&lt;=D73,C73,""))</f>
        <v>1873801</v>
      </c>
      <c r="B64" s="14">
        <f>IFERROR(IF(AND(A66=""),"",IF(A66&lt;D75,A66+1,"")),"")</f>
        <v>1873861</v>
      </c>
      <c r="C64" s="14">
        <f>IFERROR(IF(AND(A65=""),"",IF(A65&lt;D74,A65+1,"")),"")</f>
        <v>1873824</v>
      </c>
      <c r="D64" s="14">
        <f>IFERROR(IF(AND(B65=""),"",IF(B65&lt;D76,B65+1,"")),"")</f>
        <v>1873890</v>
      </c>
      <c r="E64" s="14">
        <f>IFERROR(IF(AND(C67=""),"",IF(C67&lt;D74,C67+1,"")),"")</f>
        <v>1873826</v>
      </c>
    </row>
    <row r="65" spans="1:5" ht="45" customHeight="1">
      <c r="A65" s="14">
        <f>IF(AND(C74=""),"",IF(C74&lt;=D74,C74,""))</f>
        <v>1873823</v>
      </c>
      <c r="B65" s="14">
        <f>IFERROR(IF(AND(A67=""),"",IF(A67&lt;D76,A67+1,"")),"")</f>
        <v>1873889</v>
      </c>
      <c r="C65" s="14">
        <f>IFERROR(IF(AND(B67=""),"",IF(B67&lt;D77,B67+1,"")),"")</f>
        <v>1873119</v>
      </c>
      <c r="D65" s="14">
        <f>IFERROR(IF(AND(B66=""),"",IF(B66&lt;D73,B66+1,"")),"")</f>
        <v>1873803</v>
      </c>
      <c r="E65" s="14">
        <f>IFERROR(IF(AND(D66=""),"",IF(D66&lt;D77,D66+1,"")),"")</f>
        <v>1873121</v>
      </c>
    </row>
    <row r="66" spans="1:5" ht="45" customHeight="1">
      <c r="A66" s="14">
        <f>IF(AND(C75=""),"",IF(C75&lt;=D75,C75,""))</f>
        <v>1873860</v>
      </c>
      <c r="B66" s="14">
        <f>IFERROR(IF(AND(A64=""),"",IF(A64&lt;D73,A64+1,"")),"")</f>
        <v>1873802</v>
      </c>
      <c r="C66" s="14">
        <f>IFERROR(IF(AND(B64=""),"",IF(B64&lt;D75,B64+1,"")),"")</f>
        <v>1873862</v>
      </c>
      <c r="D66" s="14">
        <f>IFERROR(IF(AND(C65=""),"",IF(C65&lt;D77,C65+1,"")),"")</f>
        <v>1873120</v>
      </c>
      <c r="E66" s="14">
        <f>IFERROR(IF(AND(C66=""),"",IF(C66&lt;D75,C66+1,"")),"")</f>
        <v>1873863</v>
      </c>
    </row>
    <row r="67" spans="1:5" ht="45" customHeight="1">
      <c r="A67" s="14">
        <f>IF(AND(C76=""),"",IF(C76&lt;=D76,C76,""))</f>
        <v>1873888</v>
      </c>
      <c r="B67" s="14">
        <f>IF(AND(C77=""),"",IF(C77&lt;=D77,C77,""))</f>
        <v>1873118</v>
      </c>
      <c r="C67" s="14">
        <f>IFERROR(IF(AND(C64=""),"",IF(C64&lt;D74,C64+1,"")),"")</f>
        <v>1873825</v>
      </c>
      <c r="D67" s="14">
        <f>IFERROR(IF(AND(D64=""),"",IF(D64&lt;D76,D64+1,"")),"")</f>
        <v>1873891</v>
      </c>
      <c r="E67" s="14">
        <f>IFERROR(IF(AND(D65=""),"",IF(D65&lt;D73,D65+1,"")),"")</f>
        <v>1873804</v>
      </c>
    </row>
    <row r="68" spans="1:5">
      <c r="A68" s="15"/>
      <c r="B68" s="15"/>
      <c r="C68" s="15"/>
      <c r="D68" s="15"/>
      <c r="E68" s="15"/>
    </row>
    <row r="69" spans="1:5" ht="18.75">
      <c r="A69" s="43"/>
      <c r="B69" s="52" t="s">
        <v>10</v>
      </c>
      <c r="C69" s="16"/>
      <c r="D69" s="16"/>
      <c r="E69" s="16"/>
    </row>
    <row r="70" spans="1:5" ht="18.75">
      <c r="A70" s="43"/>
      <c r="B70" s="52"/>
      <c r="C70" s="16"/>
      <c r="D70" s="16"/>
      <c r="E70" s="16"/>
    </row>
    <row r="71" spans="1:5">
      <c r="A71" s="17"/>
      <c r="B71" s="17"/>
      <c r="C71" s="18"/>
      <c r="D71" s="17" t="s">
        <v>11</v>
      </c>
      <c r="E71" s="28" t="str">
        <f>IF(AND(C69="",D69="",E69="",C70="",D70="",E70=""),"",COUNTIF(C69:E70,"&gt;0"))</f>
        <v/>
      </c>
    </row>
    <row r="72" spans="1:5" ht="21">
      <c r="A72" s="44" t="s">
        <v>12</v>
      </c>
      <c r="B72" s="44"/>
      <c r="C72" s="44" t="s">
        <v>13</v>
      </c>
      <c r="D72" s="44"/>
      <c r="E72" s="21" t="s">
        <v>14</v>
      </c>
    </row>
    <row r="73" spans="1:5" ht="18.75">
      <c r="A73" s="51" t="s">
        <v>23</v>
      </c>
      <c r="B73" s="51"/>
      <c r="C73" s="38">
        <v>1873801</v>
      </c>
      <c r="D73" s="38">
        <v>1873804</v>
      </c>
      <c r="E73" s="24">
        <f>IF(OR(C73="",D73=""),"",SUM(D73-C73)+1)</f>
        <v>4</v>
      </c>
    </row>
    <row r="74" spans="1:5" ht="18.75">
      <c r="A74" s="51" t="s">
        <v>24</v>
      </c>
      <c r="B74" s="51"/>
      <c r="C74" s="38">
        <v>1873823</v>
      </c>
      <c r="D74" s="38">
        <v>1873826</v>
      </c>
      <c r="E74" s="24">
        <f t="shared" ref="E74:E77" si="2">IF(OR(C74="",D74=""),"",SUM(D74-C74)+1)</f>
        <v>4</v>
      </c>
    </row>
    <row r="75" spans="1:5" ht="18.75">
      <c r="A75" s="51" t="s">
        <v>25</v>
      </c>
      <c r="B75" s="51"/>
      <c r="C75" s="38">
        <v>1873860</v>
      </c>
      <c r="D75" s="38">
        <v>1873863</v>
      </c>
      <c r="E75" s="24">
        <f t="shared" si="2"/>
        <v>4</v>
      </c>
    </row>
    <row r="76" spans="1:5" ht="18.75">
      <c r="A76" s="51" t="s">
        <v>26</v>
      </c>
      <c r="B76" s="51"/>
      <c r="C76" s="38">
        <v>1873888</v>
      </c>
      <c r="D76" s="38">
        <v>1873891</v>
      </c>
      <c r="E76" s="24">
        <f t="shared" si="2"/>
        <v>4</v>
      </c>
    </row>
    <row r="77" spans="1:5" ht="18.75">
      <c r="A77" s="51" t="s">
        <v>27</v>
      </c>
      <c r="B77" s="51"/>
      <c r="C77" s="38">
        <v>1873118</v>
      </c>
      <c r="D77" s="38">
        <v>1873121</v>
      </c>
      <c r="E77" s="24">
        <f t="shared" si="2"/>
        <v>4</v>
      </c>
    </row>
    <row r="78" spans="1:5" ht="18.75">
      <c r="A78" s="25"/>
      <c r="B78" s="25"/>
      <c r="C78" s="23"/>
      <c r="D78" s="20" t="s">
        <v>15</v>
      </c>
      <c r="E78" s="26">
        <f>SUM(E73:E77)</f>
        <v>20</v>
      </c>
    </row>
    <row r="79" spans="1:5" ht="18.75">
      <c r="A79" s="25"/>
      <c r="B79" s="25"/>
      <c r="C79" s="23"/>
      <c r="D79" s="23"/>
      <c r="E79" s="24"/>
    </row>
    <row r="80" spans="1:5" ht="18.75">
      <c r="A80" s="25"/>
      <c r="B80" s="25"/>
      <c r="C80" s="23"/>
      <c r="D80" s="46"/>
      <c r="E80" s="46"/>
    </row>
    <row r="81" spans="1:5" ht="18.75">
      <c r="A81" s="47" t="s">
        <v>16</v>
      </c>
      <c r="B81" s="47"/>
      <c r="C81" s="47"/>
      <c r="D81" s="47" t="s">
        <v>17</v>
      </c>
      <c r="E81" s="47"/>
    </row>
    <row r="82" spans="1:5" ht="18.75">
      <c r="A82" s="25"/>
      <c r="B82" s="25"/>
      <c r="C82" s="23"/>
      <c r="D82" s="23"/>
      <c r="E82" s="24"/>
    </row>
    <row r="83" spans="1:5" s="1" customFormat="1" ht="28.5" customHeight="1">
      <c r="A83" s="39" t="str">
        <f>A56</f>
        <v>Government Sr. Secondary School Bar , PALI</v>
      </c>
      <c r="B83" s="39"/>
      <c r="C83" s="39"/>
      <c r="D83" s="39"/>
      <c r="E83" s="39"/>
    </row>
    <row r="84" spans="1:5" s="1" customFormat="1" ht="27" customHeight="1">
      <c r="A84" s="53" t="str">
        <f>A57</f>
        <v>Secondary Board Exam - 2023</v>
      </c>
      <c r="B84" s="40"/>
      <c r="C84" s="40"/>
      <c r="D84" s="40"/>
      <c r="E84" s="40"/>
    </row>
    <row r="85" spans="1:5" s="1" customFormat="1" ht="27" customHeight="1">
      <c r="A85" s="2"/>
      <c r="B85" s="2" t="s">
        <v>0</v>
      </c>
      <c r="C85" s="3">
        <f>C58</f>
        <v>44994</v>
      </c>
      <c r="D85" s="2" t="s">
        <v>1</v>
      </c>
      <c r="E85" s="4" t="str">
        <f>E58</f>
        <v>8:30 to 11:45 AM</v>
      </c>
    </row>
    <row r="86" spans="1:5" s="1" customFormat="1" ht="27" customHeight="1">
      <c r="A86" s="41" t="s">
        <v>2</v>
      </c>
      <c r="B86" s="41"/>
      <c r="C86" s="5">
        <f>C59</f>
        <v>20064</v>
      </c>
      <c r="D86" s="5"/>
      <c r="E86" s="6"/>
    </row>
    <row r="87" spans="1:5" s="1" customFormat="1" ht="27" customHeight="1">
      <c r="A87" s="7"/>
      <c r="B87" s="7" t="s">
        <v>3</v>
      </c>
      <c r="C87" s="8" t="str">
        <f>C60</f>
        <v>English</v>
      </c>
      <c r="D87" s="7" t="s">
        <v>4</v>
      </c>
      <c r="E87" s="35">
        <v>4</v>
      </c>
    </row>
    <row r="88" spans="1:5" s="1" customFormat="1" ht="26.25">
      <c r="A88" s="7"/>
      <c r="B88" s="7"/>
      <c r="C88" s="10"/>
      <c r="D88" s="7"/>
      <c r="E88" s="11"/>
    </row>
    <row r="89" spans="1:5">
      <c r="A89" s="42" t="s">
        <v>5</v>
      </c>
      <c r="B89" s="42"/>
      <c r="C89" s="42"/>
      <c r="D89" s="42"/>
      <c r="E89" s="42"/>
    </row>
    <row r="90" spans="1:5">
      <c r="A90" s="13" t="s">
        <v>6</v>
      </c>
      <c r="B90" s="13" t="s">
        <v>7</v>
      </c>
      <c r="C90" s="29" t="s">
        <v>8</v>
      </c>
      <c r="D90" s="29" t="s">
        <v>9</v>
      </c>
      <c r="E90" s="29" t="s">
        <v>22</v>
      </c>
    </row>
    <row r="91" spans="1:5" ht="45" customHeight="1">
      <c r="A91" s="14">
        <f>IF(AND(C100=""),"",IF(C100&lt;=D100,C100,""))</f>
        <v>1873805</v>
      </c>
      <c r="B91" s="14">
        <f>IFERROR(IF(AND(A93=""),"",IF(A93&lt;D102,A93+1,"")),"")</f>
        <v>1873865</v>
      </c>
      <c r="C91" s="14">
        <f>IFERROR(IF(AND(A92=""),"",IF(A92&lt;D101,A92+1,"")),"")</f>
        <v>1873828</v>
      </c>
      <c r="D91" s="14">
        <f>IFERROR(IF(AND(B92=""),"",IF(B92&lt;D103,B92+1,"")),"")</f>
        <v>1873894</v>
      </c>
      <c r="E91" s="14">
        <f>IFERROR(IF(AND(C94=""),"",IF(C94&lt;D101,C94+1,"")),"")</f>
        <v>1873830</v>
      </c>
    </row>
    <row r="92" spans="1:5" ht="45" customHeight="1">
      <c r="A92" s="14">
        <f>IF(AND(C101=""),"",IF(C101&lt;=D101,C101,""))</f>
        <v>1873827</v>
      </c>
      <c r="B92" s="14">
        <f>IFERROR(IF(AND(A94=""),"",IF(A94&lt;D103,A94+1,"")),"")</f>
        <v>1873893</v>
      </c>
      <c r="C92" s="14">
        <f>IFERROR(IF(AND(B94=""),"",IF(B94&lt;D104,B94+1,"")),"")</f>
        <v>1873123</v>
      </c>
      <c r="D92" s="14">
        <f>IFERROR(IF(AND(B93=""),"",IF(B93&lt;D100,B93+1,"")),"")</f>
        <v>1873807</v>
      </c>
      <c r="E92" s="14">
        <f>IFERROR(IF(AND(D93=""),"",IF(D93&lt;D104,D93+1,"")),"")</f>
        <v>1873125</v>
      </c>
    </row>
    <row r="93" spans="1:5" ht="45" customHeight="1">
      <c r="A93" s="14">
        <f>IF(AND(C102=""),"",IF(C102&lt;=D102,C102,""))</f>
        <v>1873864</v>
      </c>
      <c r="B93" s="14">
        <f>IFERROR(IF(AND(A91=""),"",IF(A91&lt;D100,A91+1,"")),"")</f>
        <v>1873806</v>
      </c>
      <c r="C93" s="14">
        <f>IFERROR(IF(AND(B91=""),"",IF(B91&lt;D102,B91+1,"")),"")</f>
        <v>1873866</v>
      </c>
      <c r="D93" s="14">
        <f>IFERROR(IF(AND(C92=""),"",IF(C92&lt;D104,C92+1,"")),"")</f>
        <v>1873124</v>
      </c>
      <c r="E93" s="14">
        <f>IFERROR(IF(AND(C93=""),"",IF(C93&lt;D102,C93+1,"")),"")</f>
        <v>1873867</v>
      </c>
    </row>
    <row r="94" spans="1:5" ht="45" customHeight="1">
      <c r="A94" s="14">
        <f>IF(AND(C103=""),"",IF(C103&lt;=D103,C103,""))</f>
        <v>1873892</v>
      </c>
      <c r="B94" s="14">
        <f>IF(AND(C104=""),"",IF(C104&lt;=D104,C104,""))</f>
        <v>1873122</v>
      </c>
      <c r="C94" s="14">
        <f>IFERROR(IF(AND(C91=""),"",IF(C91&lt;D101,C91+1,"")),"")</f>
        <v>1873829</v>
      </c>
      <c r="D94" s="14">
        <f>IFERROR(IF(AND(D91=""),"",IF(D91&lt;D103,D91+1,"")),"")</f>
        <v>1873895</v>
      </c>
      <c r="E94" s="14">
        <f>IFERROR(IF(AND(D92=""),"",IF(D92&lt;D100,D92+1,"")),"")</f>
        <v>1873808</v>
      </c>
    </row>
    <row r="95" spans="1:5">
      <c r="A95" s="15"/>
      <c r="B95" s="15"/>
      <c r="C95" s="15"/>
      <c r="D95" s="15"/>
      <c r="E95" s="15"/>
    </row>
    <row r="96" spans="1:5" ht="18.75">
      <c r="A96" s="45"/>
      <c r="B96" s="52" t="s">
        <v>10</v>
      </c>
      <c r="C96" s="16"/>
      <c r="D96" s="16"/>
      <c r="E96" s="16"/>
    </row>
    <row r="97" spans="1:5" ht="18.75">
      <c r="A97" s="45"/>
      <c r="B97" s="52"/>
      <c r="C97" s="16"/>
      <c r="D97" s="16"/>
      <c r="E97" s="16"/>
    </row>
    <row r="98" spans="1:5">
      <c r="A98" s="17"/>
      <c r="B98" s="17"/>
      <c r="C98" s="18"/>
      <c r="D98" s="17" t="s">
        <v>11</v>
      </c>
      <c r="E98" s="28" t="str">
        <f>IF(AND(C96="",D96="",E96="",C97="",D97="",E97=""),"",COUNTIF(C96:E97,"&gt;0"))</f>
        <v/>
      </c>
    </row>
    <row r="99" spans="1:5" ht="21">
      <c r="A99" s="44" t="s">
        <v>12</v>
      </c>
      <c r="B99" s="44"/>
      <c r="C99" s="44" t="s">
        <v>13</v>
      </c>
      <c r="D99" s="44"/>
      <c r="E99" s="21" t="s">
        <v>14</v>
      </c>
    </row>
    <row r="100" spans="1:5" ht="18.75">
      <c r="A100" s="51" t="s">
        <v>23</v>
      </c>
      <c r="B100" s="51"/>
      <c r="C100" s="38">
        <v>1873805</v>
      </c>
      <c r="D100" s="38">
        <v>1873808</v>
      </c>
      <c r="E100" s="24">
        <f>IF(OR(C100="",D100=""),"",SUM(D100-C100)+1)</f>
        <v>4</v>
      </c>
    </row>
    <row r="101" spans="1:5" ht="18.75">
      <c r="A101" s="51" t="s">
        <v>24</v>
      </c>
      <c r="B101" s="51"/>
      <c r="C101" s="38">
        <v>1873827</v>
      </c>
      <c r="D101" s="38">
        <v>1873830</v>
      </c>
      <c r="E101" s="24">
        <f t="shared" ref="E101:E104" si="3">IF(OR(C101="",D101=""),"",SUM(D101-C101)+1)</f>
        <v>4</v>
      </c>
    </row>
    <row r="102" spans="1:5" ht="18.75">
      <c r="A102" s="51" t="s">
        <v>25</v>
      </c>
      <c r="B102" s="51"/>
      <c r="C102" s="38">
        <v>1873864</v>
      </c>
      <c r="D102" s="38">
        <v>1873867</v>
      </c>
      <c r="E102" s="24">
        <f t="shared" si="3"/>
        <v>4</v>
      </c>
    </row>
    <row r="103" spans="1:5" ht="18.75">
      <c r="A103" s="51" t="s">
        <v>26</v>
      </c>
      <c r="B103" s="51"/>
      <c r="C103" s="38">
        <v>1873892</v>
      </c>
      <c r="D103" s="38">
        <v>1873895</v>
      </c>
      <c r="E103" s="24">
        <f t="shared" si="3"/>
        <v>4</v>
      </c>
    </row>
    <row r="104" spans="1:5" ht="18.75">
      <c r="A104" s="51" t="s">
        <v>27</v>
      </c>
      <c r="B104" s="51"/>
      <c r="C104" s="38">
        <v>1873122</v>
      </c>
      <c r="D104" s="38">
        <v>1873125</v>
      </c>
      <c r="E104" s="24">
        <f t="shared" si="3"/>
        <v>4</v>
      </c>
    </row>
    <row r="105" spans="1:5" ht="18.75">
      <c r="A105" s="25"/>
      <c r="B105" s="25"/>
      <c r="C105" s="23"/>
      <c r="D105" s="20" t="s">
        <v>15</v>
      </c>
      <c r="E105" s="26">
        <f>SUM(E100:E104)</f>
        <v>20</v>
      </c>
    </row>
    <row r="106" spans="1:5" ht="18.75">
      <c r="A106" s="25"/>
      <c r="B106" s="25"/>
      <c r="C106" s="23"/>
      <c r="D106" s="23"/>
      <c r="E106" s="24"/>
    </row>
    <row r="107" spans="1:5" ht="18.75">
      <c r="A107" s="25"/>
      <c r="B107" s="25"/>
      <c r="C107" s="23"/>
      <c r="D107" s="46"/>
      <c r="E107" s="46"/>
    </row>
    <row r="108" spans="1:5" ht="18.75">
      <c r="A108" s="47" t="s">
        <v>16</v>
      </c>
      <c r="B108" s="47"/>
      <c r="C108" s="47"/>
      <c r="D108" s="47" t="s">
        <v>17</v>
      </c>
      <c r="E108" s="47"/>
    </row>
    <row r="109" spans="1:5" ht="18.75">
      <c r="A109" s="25"/>
      <c r="B109" s="25"/>
      <c r="C109" s="23"/>
      <c r="D109" s="23"/>
      <c r="E109" s="24"/>
    </row>
    <row r="110" spans="1:5" s="1" customFormat="1" ht="31.5" customHeight="1">
      <c r="A110" s="39" t="str">
        <f>A83</f>
        <v>Government Sr. Secondary School Bar , PALI</v>
      </c>
      <c r="B110" s="39"/>
      <c r="C110" s="39"/>
      <c r="D110" s="39"/>
      <c r="E110" s="39"/>
    </row>
    <row r="111" spans="1:5" s="1" customFormat="1" ht="27" customHeight="1">
      <c r="A111" s="53" t="str">
        <f>A84</f>
        <v>Secondary Board Exam - 2023</v>
      </c>
      <c r="B111" s="40"/>
      <c r="C111" s="40"/>
      <c r="D111" s="40"/>
      <c r="E111" s="40"/>
    </row>
    <row r="112" spans="1:5" s="1" customFormat="1" ht="27" customHeight="1">
      <c r="A112" s="2"/>
      <c r="B112" s="2" t="s">
        <v>0</v>
      </c>
      <c r="C112" s="3">
        <f>C85</f>
        <v>44994</v>
      </c>
      <c r="D112" s="2" t="s">
        <v>1</v>
      </c>
      <c r="E112" s="4" t="str">
        <f>E85</f>
        <v>8:30 to 11:45 AM</v>
      </c>
    </row>
    <row r="113" spans="1:5" s="1" customFormat="1" ht="27" customHeight="1">
      <c r="A113" s="41" t="s">
        <v>2</v>
      </c>
      <c r="B113" s="41"/>
      <c r="C113" s="5">
        <f>C86</f>
        <v>20064</v>
      </c>
      <c r="D113" s="5"/>
      <c r="E113" s="6"/>
    </row>
    <row r="114" spans="1:5" s="1" customFormat="1" ht="27" customHeight="1">
      <c r="A114" s="7"/>
      <c r="B114" s="7" t="s">
        <v>3</v>
      </c>
      <c r="C114" s="8" t="str">
        <f>C87</f>
        <v>English</v>
      </c>
      <c r="D114" s="7" t="s">
        <v>4</v>
      </c>
      <c r="E114" s="35">
        <v>5</v>
      </c>
    </row>
    <row r="115" spans="1:5" s="1" customFormat="1" ht="26.25">
      <c r="A115" s="7"/>
      <c r="B115" s="7"/>
      <c r="C115" s="10"/>
      <c r="D115" s="7"/>
      <c r="E115" s="11"/>
    </row>
    <row r="116" spans="1:5">
      <c r="A116" s="42" t="s">
        <v>5</v>
      </c>
      <c r="B116" s="42"/>
      <c r="C116" s="42"/>
      <c r="D116" s="42"/>
      <c r="E116" s="42"/>
    </row>
    <row r="117" spans="1:5">
      <c r="A117" s="13" t="s">
        <v>6</v>
      </c>
      <c r="B117" s="13" t="s">
        <v>7</v>
      </c>
      <c r="C117" s="29" t="s">
        <v>8</v>
      </c>
      <c r="D117" s="29" t="s">
        <v>9</v>
      </c>
      <c r="E117" s="29" t="s">
        <v>22</v>
      </c>
    </row>
    <row r="118" spans="1:5" ht="45" customHeight="1">
      <c r="A118" s="14" t="str">
        <f>IF(AND(C127=""),"",IF(C127&lt;=D127,C127,""))</f>
        <v/>
      </c>
      <c r="B118" s="14" t="str">
        <f>IFERROR(IF(AND(A120=""),"",IF(A120&lt;D129,A120+1,"")),"")</f>
        <v/>
      </c>
      <c r="C118" s="14" t="str">
        <f>IFERROR(IF(AND(A119=""),"",IF(A119&lt;D128,A119+1,"")),"")</f>
        <v/>
      </c>
      <c r="D118" s="14" t="str">
        <f>IFERROR(IF(AND(B119=""),"",IF(B119&lt;D130,B119+1,"")),"")</f>
        <v/>
      </c>
      <c r="E118" s="14" t="str">
        <f>IFERROR(IF(AND(C121=""),"",IF(C121&lt;D128,C121+1,"")),"")</f>
        <v/>
      </c>
    </row>
    <row r="119" spans="1:5" ht="45" customHeight="1">
      <c r="A119" s="14" t="str">
        <f>IF(AND(C128=""),"",IF(C128&lt;=D128,C128,""))</f>
        <v/>
      </c>
      <c r="B119" s="14" t="str">
        <f>IFERROR(IF(AND(A121=""),"",IF(A121&lt;D130,A121+1,"")),"")</f>
        <v/>
      </c>
      <c r="C119" s="14" t="str">
        <f>IFERROR(IF(AND(B121=""),"",IF(B121&lt;D131,B121+1,"")),"")</f>
        <v/>
      </c>
      <c r="D119" s="14" t="str">
        <f>IFERROR(IF(AND(B120=""),"",IF(B120&lt;D127,B120+1,"")),"")</f>
        <v/>
      </c>
      <c r="E119" s="14" t="str">
        <f>IFERROR(IF(AND(D120=""),"",IF(D120&lt;D131,D120+1,"")),"")</f>
        <v/>
      </c>
    </row>
    <row r="120" spans="1:5" ht="45" customHeight="1">
      <c r="A120" s="14" t="str">
        <f>IF(AND(C129=""),"",IF(C129&lt;=D129,C129,""))</f>
        <v/>
      </c>
      <c r="B120" s="14" t="str">
        <f>IFERROR(IF(AND(A118=""),"",IF(A118&lt;D127,A118+1,"")),"")</f>
        <v/>
      </c>
      <c r="C120" s="14" t="str">
        <f>IFERROR(IF(AND(B118=""),"",IF(B118&lt;D129,B118+1,"")),"")</f>
        <v/>
      </c>
      <c r="D120" s="14" t="str">
        <f>IFERROR(IF(AND(C119=""),"",IF(C119&lt;D131,C119+1,"")),"")</f>
        <v/>
      </c>
      <c r="E120" s="14" t="str">
        <f>IFERROR(IF(AND(C120=""),"",IF(C120&lt;D129,C120+1,"")),"")</f>
        <v/>
      </c>
    </row>
    <row r="121" spans="1:5" ht="45" customHeight="1">
      <c r="A121" s="14" t="str">
        <f>IF(AND(C130=""),"",IF(C130&lt;=D130,C130,""))</f>
        <v/>
      </c>
      <c r="B121" s="14" t="str">
        <f>IF(AND(C131=""),"",IF(C131&lt;=D131,C131,""))</f>
        <v/>
      </c>
      <c r="C121" s="14" t="str">
        <f>IFERROR(IF(AND(C118=""),"",IF(C118&lt;D128,C118+1,"")),"")</f>
        <v/>
      </c>
      <c r="D121" s="14" t="str">
        <f>IFERROR(IF(AND(D118=""),"",IF(D118&lt;D130,D118+1,"")),"")</f>
        <v/>
      </c>
      <c r="E121" s="14" t="str">
        <f>IFERROR(IF(AND(D119=""),"",IF(D119&lt;D127,D119+1,"")),"")</f>
        <v/>
      </c>
    </row>
    <row r="122" spans="1:5">
      <c r="A122" s="15"/>
      <c r="B122" s="15"/>
      <c r="C122" s="15"/>
      <c r="D122" s="15"/>
      <c r="E122" s="15"/>
    </row>
    <row r="123" spans="1:5" ht="18.75">
      <c r="A123" s="45"/>
      <c r="B123" s="52" t="s">
        <v>10</v>
      </c>
      <c r="C123" s="16"/>
      <c r="D123" s="16"/>
      <c r="E123" s="16"/>
    </row>
    <row r="124" spans="1:5" ht="18.75">
      <c r="A124" s="45"/>
      <c r="B124" s="52"/>
      <c r="C124" s="16"/>
      <c r="D124" s="16"/>
      <c r="E124" s="16"/>
    </row>
    <row r="125" spans="1:5">
      <c r="A125" s="17"/>
      <c r="B125" s="17"/>
      <c r="C125" s="18"/>
      <c r="D125" s="17" t="s">
        <v>11</v>
      </c>
      <c r="E125" s="28" t="str">
        <f>IF(AND(C123="",D123="",E123="",C124="",D124="",E124=""),"",COUNTIF(C123:E124,"&gt;0"))</f>
        <v/>
      </c>
    </row>
    <row r="126" spans="1:5" ht="21">
      <c r="A126" s="44" t="s">
        <v>12</v>
      </c>
      <c r="B126" s="44"/>
      <c r="C126" s="44" t="s">
        <v>13</v>
      </c>
      <c r="D126" s="44"/>
      <c r="E126" s="21" t="s">
        <v>14</v>
      </c>
    </row>
    <row r="127" spans="1:5" ht="18.75">
      <c r="A127" s="51" t="s">
        <v>23</v>
      </c>
      <c r="B127" s="51"/>
      <c r="C127" s="38"/>
      <c r="D127" s="38"/>
      <c r="E127" s="24" t="str">
        <f>IF(OR(C127="",D127=""),"",SUM(D127-C127)+1)</f>
        <v/>
      </c>
    </row>
    <row r="128" spans="1:5" ht="18.75">
      <c r="A128" s="51" t="s">
        <v>24</v>
      </c>
      <c r="B128" s="51"/>
      <c r="C128" s="38"/>
      <c r="D128" s="38"/>
      <c r="E128" s="24" t="str">
        <f t="shared" ref="E128:E131" si="4">IF(OR(C128="",D128=""),"",SUM(D128-C128)+1)</f>
        <v/>
      </c>
    </row>
    <row r="129" spans="1:5" ht="18.75">
      <c r="A129" s="51" t="s">
        <v>25</v>
      </c>
      <c r="B129" s="51"/>
      <c r="C129" s="38"/>
      <c r="D129" s="38"/>
      <c r="E129" s="24" t="str">
        <f t="shared" si="4"/>
        <v/>
      </c>
    </row>
    <row r="130" spans="1:5" ht="18.75">
      <c r="A130" s="51" t="s">
        <v>26</v>
      </c>
      <c r="B130" s="51"/>
      <c r="C130" s="38"/>
      <c r="D130" s="38"/>
      <c r="E130" s="24" t="str">
        <f t="shared" si="4"/>
        <v/>
      </c>
    </row>
    <row r="131" spans="1:5" ht="18.75">
      <c r="A131" s="51" t="s">
        <v>27</v>
      </c>
      <c r="B131" s="51"/>
      <c r="C131" s="38"/>
      <c r="D131" s="38"/>
      <c r="E131" s="24" t="str">
        <f t="shared" si="4"/>
        <v/>
      </c>
    </row>
    <row r="132" spans="1:5" ht="18.75">
      <c r="A132" s="51"/>
      <c r="B132" s="51"/>
      <c r="C132" s="23"/>
      <c r="D132" s="20" t="s">
        <v>15</v>
      </c>
      <c r="E132" s="26">
        <f>SUM(E127:E131)</f>
        <v>0</v>
      </c>
    </row>
    <row r="133" spans="1:5" ht="18.75">
      <c r="A133" s="25"/>
      <c r="B133" s="25"/>
      <c r="C133" s="23"/>
      <c r="D133" s="20"/>
      <c r="E133" s="26"/>
    </row>
    <row r="134" spans="1:5" ht="18.75">
      <c r="A134" s="25"/>
      <c r="B134" s="25"/>
      <c r="C134" s="23"/>
      <c r="D134" s="46"/>
      <c r="E134" s="46"/>
    </row>
    <row r="135" spans="1:5" ht="18.75">
      <c r="A135" s="47" t="s">
        <v>16</v>
      </c>
      <c r="B135" s="47"/>
      <c r="C135" s="47"/>
      <c r="D135" s="47" t="s">
        <v>17</v>
      </c>
      <c r="E135" s="47"/>
    </row>
    <row r="136" spans="1:5" ht="18.75">
      <c r="A136" s="30"/>
      <c r="B136" s="30"/>
      <c r="C136" s="30"/>
      <c r="D136" s="30"/>
      <c r="E136" s="30"/>
    </row>
  </sheetData>
  <mergeCells count="81">
    <mergeCell ref="D134:E134"/>
    <mergeCell ref="A135:C135"/>
    <mergeCell ref="D135:E135"/>
    <mergeCell ref="A132:B132"/>
    <mergeCell ref="A113:B113"/>
    <mergeCell ref="A116:E116"/>
    <mergeCell ref="A123:A124"/>
    <mergeCell ref="B123:B124"/>
    <mergeCell ref="A126:B126"/>
    <mergeCell ref="C126:D126"/>
    <mergeCell ref="A127:B127"/>
    <mergeCell ref="A128:B128"/>
    <mergeCell ref="A129:B129"/>
    <mergeCell ref="A130:B130"/>
    <mergeCell ref="A131:B131"/>
    <mergeCell ref="A111:E111"/>
    <mergeCell ref="A99:B99"/>
    <mergeCell ref="C99:D99"/>
    <mergeCell ref="A100:B100"/>
    <mergeCell ref="A101:B101"/>
    <mergeCell ref="A102:B102"/>
    <mergeCell ref="A103:B103"/>
    <mergeCell ref="A104:B104"/>
    <mergeCell ref="D107:E107"/>
    <mergeCell ref="A108:C108"/>
    <mergeCell ref="D108:E108"/>
    <mergeCell ref="A110:E110"/>
    <mergeCell ref="A75:B75"/>
    <mergeCell ref="A76:B76"/>
    <mergeCell ref="A77:B77"/>
    <mergeCell ref="D80:E80"/>
    <mergeCell ref="A81:C81"/>
    <mergeCell ref="D81:E81"/>
    <mergeCell ref="A83:E83"/>
    <mergeCell ref="A84:E84"/>
    <mergeCell ref="A86:B86"/>
    <mergeCell ref="A89:E89"/>
    <mergeCell ref="A96:A97"/>
    <mergeCell ref="B96:B97"/>
    <mergeCell ref="A74:B74"/>
    <mergeCell ref="A54:C54"/>
    <mergeCell ref="D54:E54"/>
    <mergeCell ref="A56:E56"/>
    <mergeCell ref="A57:E57"/>
    <mergeCell ref="A59:B59"/>
    <mergeCell ref="A62:E62"/>
    <mergeCell ref="A69:A70"/>
    <mergeCell ref="B69:B70"/>
    <mergeCell ref="A72:B72"/>
    <mergeCell ref="C72:D72"/>
    <mergeCell ref="A73:B73"/>
    <mergeCell ref="D53:E53"/>
    <mergeCell ref="A32:B32"/>
    <mergeCell ref="A35:E35"/>
    <mergeCell ref="A42:A43"/>
    <mergeCell ref="B42:B43"/>
    <mergeCell ref="A45:B45"/>
    <mergeCell ref="C45:D45"/>
    <mergeCell ref="A46:B46"/>
    <mergeCell ref="A47:B47"/>
    <mergeCell ref="A48:B48"/>
    <mergeCell ref="A49:B49"/>
    <mergeCell ref="A50:B50"/>
    <mergeCell ref="A30:E30"/>
    <mergeCell ref="A17:B17"/>
    <mergeCell ref="C17:D17"/>
    <mergeCell ref="A18:B18"/>
    <mergeCell ref="A19:B19"/>
    <mergeCell ref="A20:B20"/>
    <mergeCell ref="A21:B21"/>
    <mergeCell ref="A22:B22"/>
    <mergeCell ref="D26:E26"/>
    <mergeCell ref="A27:C27"/>
    <mergeCell ref="D27:E27"/>
    <mergeCell ref="A29:E29"/>
    <mergeCell ref="A1:E1"/>
    <mergeCell ref="A2:E2"/>
    <mergeCell ref="A4:B4"/>
    <mergeCell ref="A7:E7"/>
    <mergeCell ref="A14:A15"/>
    <mergeCell ref="B14:B15"/>
  </mergeCells>
  <pageMargins left="0.7" right="0.7" top="0.75" bottom="0.75" header="0.3" footer="0.3"/>
  <pageSetup scale="9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X 5 Rows Auto</vt:lpstr>
      <vt:lpstr>4 X 6 Rows Auto</vt:lpstr>
      <vt:lpstr>5 X 4 Rows Auto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2023-03-12T15:11:47Z</dcterms:modified>
</cp:coreProperties>
</file>