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c\Downloads\"/>
    </mc:Choice>
  </mc:AlternateContent>
  <xr:revisionPtr revIDLastSave="0" documentId="13_ncr:8001_{95AF6AA1-DCE0-42AB-A9A3-48FFCEBEA8C1}" xr6:coauthVersionLast="47" xr6:coauthVersionMax="47" xr10:uidLastSave="{00000000-0000-0000-0000-000000000000}"/>
  <workbookProtection workbookPassword="CC61" lockStructure="1"/>
  <bookViews>
    <workbookView xWindow="-120" yWindow="-120" windowWidth="20730" windowHeight="11040" activeTab="1" xr2:uid="{00000000-000D-0000-FFFF-FFFF00000000}"/>
  </bookViews>
  <sheets>
    <sheet name="MSATER DATA SHEET" sheetId="1" r:id="rId1"/>
    <sheet name="ARREAR SHEET" sheetId="2" r:id="rId2"/>
    <sheet name="ARREAR SHEET BULK" sheetId="6" r:id="rId3"/>
    <sheet name="BULK ARREAR SHEET" sheetId="3" state="hidden" r:id="rId4"/>
  </sheets>
  <definedNames>
    <definedName name="_xlnm.Print_Area" localSheetId="1">'ARREAR SHEET'!$A$1:$O$22</definedName>
    <definedName name="_xlnm.Print_Area" localSheetId="2">'ARREAR SHEET BULK'!$A$1:$W$53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6" i="6"/>
  <c r="R7" i="6"/>
  <c r="R8" i="6"/>
  <c r="R9" i="6"/>
  <c r="R10" i="6"/>
  <c r="R11" i="6"/>
  <c r="R12" i="6"/>
  <c r="R13" i="6"/>
  <c r="S13" i="6" s="1"/>
  <c r="U13" i="6" s="1"/>
  <c r="V13" i="6" s="1"/>
  <c r="R14" i="6"/>
  <c r="S14" i="6" s="1"/>
  <c r="U14" i="6" s="1"/>
  <c r="V14" i="6" s="1"/>
  <c r="R15" i="6"/>
  <c r="R16" i="6"/>
  <c r="R17" i="6"/>
  <c r="R18" i="6"/>
  <c r="R19" i="6"/>
  <c r="R20" i="6"/>
  <c r="R21" i="6"/>
  <c r="S21" i="6" s="1"/>
  <c r="U21" i="6" s="1"/>
  <c r="V21" i="6" s="1"/>
  <c r="R22" i="6"/>
  <c r="S22" i="6" s="1"/>
  <c r="U22" i="6" s="1"/>
  <c r="V22" i="6" s="1"/>
  <c r="R23" i="6"/>
  <c r="R24" i="6"/>
  <c r="R25" i="6"/>
  <c r="R26" i="6"/>
  <c r="R27" i="6"/>
  <c r="R28" i="6"/>
  <c r="V28" i="6" s="1"/>
  <c r="R29" i="6"/>
  <c r="V29" i="6" s="1"/>
  <c r="R30" i="6"/>
  <c r="S30" i="6" s="1"/>
  <c r="U30" i="6" s="1"/>
  <c r="R31" i="6"/>
  <c r="R32" i="6"/>
  <c r="R33" i="6"/>
  <c r="R34" i="6"/>
  <c r="R35" i="6"/>
  <c r="R36" i="6"/>
  <c r="R37" i="6"/>
  <c r="V37" i="6" s="1"/>
  <c r="R38" i="6"/>
  <c r="S38" i="6" s="1"/>
  <c r="U38" i="6" s="1"/>
  <c r="R39" i="6"/>
  <c r="R40" i="6"/>
  <c r="R6" i="6"/>
  <c r="F8" i="2"/>
  <c r="F9" i="2"/>
  <c r="F7" i="2"/>
  <c r="C10" i="2"/>
  <c r="D10" i="2"/>
  <c r="E10" i="2"/>
  <c r="F10" i="2"/>
  <c r="H10" i="2"/>
  <c r="L10" i="2"/>
  <c r="B10" i="2"/>
  <c r="C8" i="2"/>
  <c r="C9" i="2"/>
  <c r="C7" i="2"/>
  <c r="S7" i="6"/>
  <c r="U7" i="6" s="1"/>
  <c r="V7" i="6" s="1"/>
  <c r="S8" i="6"/>
  <c r="U8" i="6" s="1"/>
  <c r="V8" i="6" s="1"/>
  <c r="S9" i="6"/>
  <c r="U9" i="6" s="1"/>
  <c r="V9" i="6" s="1"/>
  <c r="S10" i="6"/>
  <c r="U10" i="6" s="1"/>
  <c r="V10" i="6" s="1"/>
  <c r="S11" i="6"/>
  <c r="U11" i="6" s="1"/>
  <c r="V11" i="6" s="1"/>
  <c r="S12" i="6"/>
  <c r="U12" i="6" s="1"/>
  <c r="V12" i="6" s="1"/>
  <c r="S15" i="6"/>
  <c r="U15" i="6" s="1"/>
  <c r="V15" i="6" s="1"/>
  <c r="S16" i="6"/>
  <c r="U16" i="6" s="1"/>
  <c r="V16" i="6" s="1"/>
  <c r="S17" i="6"/>
  <c r="U17" i="6" s="1"/>
  <c r="V17" i="6" s="1"/>
  <c r="S18" i="6"/>
  <c r="U18" i="6" s="1"/>
  <c r="V18" i="6" s="1"/>
  <c r="S19" i="6"/>
  <c r="U19" i="6" s="1"/>
  <c r="V19" i="6" s="1"/>
  <c r="S20" i="6"/>
  <c r="U20" i="6" s="1"/>
  <c r="V20" i="6" s="1"/>
  <c r="S24" i="6"/>
  <c r="U24" i="6" s="1"/>
  <c r="V24" i="6" s="1"/>
  <c r="S25" i="6"/>
  <c r="U25" i="6" s="1"/>
  <c r="S26" i="6"/>
  <c r="U26" i="6" s="1"/>
  <c r="S27" i="6"/>
  <c r="U27" i="6" s="1"/>
  <c r="S28" i="6"/>
  <c r="U28" i="6" s="1"/>
  <c r="S29" i="6"/>
  <c r="U29" i="6" s="1"/>
  <c r="S31" i="6"/>
  <c r="U31" i="6" s="1"/>
  <c r="V31" i="6" s="1"/>
  <c r="S32" i="6"/>
  <c r="U32" i="6" s="1"/>
  <c r="V32" i="6" s="1"/>
  <c r="S33" i="6"/>
  <c r="U33" i="6" s="1"/>
  <c r="S34" i="6"/>
  <c r="U34" i="6" s="1"/>
  <c r="S35" i="6"/>
  <c r="U35" i="6" s="1"/>
  <c r="S36" i="6"/>
  <c r="U36" i="6" s="1"/>
  <c r="S37" i="6"/>
  <c r="U37" i="6" s="1"/>
  <c r="S39" i="6"/>
  <c r="U39" i="6" s="1"/>
  <c r="V39" i="6" s="1"/>
  <c r="S40" i="6"/>
  <c r="U40" i="6" s="1"/>
  <c r="V40" i="6" s="1"/>
  <c r="O7" i="6"/>
  <c r="P7" i="6"/>
  <c r="Q7" i="6"/>
  <c r="O8" i="6"/>
  <c r="P8" i="6"/>
  <c r="Q8" i="6"/>
  <c r="O9" i="6"/>
  <c r="P9" i="6"/>
  <c r="Q9" i="6"/>
  <c r="O10" i="6"/>
  <c r="P10" i="6"/>
  <c r="Q10" i="6"/>
  <c r="O11" i="6"/>
  <c r="P11" i="6"/>
  <c r="Q11" i="6"/>
  <c r="O12" i="6"/>
  <c r="P12" i="6"/>
  <c r="Q12" i="6"/>
  <c r="O13" i="6"/>
  <c r="P13" i="6"/>
  <c r="Q13" i="6"/>
  <c r="O14" i="6"/>
  <c r="P14" i="6"/>
  <c r="Q14" i="6"/>
  <c r="O15" i="6"/>
  <c r="P15" i="6"/>
  <c r="Q15" i="6"/>
  <c r="O16" i="6"/>
  <c r="P16" i="6"/>
  <c r="Q16" i="6"/>
  <c r="O17" i="6"/>
  <c r="P17" i="6"/>
  <c r="Q17" i="6"/>
  <c r="O18" i="6"/>
  <c r="P18" i="6"/>
  <c r="Q18" i="6"/>
  <c r="O19" i="6"/>
  <c r="P19" i="6"/>
  <c r="Q19" i="6"/>
  <c r="O20" i="6"/>
  <c r="P20" i="6"/>
  <c r="Q20" i="6"/>
  <c r="O21" i="6"/>
  <c r="P21" i="6"/>
  <c r="Q21" i="6"/>
  <c r="O22" i="6"/>
  <c r="P22" i="6"/>
  <c r="Q22" i="6"/>
  <c r="O24" i="6"/>
  <c r="P24" i="6"/>
  <c r="Q24" i="6"/>
  <c r="O25" i="6"/>
  <c r="P25" i="6"/>
  <c r="Q25" i="6"/>
  <c r="O26" i="6"/>
  <c r="P26" i="6"/>
  <c r="Q26" i="6"/>
  <c r="O27" i="6"/>
  <c r="P27" i="6"/>
  <c r="Q27" i="6"/>
  <c r="O28" i="6"/>
  <c r="P28" i="6"/>
  <c r="Q28" i="6"/>
  <c r="O29" i="6"/>
  <c r="P29" i="6"/>
  <c r="Q29" i="6"/>
  <c r="O30" i="6"/>
  <c r="P30" i="6"/>
  <c r="Q30" i="6"/>
  <c r="O31" i="6"/>
  <c r="P31" i="6"/>
  <c r="Q31" i="6"/>
  <c r="O32" i="6"/>
  <c r="P32" i="6"/>
  <c r="Q32" i="6"/>
  <c r="O33" i="6"/>
  <c r="P33" i="6"/>
  <c r="Q33" i="6"/>
  <c r="O34" i="6"/>
  <c r="P34" i="6"/>
  <c r="Q34" i="6"/>
  <c r="O35" i="6"/>
  <c r="P35" i="6"/>
  <c r="Q35" i="6"/>
  <c r="O36" i="6"/>
  <c r="P36" i="6"/>
  <c r="Q36" i="6"/>
  <c r="O37" i="6"/>
  <c r="P37" i="6"/>
  <c r="Q37" i="6"/>
  <c r="O38" i="6"/>
  <c r="P38" i="6"/>
  <c r="Q38" i="6"/>
  <c r="O39" i="6"/>
  <c r="P39" i="6"/>
  <c r="Q39" i="6"/>
  <c r="O40" i="6"/>
  <c r="P40" i="6"/>
  <c r="Q40" i="6"/>
  <c r="P6" i="6"/>
  <c r="N14" i="6"/>
  <c r="N30" i="6"/>
  <c r="N38" i="6"/>
  <c r="I7" i="6"/>
  <c r="J7" i="6"/>
  <c r="K7" i="6"/>
  <c r="L7" i="6"/>
  <c r="L8" i="6"/>
  <c r="I9" i="6"/>
  <c r="J9" i="6"/>
  <c r="K9" i="6"/>
  <c r="L9" i="6"/>
  <c r="I11" i="6"/>
  <c r="J11" i="6"/>
  <c r="I14" i="6"/>
  <c r="J14" i="6"/>
  <c r="K14" i="6"/>
  <c r="L14" i="6"/>
  <c r="K15" i="6"/>
  <c r="L15" i="6"/>
  <c r="I16" i="6"/>
  <c r="J16" i="6"/>
  <c r="K16" i="6"/>
  <c r="L17" i="6"/>
  <c r="I18" i="6"/>
  <c r="J18" i="6"/>
  <c r="L19" i="6"/>
  <c r="I20" i="6"/>
  <c r="K22" i="6"/>
  <c r="L22" i="6"/>
  <c r="I23" i="6"/>
  <c r="J23" i="6"/>
  <c r="K23" i="6"/>
  <c r="P23" i="6" s="1"/>
  <c r="J24" i="6"/>
  <c r="K24" i="6"/>
  <c r="L24" i="6"/>
  <c r="I25" i="6"/>
  <c r="J25" i="6"/>
  <c r="K26" i="6"/>
  <c r="L26" i="6"/>
  <c r="L28" i="6"/>
  <c r="I30" i="6"/>
  <c r="J30" i="6"/>
  <c r="K30" i="6"/>
  <c r="I31" i="6"/>
  <c r="J31" i="6"/>
  <c r="K31" i="6"/>
  <c r="L31" i="6"/>
  <c r="I32" i="6"/>
  <c r="J33" i="6"/>
  <c r="K33" i="6"/>
  <c r="L33" i="6"/>
  <c r="J35" i="6"/>
  <c r="K35" i="6"/>
  <c r="I38" i="6"/>
  <c r="J38" i="6"/>
  <c r="K38" i="6"/>
  <c r="L38" i="6"/>
  <c r="I39" i="6"/>
  <c r="L39" i="6"/>
  <c r="I40" i="6"/>
  <c r="J40" i="6"/>
  <c r="K40" i="6"/>
  <c r="L40" i="6"/>
  <c r="F14" i="6"/>
  <c r="F15" i="6"/>
  <c r="F16" i="6"/>
  <c r="F22" i="6"/>
  <c r="F23" i="6"/>
  <c r="F24" i="6"/>
  <c r="F25" i="6"/>
  <c r="F30" i="6"/>
  <c r="F38" i="6"/>
  <c r="F39" i="6"/>
  <c r="F40" i="6"/>
  <c r="F6" i="6"/>
  <c r="T41" i="6"/>
  <c r="D7" i="6"/>
  <c r="N7" i="6" s="1"/>
  <c r="D8" i="6"/>
  <c r="G8" i="6" s="1"/>
  <c r="D9" i="6"/>
  <c r="E9" i="6" s="1"/>
  <c r="D10" i="6"/>
  <c r="L10" i="6" s="1"/>
  <c r="D11" i="6"/>
  <c r="K11" i="6" s="1"/>
  <c r="D12" i="6"/>
  <c r="E12" i="6" s="1"/>
  <c r="D13" i="6"/>
  <c r="J13" i="6" s="1"/>
  <c r="D14" i="6"/>
  <c r="G14" i="6" s="1"/>
  <c r="D15" i="6"/>
  <c r="D16" i="6"/>
  <c r="G16" i="6" s="1"/>
  <c r="D17" i="6"/>
  <c r="F17" i="6" s="1"/>
  <c r="D18" i="6"/>
  <c r="K18" i="6" s="1"/>
  <c r="D19" i="6"/>
  <c r="I19" i="6" s="1"/>
  <c r="D20" i="6"/>
  <c r="E20" i="6" s="1"/>
  <c r="D21" i="6"/>
  <c r="E21" i="6" s="1"/>
  <c r="D22" i="6"/>
  <c r="G22" i="6" s="1"/>
  <c r="D23" i="6"/>
  <c r="D24" i="6"/>
  <c r="E24" i="6" s="1"/>
  <c r="D25" i="6"/>
  <c r="E25" i="6" s="1"/>
  <c r="D26" i="6"/>
  <c r="I26" i="6" s="1"/>
  <c r="D27" i="6"/>
  <c r="I27" i="6" s="1"/>
  <c r="D28" i="6"/>
  <c r="E28" i="6" s="1"/>
  <c r="D29" i="6"/>
  <c r="K29" i="6" s="1"/>
  <c r="D30" i="6"/>
  <c r="G30" i="6" s="1"/>
  <c r="D31" i="6"/>
  <c r="N31" i="6" s="1"/>
  <c r="D32" i="6"/>
  <c r="J32" i="6" s="1"/>
  <c r="D33" i="6"/>
  <c r="F33" i="6" s="1"/>
  <c r="D34" i="6"/>
  <c r="I34" i="6" s="1"/>
  <c r="D35" i="6"/>
  <c r="L35" i="6" s="1"/>
  <c r="D36" i="6"/>
  <c r="E36" i="6" s="1"/>
  <c r="D37" i="6"/>
  <c r="K37" i="6" s="1"/>
  <c r="D38" i="6"/>
  <c r="E38" i="6" s="1"/>
  <c r="D39" i="6"/>
  <c r="N39" i="6" s="1"/>
  <c r="D40" i="6"/>
  <c r="N40" i="6" s="1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A25" i="6"/>
  <c r="A31" i="6"/>
  <c r="A7" i="6"/>
  <c r="A1" i="6"/>
  <c r="C6" i="6"/>
  <c r="B6" i="6"/>
  <c r="D6" i="6"/>
  <c r="I6" i="6" s="1"/>
  <c r="M6" i="1"/>
  <c r="M2" i="1"/>
  <c r="M3" i="1"/>
  <c r="M4" i="1"/>
  <c r="M5" i="1"/>
  <c r="M7" i="1"/>
  <c r="M8" i="1"/>
  <c r="M9" i="1"/>
  <c r="M10" i="1"/>
  <c r="M11" i="1"/>
  <c r="M12" i="1"/>
  <c r="M13" i="1"/>
  <c r="M14" i="1"/>
  <c r="M33" i="1"/>
  <c r="M1" i="1"/>
  <c r="V34" i="6" l="1"/>
  <c r="V26" i="6"/>
  <c r="V36" i="6"/>
  <c r="V27" i="6"/>
  <c r="V25" i="6"/>
  <c r="V35" i="6"/>
  <c r="V33" i="6"/>
  <c r="V38" i="6"/>
  <c r="V30" i="6"/>
  <c r="N23" i="6"/>
  <c r="N15" i="6"/>
  <c r="K19" i="6"/>
  <c r="L12" i="6"/>
  <c r="N28" i="6"/>
  <c r="N20" i="6"/>
  <c r="F13" i="6"/>
  <c r="L36" i="6"/>
  <c r="L29" i="6"/>
  <c r="I28" i="6"/>
  <c r="J26" i="6"/>
  <c r="J19" i="6"/>
  <c r="N19" i="6"/>
  <c r="F9" i="6"/>
  <c r="K36" i="6"/>
  <c r="I33" i="6"/>
  <c r="N33" i="6" s="1"/>
  <c r="J12" i="6"/>
  <c r="K10" i="6"/>
  <c r="N34" i="6"/>
  <c r="N26" i="6"/>
  <c r="N18" i="6"/>
  <c r="F8" i="6"/>
  <c r="K34" i="6"/>
  <c r="L32" i="6"/>
  <c r="J29" i="6"/>
  <c r="I24" i="6"/>
  <c r="N24" i="6" s="1"/>
  <c r="L20" i="6"/>
  <c r="L13" i="6"/>
  <c r="I12" i="6"/>
  <c r="N12" i="6" s="1"/>
  <c r="J10" i="6"/>
  <c r="N6" i="6"/>
  <c r="N25" i="6"/>
  <c r="N9" i="6"/>
  <c r="F32" i="6"/>
  <c r="F21" i="6"/>
  <c r="F7" i="6"/>
  <c r="K39" i="6"/>
  <c r="L37" i="6"/>
  <c r="I36" i="6"/>
  <c r="N36" i="6" s="1"/>
  <c r="J34" i="6"/>
  <c r="K32" i="6"/>
  <c r="I29" i="6"/>
  <c r="J27" i="6"/>
  <c r="L25" i="6"/>
  <c r="J22" i="6"/>
  <c r="K20" i="6"/>
  <c r="L18" i="6"/>
  <c r="I17" i="6"/>
  <c r="N17" i="6" s="1"/>
  <c r="J15" i="6"/>
  <c r="K13" i="6"/>
  <c r="L11" i="6"/>
  <c r="I10" i="6"/>
  <c r="N10" i="6" s="1"/>
  <c r="J8" i="6"/>
  <c r="N32" i="6"/>
  <c r="N16" i="6"/>
  <c r="J37" i="6"/>
  <c r="L21" i="6"/>
  <c r="I13" i="6"/>
  <c r="N13" i="6" s="1"/>
  <c r="F29" i="6"/>
  <c r="I37" i="6"/>
  <c r="K28" i="6"/>
  <c r="K21" i="6"/>
  <c r="N37" i="6"/>
  <c r="N29" i="6"/>
  <c r="I35" i="6"/>
  <c r="N35" i="6" s="1"/>
  <c r="J28" i="6"/>
  <c r="J21" i="6"/>
  <c r="I21" i="6"/>
  <c r="N21" i="6" s="1"/>
  <c r="K12" i="6"/>
  <c r="N27" i="6"/>
  <c r="N11" i="6"/>
  <c r="F37" i="6"/>
  <c r="L34" i="6"/>
  <c r="L27" i="6"/>
  <c r="K17" i="6"/>
  <c r="J36" i="6"/>
  <c r="K27" i="6"/>
  <c r="J17" i="6"/>
  <c r="K8" i="6"/>
  <c r="F31" i="6"/>
  <c r="K6" i="6"/>
  <c r="J39" i="6"/>
  <c r="L30" i="6"/>
  <c r="K25" i="6"/>
  <c r="L23" i="6"/>
  <c r="I22" i="6"/>
  <c r="N22" i="6" s="1"/>
  <c r="J20" i="6"/>
  <c r="L16" i="6"/>
  <c r="I15" i="6"/>
  <c r="I8" i="6"/>
  <c r="N8" i="6" s="1"/>
  <c r="G38" i="6"/>
  <c r="F36" i="6"/>
  <c r="F28" i="6"/>
  <c r="F20" i="6"/>
  <c r="F12" i="6"/>
  <c r="F35" i="6"/>
  <c r="F27" i="6"/>
  <c r="F19" i="6"/>
  <c r="F11" i="6"/>
  <c r="J6" i="6"/>
  <c r="F34" i="6"/>
  <c r="F26" i="6"/>
  <c r="F18" i="6"/>
  <c r="F10" i="6"/>
  <c r="L6" i="6"/>
  <c r="G36" i="6"/>
  <c r="G28" i="6"/>
  <c r="G20" i="6"/>
  <c r="E6" i="6"/>
  <c r="G12" i="6"/>
  <c r="E40" i="6"/>
  <c r="G34" i="6"/>
  <c r="E35" i="6"/>
  <c r="E34" i="6"/>
  <c r="E10" i="6"/>
  <c r="E27" i="6"/>
  <c r="G27" i="6"/>
  <c r="G11" i="6"/>
  <c r="E19" i="6"/>
  <c r="G35" i="6"/>
  <c r="G19" i="6"/>
  <c r="E18" i="6"/>
  <c r="G18" i="6"/>
  <c r="E11" i="6"/>
  <c r="E26" i="6"/>
  <c r="E8" i="6"/>
  <c r="G26" i="6"/>
  <c r="G10" i="6"/>
  <c r="E37" i="6"/>
  <c r="E29" i="6"/>
  <c r="E13" i="6"/>
  <c r="G29" i="6"/>
  <c r="G33" i="6"/>
  <c r="G25" i="6"/>
  <c r="G17" i="6"/>
  <c r="G9" i="6"/>
  <c r="G13" i="6"/>
  <c r="G40" i="6"/>
  <c r="G32" i="6"/>
  <c r="G24" i="6"/>
  <c r="G37" i="6"/>
  <c r="G39" i="6"/>
  <c r="E39" i="6"/>
  <c r="G31" i="6"/>
  <c r="E31" i="6"/>
  <c r="G23" i="6"/>
  <c r="E23" i="6"/>
  <c r="G15" i="6"/>
  <c r="E15" i="6"/>
  <c r="G7" i="6"/>
  <c r="E7" i="6"/>
  <c r="E33" i="6"/>
  <c r="E17" i="6"/>
  <c r="E30" i="6"/>
  <c r="E22" i="6"/>
  <c r="E14" i="6"/>
  <c r="E32" i="6"/>
  <c r="E16" i="6"/>
  <c r="G21" i="6"/>
  <c r="G6" i="6"/>
  <c r="D41" i="6"/>
  <c r="O23" i="6" l="1"/>
  <c r="Q23" i="6"/>
  <c r="F41" i="6"/>
  <c r="G41" i="6"/>
  <c r="I41" i="6"/>
  <c r="J41" i="6"/>
  <c r="N41" i="6"/>
  <c r="L41" i="6"/>
  <c r="E41" i="6"/>
  <c r="Q6" i="6"/>
  <c r="O6" i="6"/>
  <c r="S23" i="6" l="1"/>
  <c r="U23" i="6" s="1"/>
  <c r="V23" i="6" s="1"/>
  <c r="H41" i="6"/>
  <c r="M41" i="6"/>
  <c r="O41" i="6"/>
  <c r="Q41" i="6"/>
  <c r="R41" i="6" l="1"/>
  <c r="U53" i="6"/>
  <c r="U46" i="6"/>
  <c r="B7" i="2"/>
  <c r="D3" i="2" l="1"/>
  <c r="M22" i="2"/>
  <c r="M15" i="2"/>
  <c r="A1" i="2"/>
  <c r="B9" i="2"/>
  <c r="B8" i="2"/>
  <c r="K3" i="2"/>
  <c r="H3" i="2"/>
  <c r="E9" i="2" l="1"/>
  <c r="H9" i="2" s="1"/>
  <c r="E7" i="2"/>
  <c r="D9" i="2"/>
  <c r="D7" i="2"/>
  <c r="D8" i="2"/>
  <c r="E8" i="2"/>
  <c r="G9" i="2" l="1"/>
  <c r="H8" i="2"/>
  <c r="I8" i="2"/>
  <c r="H7" i="2"/>
  <c r="I7" i="2" l="1"/>
  <c r="S6" i="6"/>
  <c r="S41" i="6" s="1"/>
  <c r="I9" i="2"/>
  <c r="J9" i="2" s="1"/>
  <c r="K9" i="2" s="1"/>
  <c r="M9" i="2" s="1"/>
  <c r="N9" i="2" s="1"/>
  <c r="J7" i="2"/>
  <c r="J8" i="2"/>
  <c r="K8" i="2" s="1"/>
  <c r="M8" i="2" s="1"/>
  <c r="N8" i="2" s="1"/>
  <c r="G7" i="2"/>
  <c r="G8" i="2"/>
  <c r="G10" i="2" l="1"/>
  <c r="J10" i="2"/>
  <c r="I10" i="2"/>
  <c r="U6" i="6"/>
  <c r="U41" i="6" s="1"/>
  <c r="K7" i="2"/>
  <c r="K10" i="2" s="1"/>
  <c r="M7" i="2" l="1"/>
  <c r="M10" i="2" s="1"/>
  <c r="V6" i="6"/>
  <c r="V41" i="6" s="1"/>
  <c r="N7" i="2" l="1"/>
  <c r="N10" i="2" s="1"/>
</calcChain>
</file>

<file path=xl/sharedStrings.xml><?xml version="1.0" encoding="utf-8"?>
<sst xmlns="http://schemas.openxmlformats.org/spreadsheetml/2006/main" count="227" uniqueCount="93">
  <si>
    <t>MASTER DATA OF EMPLOYEE</t>
  </si>
  <si>
    <t>NAME OF D.D.O.</t>
  </si>
  <si>
    <t>Sr.No.</t>
  </si>
  <si>
    <t>Name of Employee</t>
  </si>
  <si>
    <t>Post</t>
  </si>
  <si>
    <t>Basic Pay</t>
  </si>
  <si>
    <t>TEACHER</t>
  </si>
  <si>
    <t>Name of Employee:-</t>
  </si>
  <si>
    <t>Post:-</t>
  </si>
  <si>
    <t>Mobile No.:-</t>
  </si>
  <si>
    <t>Month &amp; Year</t>
  </si>
  <si>
    <t>PAY DUE</t>
  </si>
  <si>
    <t>BASIC</t>
  </si>
  <si>
    <t>TOTAL(2+3)</t>
  </si>
  <si>
    <t>PAY DRAWN</t>
  </si>
  <si>
    <t>TOTAL(5+6)</t>
  </si>
  <si>
    <t>PAY DIFFERENCE</t>
  </si>
  <si>
    <t>DEDUCATION</t>
  </si>
  <si>
    <t>TOTAL DEDUCATION</t>
  </si>
  <si>
    <t>TO BE PAID IN CASH</t>
  </si>
  <si>
    <t>D.A.</t>
  </si>
  <si>
    <t>TOTAL(8+9)</t>
  </si>
  <si>
    <t>TDS</t>
  </si>
  <si>
    <t>GPF/GPF 2004</t>
  </si>
  <si>
    <t>T.V. NO.&amp; DATE</t>
  </si>
  <si>
    <t>Total</t>
  </si>
  <si>
    <t>SERIAL NO.</t>
  </si>
  <si>
    <t>AAAA</t>
  </si>
  <si>
    <t xml:space="preserve">OFFICE NAME:- </t>
  </si>
  <si>
    <t>Mobile No.</t>
  </si>
  <si>
    <t>SEAL AND SIGN OF DDO</t>
  </si>
  <si>
    <t>प्रतिलिपि सूचनार्थ एवं पालनार्थ :-</t>
  </si>
  <si>
    <t>1. श्रीमान् उपकोषाधिकारी/ उपकोष कार्यालय........................</t>
  </si>
  <si>
    <t xml:space="preserve">2. कर्मचारी श्री/श्रीमती/सुश्री..................................को सूचनार्थ </t>
  </si>
  <si>
    <t xml:space="preserve">3. कर्मचारी निजी पत्रावली </t>
  </si>
  <si>
    <t xml:space="preserve">4. कार्यालय रक्षित पत्रावली </t>
  </si>
  <si>
    <t>ARREAR SHEET पर सीरियल नंबर सलेक्ट करके क्रमशः डी.ए. आर्डर प्रिंट जा सकता है |</t>
  </si>
  <si>
    <t xml:space="preserve">शीट में किसी प्रकार की त्रुटी रहने पर विभागीय नियम ही मान्य होंगे|  शीट तैयार कर्ता की कोई जिम्मेदारी नही होगी </t>
  </si>
  <si>
    <t>सुझाव हेतु संपर्क :- SK969019@GMAIL.COM</t>
  </si>
  <si>
    <t>MOBILE NO.</t>
  </si>
  <si>
    <t>YOU TUBE :- DIGITAL GURUJI HELP</t>
  </si>
  <si>
    <t xml:space="preserve">शीट तैयार कर्ता :- सुनील कुमार महावर अध्यापक राउप्रावि वीरधोलिया  पंचायत समिति - मावली ,उदयपुर राजस्थान </t>
  </si>
  <si>
    <t>SHREE SURENDRA PALIWAL</t>
  </si>
  <si>
    <t>GOVT SR. SECONDARY SCHOOL, GORDHANPURA, ATRU (BARAN)</t>
  </si>
  <si>
    <t>D.A. ARREAR - 01.01.2024 TO 29.02.2024 (46% TO 50%)</t>
  </si>
  <si>
    <t>S.N.</t>
  </si>
  <si>
    <t>EMPLOYEE NAME</t>
  </si>
  <si>
    <t>DESIGNATION</t>
  </si>
  <si>
    <t>BASIC PAY</t>
  </si>
  <si>
    <t>D.A. DUE (50%)</t>
  </si>
  <si>
    <t>D.A. DRAWN (46%)</t>
  </si>
  <si>
    <t>DIFFERENCE</t>
  </si>
  <si>
    <t>DEDUCTION</t>
  </si>
  <si>
    <t>TOTAL DEDUCTION</t>
  </si>
  <si>
    <t>NET PAY AMMOUNT</t>
  </si>
  <si>
    <t>JAN</t>
  </si>
  <si>
    <t>FEB</t>
  </si>
  <si>
    <t>SURRENDER</t>
  </si>
  <si>
    <t>TOTAL</t>
  </si>
  <si>
    <t xml:space="preserve">GPF   </t>
  </si>
  <si>
    <t>GPF 2004</t>
  </si>
  <si>
    <t>I TAX</t>
  </si>
  <si>
    <t>RAJENDRA KUMAR CHITTORA</t>
  </si>
  <si>
    <t/>
  </si>
  <si>
    <t>PRINCIPAL</t>
  </si>
  <si>
    <t>GPF</t>
  </si>
  <si>
    <t>GIRDHARI LAL DIGWAL</t>
  </si>
  <si>
    <t>LECTURER</t>
  </si>
  <si>
    <t>KAILASH CHANDRA NAGAR</t>
  </si>
  <si>
    <t>SR TEACHER</t>
  </si>
  <si>
    <t>INDAR RAJ MEGHWAL</t>
  </si>
  <si>
    <t>SITA RAM MEENA</t>
  </si>
  <si>
    <t>LOKESH KUMAR MEENA</t>
  </si>
  <si>
    <t>MURLI DHAR MAHAWER</t>
  </si>
  <si>
    <t>RAM DAYAL MEENA</t>
  </si>
  <si>
    <t>MOHINI BAI UDAIPURIA</t>
  </si>
  <si>
    <t>HVGBHH</t>
  </si>
  <si>
    <t>A</t>
  </si>
  <si>
    <t>FFFF</t>
  </si>
  <si>
    <t>POST</t>
  </si>
  <si>
    <t>NAME OF EMPLOYEE</t>
  </si>
  <si>
    <t>SUNIL</t>
  </si>
  <si>
    <t>WWW</t>
  </si>
  <si>
    <t>rrrrrrrrrrrr</t>
  </si>
  <si>
    <t>kkkk</t>
  </si>
  <si>
    <t>D.A. ARREAR DIFFERENCE SHEET 55% TO 58%</t>
  </si>
  <si>
    <t>PAY DUE 58% D.A.</t>
  </si>
  <si>
    <t>PAY DRAWN 55% D.A.</t>
  </si>
  <si>
    <t>सबसे पहले मास्टर डाटा शीट की पूर्तियां करे| इस शीट का उपयोग कर आसानी से डी.ए. डिफरेंट आर्डर प्रिंट किया जा सकता है| प्रिंट A4 पेज पर सेट की हुई है|एक साथ में अधिकतम 35 कार्मिकों का आर्डर तैयार किया जा सकता है|</t>
  </si>
  <si>
    <t>7TH PAY D.A. RATE 55% TO 58%</t>
  </si>
  <si>
    <t>SUNIL MAHAWAR</t>
  </si>
  <si>
    <t>D.A. 58%</t>
  </si>
  <si>
    <t>D.A. 55%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</si>
</sst>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mmm/yy;@"/>
    <numFmt numFmtId="165" formatCode="0000000000"/>
    <numFmt numFmtId="166" formatCode="#,##0;[Red]#,##0"/>
    <numFmt numFmtId="167" formatCode="&quot;$&quot;#,##0;[Red]&quot;$&quot;#,##0"/>
    <numFmt numFmtId="168" formatCode="0.0;[Red]0.0"/>
  </numFmts>
  <fonts count="36">
    <font>
      <sz val="11"/>
      <color theme="1"/>
      <name val="Calibri"/>
      <family val="2"/>
      <scheme val="minor"/>
    </font>
    <font>
      <sz val="18"/>
      <color rgb="FF00B050"/>
      <name val="Algerian"/>
      <family val="5"/>
    </font>
    <font>
      <sz val="11"/>
      <color theme="1"/>
      <name val="Arial Unicode MS"/>
      <family val="2"/>
    </font>
    <font>
      <b/>
      <i/>
      <sz val="11"/>
      <color theme="0"/>
      <name val="Baskerville Old Face"/>
      <family val="1"/>
    </font>
    <font>
      <b/>
      <i/>
      <sz val="11"/>
      <color rgb="FF7030A0"/>
      <name val="Arial Unicode MS"/>
      <family val="2"/>
    </font>
    <font>
      <b/>
      <i/>
      <sz val="10"/>
      <color rgb="FF00B050"/>
      <name val="Arial Unicode MS"/>
      <family val="2"/>
    </font>
    <font>
      <b/>
      <i/>
      <sz val="11"/>
      <color theme="1"/>
      <name val="Arial Unicode MS"/>
      <family val="2"/>
    </font>
    <font>
      <b/>
      <i/>
      <sz val="10"/>
      <color theme="1"/>
      <name val="Arial Unicode MS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Times New Roman"/>
      <family val="1"/>
    </font>
    <font>
      <b/>
      <i/>
      <sz val="20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20"/>
      <color rgb="FF7030A0"/>
      <name val="Algerian"/>
      <family val="5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i/>
      <sz val="20"/>
      <color theme="1"/>
      <name val="Times New Roman"/>
      <family val="1"/>
    </font>
    <font>
      <b/>
      <i/>
      <u/>
      <sz val="16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9" tint="0.39997558519241921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sz val="16"/>
      <color rgb="FF7030A0"/>
      <name val="Calibri"/>
      <family val="2"/>
      <scheme val="minor"/>
    </font>
    <font>
      <sz val="16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Arial Unicode MS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2" fillId="10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0" fontId="0" fillId="11" borderId="0" xfId="0" applyFill="1"/>
    <xf numFmtId="0" fontId="2" fillId="11" borderId="0" xfId="0" applyFont="1" applyFill="1"/>
    <xf numFmtId="0" fontId="2" fillId="8" borderId="0" xfId="0" applyFont="1" applyFill="1"/>
    <xf numFmtId="0" fontId="2" fillId="10" borderId="1" xfId="0" applyFont="1" applyFill="1" applyBorder="1" applyAlignment="1" applyProtection="1">
      <alignment horizontal="center"/>
      <protection locked="0"/>
    </xf>
    <xf numFmtId="165" fontId="2" fillId="10" borderId="1" xfId="0" applyNumberFormat="1" applyFont="1" applyFill="1" applyBorder="1" applyAlignment="1" applyProtection="1">
      <alignment horizontal="center" vertical="center"/>
      <protection locked="0"/>
    </xf>
    <xf numFmtId="165" fontId="2" fillId="10" borderId="1" xfId="0" applyNumberFormat="1" applyFont="1" applyFill="1" applyBorder="1" applyProtection="1"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0" fillId="5" borderId="0" xfId="0" applyFill="1" applyProtection="1">
      <protection hidden="1"/>
    </xf>
    <xf numFmtId="0" fontId="0" fillId="11" borderId="0" xfId="0" applyFill="1" applyProtection="1">
      <protection hidden="1"/>
    </xf>
    <xf numFmtId="0" fontId="8" fillId="5" borderId="1" xfId="0" applyFont="1" applyFill="1" applyBorder="1" applyAlignment="1" applyProtection="1">
      <alignment horizontal="right" vertical="center"/>
      <protection hidden="1"/>
    </xf>
    <xf numFmtId="0" fontId="8" fillId="5" borderId="1" xfId="0" applyFont="1" applyFill="1" applyBorder="1" applyAlignment="1" applyProtection="1">
      <alignment vertical="center"/>
      <protection hidden="1"/>
    </xf>
    <xf numFmtId="0" fontId="10" fillId="8" borderId="0" xfId="0" applyFont="1" applyFill="1" applyAlignment="1" applyProtection="1">
      <alignment horizontal="center" vertical="center"/>
      <protection hidden="1"/>
    </xf>
    <xf numFmtId="0" fontId="9" fillId="5" borderId="1" xfId="0" applyFont="1" applyFill="1" applyBorder="1" applyAlignment="1" applyProtection="1">
      <alignment horizontal="center" vertical="center" wrapText="1"/>
      <protection hidden="1"/>
    </xf>
    <xf numFmtId="0" fontId="11" fillId="5" borderId="1" xfId="0" applyFont="1" applyFill="1" applyBorder="1" applyAlignment="1" applyProtection="1">
      <alignment horizontal="center" vertical="center" wrapText="1"/>
      <protection hidden="1"/>
    </xf>
    <xf numFmtId="164" fontId="0" fillId="5" borderId="1" xfId="0" applyNumberForma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 applyProtection="1">
      <alignment horizontal="center" vertical="center"/>
      <protection hidden="1"/>
    </xf>
    <xf numFmtId="0" fontId="20" fillId="9" borderId="1" xfId="0" applyFont="1" applyFill="1" applyBorder="1" applyAlignment="1" applyProtection="1">
      <alignment horizontal="center" vertical="center" wrapText="1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vertical="center" wrapText="1"/>
      <protection hidden="1"/>
    </xf>
    <xf numFmtId="0" fontId="21" fillId="5" borderId="1" xfId="0" applyFont="1" applyFill="1" applyBorder="1" applyAlignment="1" applyProtection="1">
      <alignment horizontal="center" vertical="center" wrapText="1"/>
      <protection hidden="1"/>
    </xf>
    <xf numFmtId="0" fontId="21" fillId="5" borderId="1" xfId="0" applyFont="1" applyFill="1" applyBorder="1" applyAlignment="1" applyProtection="1">
      <alignment horizontal="left" vertical="center" wrapText="1"/>
      <protection hidden="1"/>
    </xf>
    <xf numFmtId="0" fontId="21" fillId="5" borderId="1" xfId="0" applyFont="1" applyFill="1" applyBorder="1" applyAlignment="1" applyProtection="1">
      <alignment vertical="center"/>
      <protection hidden="1"/>
    </xf>
    <xf numFmtId="0" fontId="0" fillId="0" borderId="1" xfId="0" applyBorder="1"/>
    <xf numFmtId="166" fontId="2" fillId="10" borderId="1" xfId="0" applyNumberFormat="1" applyFont="1" applyFill="1" applyBorder="1" applyAlignment="1" applyProtection="1">
      <alignment horizontal="center"/>
      <protection locked="0"/>
    </xf>
    <xf numFmtId="0" fontId="24" fillId="5" borderId="1" xfId="0" applyFont="1" applyFill="1" applyBorder="1" applyAlignment="1" applyProtection="1">
      <alignment horizontal="center" vertical="center" wrapText="1"/>
      <protection hidden="1"/>
    </xf>
    <xf numFmtId="0" fontId="26" fillId="5" borderId="1" xfId="0" applyFont="1" applyFill="1" applyBorder="1" applyAlignment="1" applyProtection="1">
      <alignment horizontal="center" vertical="center" wrapText="1"/>
      <protection hidden="1"/>
    </xf>
    <xf numFmtId="0" fontId="27" fillId="5" borderId="1" xfId="0" applyFont="1" applyFill="1" applyBorder="1" applyAlignment="1" applyProtection="1">
      <alignment horizontal="center" vertical="center" wrapText="1"/>
      <protection hidden="1"/>
    </xf>
    <xf numFmtId="1" fontId="25" fillId="5" borderId="1" xfId="0" applyNumberFormat="1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 vertical="center"/>
      <protection hidden="1"/>
    </xf>
    <xf numFmtId="168" fontId="25" fillId="5" borderId="1" xfId="0" applyNumberFormat="1" applyFont="1" applyFill="1" applyBorder="1" applyAlignment="1" applyProtection="1">
      <alignment horizontal="center" vertical="center"/>
      <protection hidden="1"/>
    </xf>
    <xf numFmtId="1" fontId="28" fillId="5" borderId="1" xfId="0" applyNumberFormat="1" applyFont="1" applyFill="1" applyBorder="1" applyAlignment="1" applyProtection="1">
      <alignment horizontal="center" vertical="center"/>
      <protection hidden="1"/>
    </xf>
    <xf numFmtId="164" fontId="29" fillId="5" borderId="1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Alignment="1">
      <alignment horizontal="center" vertical="center"/>
    </xf>
    <xf numFmtId="0" fontId="28" fillId="5" borderId="1" xfId="0" applyFont="1" applyFill="1" applyBorder="1" applyAlignment="1" applyProtection="1">
      <alignment horizontal="center" vertical="center"/>
      <protection hidden="1"/>
    </xf>
    <xf numFmtId="0" fontId="16" fillId="11" borderId="2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10" borderId="1" xfId="0" applyFont="1" applyFill="1" applyBorder="1" applyAlignment="1" applyProtection="1">
      <alignment horizontal="left"/>
      <protection locked="0"/>
    </xf>
    <xf numFmtId="0" fontId="5" fillId="9" borderId="1" xfId="0" applyFont="1" applyFill="1" applyBorder="1" applyAlignment="1" applyProtection="1">
      <alignment horizontal="center"/>
      <protection locked="0"/>
    </xf>
    <xf numFmtId="0" fontId="6" fillId="10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right"/>
    </xf>
    <xf numFmtId="0" fontId="3" fillId="4" borderId="0" xfId="0" applyFont="1" applyFill="1" applyAlignment="1">
      <alignment horizontal="center"/>
    </xf>
    <xf numFmtId="0" fontId="0" fillId="5" borderId="0" xfId="0" applyFill="1" applyAlignment="1" applyProtection="1">
      <alignment vertical="center"/>
      <protection hidden="1"/>
    </xf>
    <xf numFmtId="0" fontId="13" fillId="5" borderId="0" xfId="0" applyFont="1" applyFill="1" applyAlignment="1" applyProtection="1">
      <alignment horizontal="center"/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9" fillId="5" borderId="1" xfId="0" applyFont="1" applyFill="1" applyBorder="1" applyAlignment="1" applyProtection="1">
      <alignment horizontal="center" vertical="center" wrapText="1"/>
      <protection hidden="1"/>
    </xf>
    <xf numFmtId="0" fontId="14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8" fillId="5" borderId="1" xfId="0" applyFont="1" applyFill="1" applyBorder="1" applyAlignment="1" applyProtection="1">
      <alignment horizontal="left" vertical="center"/>
      <protection hidden="1"/>
    </xf>
    <xf numFmtId="0" fontId="8" fillId="5" borderId="1" xfId="0" applyFont="1" applyFill="1" applyBorder="1" applyAlignment="1" applyProtection="1">
      <alignment horizontal="right" vertical="center"/>
      <protection hidden="1"/>
    </xf>
    <xf numFmtId="0" fontId="22" fillId="5" borderId="0" xfId="0" applyFont="1" applyFill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24" fillId="5" borderId="6" xfId="0" applyFont="1" applyFill="1" applyBorder="1" applyAlignment="1" applyProtection="1">
      <alignment horizontal="center" vertical="center" wrapText="1"/>
      <protection hidden="1"/>
    </xf>
    <xf numFmtId="0" fontId="24" fillId="5" borderId="7" xfId="0" applyFont="1" applyFill="1" applyBorder="1" applyAlignment="1" applyProtection="1">
      <alignment horizontal="center" vertical="center" wrapText="1"/>
      <protection hidden="1"/>
    </xf>
    <xf numFmtId="0" fontId="24" fillId="5" borderId="1" xfId="0" applyFont="1" applyFill="1" applyBorder="1" applyAlignment="1" applyProtection="1">
      <alignment horizontal="center" vertical="center" wrapText="1"/>
      <protection hidden="1"/>
    </xf>
    <xf numFmtId="0" fontId="28" fillId="5" borderId="3" xfId="0" applyFont="1" applyFill="1" applyBorder="1" applyAlignment="1" applyProtection="1">
      <alignment horizontal="center" vertical="center"/>
      <protection hidden="1"/>
    </xf>
    <xf numFmtId="0" fontId="28" fillId="5" borderId="4" xfId="0" applyFont="1" applyFill="1" applyBorder="1" applyAlignment="1" applyProtection="1">
      <alignment horizontal="center" vertical="center"/>
      <protection hidden="1"/>
    </xf>
    <xf numFmtId="0" fontId="28" fillId="5" borderId="5" xfId="0" applyFont="1" applyFill="1" applyBorder="1" applyAlignment="1" applyProtection="1">
      <alignment horizontal="center" vertical="center"/>
      <protection hidden="1"/>
    </xf>
    <xf numFmtId="0" fontId="20" fillId="9" borderId="1" xfId="0" applyFont="1" applyFill="1" applyBorder="1" applyAlignment="1" applyProtection="1">
      <alignment horizontal="center" vertical="center" wrapText="1"/>
      <protection hidden="1"/>
    </xf>
    <xf numFmtId="0" fontId="17" fillId="5" borderId="1" xfId="0" applyFont="1" applyFill="1" applyBorder="1" applyAlignment="1" applyProtection="1">
      <alignment horizontal="center" vertical="center"/>
      <protection hidden="1"/>
    </xf>
    <xf numFmtId="0" fontId="18" fillId="5" borderId="1" xfId="0" applyFont="1" applyFill="1" applyBorder="1" applyAlignment="1" applyProtection="1">
      <alignment horizontal="center" vertical="center"/>
      <protection hidden="1"/>
    </xf>
    <xf numFmtId="0" fontId="19" fillId="9" borderId="1" xfId="0" applyFont="1" applyFill="1" applyBorder="1" applyAlignment="1" applyProtection="1">
      <alignment horizontal="center" vertical="center"/>
      <protection hidden="1"/>
    </xf>
    <xf numFmtId="0" fontId="20" fillId="9" borderId="1" xfId="0" applyFont="1" applyFill="1" applyBorder="1" applyAlignment="1" applyProtection="1">
      <alignment horizontal="center" vertical="center" textRotation="90" wrapText="1"/>
      <protection hidden="1"/>
    </xf>
    <xf numFmtId="0" fontId="30" fillId="11" borderId="0" xfId="0" applyFont="1" applyFill="1"/>
    <xf numFmtId="166" fontId="30" fillId="11" borderId="0" xfId="0" applyNumberFormat="1" applyFont="1" applyFill="1"/>
    <xf numFmtId="167" fontId="31" fillId="11" borderId="0" xfId="0" applyNumberFormat="1" applyFont="1" applyFill="1"/>
    <xf numFmtId="0" fontId="31" fillId="11" borderId="0" xfId="0" applyFont="1" applyFill="1"/>
    <xf numFmtId="0" fontId="16" fillId="11" borderId="0" xfId="0" applyFont="1" applyFill="1" applyBorder="1" applyAlignment="1">
      <alignment horizontal="center" vertical="center"/>
    </xf>
    <xf numFmtId="0" fontId="32" fillId="7" borderId="0" xfId="0" applyFont="1" applyFill="1" applyAlignment="1" applyProtection="1">
      <alignment horizontal="center" vertical="center"/>
      <protection locked="0"/>
    </xf>
    <xf numFmtId="0" fontId="35" fillId="7" borderId="2" xfId="0" applyFont="1" applyFill="1" applyBorder="1" applyAlignment="1">
      <alignment horizontal="center" vertical="center" wrapText="1"/>
    </xf>
    <xf numFmtId="0" fontId="35" fillId="7" borderId="0" xfId="0" applyFont="1" applyFill="1" applyAlignment="1">
      <alignment horizontal="center" vertical="center" wrapText="1"/>
    </xf>
    <xf numFmtId="0" fontId="34" fillId="3" borderId="0" xfId="0" applyFont="1" applyFill="1" applyAlignment="1">
      <alignment horizontal="left" vertical="center" wrapText="1"/>
    </xf>
    <xf numFmtId="0" fontId="33" fillId="5" borderId="2" xfId="0" applyFont="1" applyFill="1" applyBorder="1" applyAlignment="1">
      <alignment horizontal="left" vertical="center" wrapText="1"/>
    </xf>
    <xf numFmtId="0" fontId="33" fillId="5" borderId="0" xfId="0" applyFont="1" applyFill="1" applyAlignment="1">
      <alignment horizontal="left" vertical="center" wrapText="1"/>
    </xf>
    <xf numFmtId="0" fontId="35" fillId="2" borderId="2" xfId="0" applyFont="1" applyFill="1" applyBorder="1" applyAlignment="1">
      <alignment horizontal="left" vertical="center" wrapText="1"/>
    </xf>
    <xf numFmtId="0" fontId="35" fillId="2" borderId="0" xfId="0" applyFont="1" applyFill="1" applyAlignment="1">
      <alignment horizontal="left" vertical="center" wrapText="1"/>
    </xf>
  </cellXfs>
  <cellStyles count="1">
    <cellStyle name="Normal" xfId="0" builtinId="0"/>
  </cellStyles>
  <dxfs count="2"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RO1412"/>
  <sheetViews>
    <sheetView zoomScale="106" zoomScaleNormal="106" workbookViewId="0">
      <selection activeCell="D11" sqref="D11"/>
    </sheetView>
  </sheetViews>
  <sheetFormatPr defaultRowHeight="15"/>
  <cols>
    <col min="1" max="1" width="8.42578125" customWidth="1"/>
    <col min="2" max="2" width="20.5703125" customWidth="1"/>
    <col min="3" max="3" width="20.140625" customWidth="1"/>
    <col min="4" max="4" width="23.140625" customWidth="1"/>
    <col min="5" max="5" width="16.140625" customWidth="1"/>
    <col min="7" max="7" width="12.140625" bestFit="1" customWidth="1"/>
    <col min="10" max="12" width="24.85546875" customWidth="1"/>
    <col min="13" max="13" width="11" hidden="1" customWidth="1"/>
    <col min="14" max="14" width="0" hidden="1" customWidth="1"/>
  </cols>
  <sheetData>
    <row r="1" spans="1:483" ht="25.9" customHeight="1">
      <c r="A1" s="44" t="s">
        <v>0</v>
      </c>
      <c r="B1" s="44"/>
      <c r="C1" s="44"/>
      <c r="D1" s="44"/>
      <c r="E1" s="44"/>
      <c r="F1" s="79" t="s">
        <v>88</v>
      </c>
      <c r="G1" s="79"/>
      <c r="H1" s="79"/>
      <c r="I1" s="79"/>
      <c r="J1" s="79"/>
      <c r="K1" s="79"/>
      <c r="L1" s="79"/>
      <c r="M1" s="73">
        <f>D6</f>
        <v>38000</v>
      </c>
      <c r="N1" s="7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</row>
    <row r="2" spans="1:483" ht="16.350000000000001" customHeight="1">
      <c r="A2" s="49" t="s">
        <v>89</v>
      </c>
      <c r="B2" s="49"/>
      <c r="C2" s="49"/>
      <c r="D2" s="49"/>
      <c r="E2" s="49"/>
      <c r="F2" s="79"/>
      <c r="G2" s="79"/>
      <c r="H2" s="79"/>
      <c r="I2" s="79"/>
      <c r="J2" s="79"/>
      <c r="K2" s="79"/>
      <c r="L2" s="79"/>
      <c r="M2" s="73">
        <f t="shared" ref="M2:M9" si="0">D7</f>
        <v>0</v>
      </c>
      <c r="N2" s="74">
        <v>999999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</row>
    <row r="3" spans="1:483" ht="16.350000000000001" customHeight="1">
      <c r="A3" s="48" t="s">
        <v>28</v>
      </c>
      <c r="B3" s="48"/>
      <c r="C3" s="46" t="s">
        <v>78</v>
      </c>
      <c r="D3" s="46"/>
      <c r="E3" s="46"/>
      <c r="F3" s="79"/>
      <c r="G3" s="79"/>
      <c r="H3" s="79"/>
      <c r="I3" s="79"/>
      <c r="J3" s="79"/>
      <c r="K3" s="79"/>
      <c r="L3" s="79"/>
      <c r="M3" s="73">
        <f t="shared" si="0"/>
        <v>0</v>
      </c>
      <c r="N3" s="7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</row>
    <row r="4" spans="1:483" ht="21.75" customHeight="1">
      <c r="A4" s="47" t="s">
        <v>1</v>
      </c>
      <c r="B4" s="47"/>
      <c r="C4" s="47"/>
      <c r="D4" s="45" t="s">
        <v>42</v>
      </c>
      <c r="E4" s="45"/>
      <c r="F4" s="80" t="s">
        <v>36</v>
      </c>
      <c r="G4" s="81"/>
      <c r="H4" s="81"/>
      <c r="I4" s="81"/>
      <c r="J4" s="81"/>
      <c r="K4" s="81"/>
      <c r="L4" s="81"/>
      <c r="M4" s="73">
        <f t="shared" si="0"/>
        <v>0</v>
      </c>
      <c r="N4" s="7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</row>
    <row r="5" spans="1:483" ht="16.350000000000001" customHeight="1">
      <c r="A5" s="2" t="s">
        <v>2</v>
      </c>
      <c r="B5" s="2" t="s">
        <v>3</v>
      </c>
      <c r="C5" s="2" t="s">
        <v>4</v>
      </c>
      <c r="D5" s="2" t="s">
        <v>5</v>
      </c>
      <c r="E5" s="3" t="s">
        <v>29</v>
      </c>
      <c r="F5" s="82" t="s">
        <v>37</v>
      </c>
      <c r="G5" s="83"/>
      <c r="H5" s="83"/>
      <c r="I5" s="83"/>
      <c r="J5" s="83"/>
      <c r="K5" s="83"/>
      <c r="L5" s="83"/>
      <c r="M5" s="73">
        <f t="shared" si="0"/>
        <v>0</v>
      </c>
      <c r="N5" s="7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</row>
    <row r="6" spans="1:483">
      <c r="A6" s="1">
        <v>1</v>
      </c>
      <c r="B6" s="7" t="s">
        <v>81</v>
      </c>
      <c r="C6" s="7" t="s">
        <v>6</v>
      </c>
      <c r="D6" s="29">
        <v>38000</v>
      </c>
      <c r="E6" s="8">
        <v>7777777777</v>
      </c>
      <c r="F6" s="82"/>
      <c r="G6" s="83"/>
      <c r="H6" s="83"/>
      <c r="I6" s="83"/>
      <c r="J6" s="83"/>
      <c r="K6" s="83"/>
      <c r="L6" s="83"/>
      <c r="M6" s="73">
        <f>D11</f>
        <v>0</v>
      </c>
      <c r="N6" s="7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</row>
    <row r="7" spans="1:483" ht="16.350000000000001" customHeight="1">
      <c r="A7" s="1">
        <v>2</v>
      </c>
      <c r="B7" s="7"/>
      <c r="C7" s="7"/>
      <c r="D7" s="29"/>
      <c r="E7" s="9"/>
      <c r="F7" s="82"/>
      <c r="G7" s="83"/>
      <c r="H7" s="83"/>
      <c r="I7" s="83"/>
      <c r="J7" s="83"/>
      <c r="K7" s="83"/>
      <c r="L7" s="83"/>
      <c r="M7" s="73">
        <f t="shared" si="0"/>
        <v>0</v>
      </c>
      <c r="N7" s="7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</row>
    <row r="8" spans="1:483">
      <c r="A8" s="1">
        <v>3</v>
      </c>
      <c r="B8" s="7"/>
      <c r="C8" s="7"/>
      <c r="D8" s="29"/>
      <c r="E8" s="9"/>
      <c r="F8" s="77" t="s">
        <v>41</v>
      </c>
      <c r="G8" s="78"/>
      <c r="H8" s="78"/>
      <c r="I8" s="78"/>
      <c r="J8" s="78"/>
      <c r="K8" s="78"/>
      <c r="L8" s="78"/>
      <c r="M8" s="73">
        <f t="shared" si="0"/>
        <v>0</v>
      </c>
      <c r="N8" s="7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</row>
    <row r="9" spans="1:483">
      <c r="A9" s="1">
        <v>4</v>
      </c>
      <c r="B9" s="7"/>
      <c r="C9" s="7"/>
      <c r="D9" s="29"/>
      <c r="E9" s="9"/>
      <c r="F9" s="77"/>
      <c r="G9" s="78"/>
      <c r="H9" s="78"/>
      <c r="I9" s="78"/>
      <c r="J9" s="78"/>
      <c r="K9" s="78"/>
      <c r="L9" s="78"/>
      <c r="M9" s="73">
        <f t="shared" si="0"/>
        <v>0</v>
      </c>
      <c r="N9" s="7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</row>
    <row r="10" spans="1:483">
      <c r="A10" s="1">
        <v>5</v>
      </c>
      <c r="B10" s="7"/>
      <c r="C10" s="7"/>
      <c r="D10" s="29"/>
      <c r="E10" s="9"/>
      <c r="F10" s="77"/>
      <c r="G10" s="78"/>
      <c r="H10" s="78"/>
      <c r="I10" s="78"/>
      <c r="J10" s="78"/>
      <c r="K10" s="78"/>
      <c r="L10" s="78"/>
      <c r="M10" s="73">
        <f>D33</f>
        <v>0</v>
      </c>
      <c r="N10" s="7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</row>
    <row r="11" spans="1:483">
      <c r="A11" s="1">
        <v>6</v>
      </c>
      <c r="B11" s="7"/>
      <c r="C11" s="7"/>
      <c r="D11" s="29"/>
      <c r="E11" s="9"/>
      <c r="F11" s="6" t="s">
        <v>38</v>
      </c>
      <c r="G11" s="6"/>
      <c r="H11" s="6"/>
      <c r="I11" s="6"/>
      <c r="J11" s="4"/>
      <c r="K11" s="4"/>
      <c r="L11" s="4"/>
      <c r="M11" s="73">
        <f>D34</f>
        <v>0</v>
      </c>
      <c r="N11" s="7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</row>
    <row r="12" spans="1:483">
      <c r="A12" s="1">
        <v>7</v>
      </c>
      <c r="B12" s="7" t="s">
        <v>27</v>
      </c>
      <c r="C12" s="7"/>
      <c r="D12" s="29"/>
      <c r="E12" s="9"/>
      <c r="F12" s="43" t="s">
        <v>39</v>
      </c>
      <c r="G12" s="42"/>
      <c r="H12" s="42">
        <v>9664061084</v>
      </c>
      <c r="I12" s="42"/>
      <c r="J12" s="4"/>
      <c r="K12" s="4"/>
      <c r="L12" s="4"/>
      <c r="M12" s="73">
        <f>D35</f>
        <v>0</v>
      </c>
      <c r="N12" s="7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</row>
    <row r="13" spans="1:483">
      <c r="A13" s="1">
        <v>8</v>
      </c>
      <c r="B13" s="7"/>
      <c r="C13" s="7"/>
      <c r="D13" s="29"/>
      <c r="E13" s="9"/>
      <c r="F13" s="40" t="s">
        <v>40</v>
      </c>
      <c r="G13" s="41"/>
      <c r="H13" s="41"/>
      <c r="I13" s="41"/>
      <c r="J13" s="41"/>
      <c r="K13" s="41"/>
      <c r="L13" s="41"/>
      <c r="M13" s="73">
        <f>D36</f>
        <v>0</v>
      </c>
      <c r="N13" s="7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</row>
    <row r="14" spans="1:483">
      <c r="A14" s="1">
        <v>9</v>
      </c>
      <c r="B14" s="7"/>
      <c r="C14" s="7"/>
      <c r="D14" s="29"/>
      <c r="E14" s="9"/>
      <c r="F14" s="40"/>
      <c r="G14" s="41"/>
      <c r="H14" s="41"/>
      <c r="I14" s="41"/>
      <c r="J14" s="41"/>
      <c r="K14" s="41"/>
      <c r="L14" s="41"/>
      <c r="M14" s="73">
        <f>D39</f>
        <v>0</v>
      </c>
      <c r="N14" s="7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</row>
    <row r="15" spans="1:483" ht="15" customHeight="1">
      <c r="A15" s="1">
        <v>10</v>
      </c>
      <c r="B15" s="7"/>
      <c r="C15" s="7"/>
      <c r="D15" s="29"/>
      <c r="E15" s="9"/>
      <c r="F15" s="75"/>
      <c r="G15" s="38"/>
      <c r="H15" s="38"/>
      <c r="I15" s="38"/>
      <c r="J15" s="38"/>
      <c r="K15" s="38"/>
      <c r="L15" s="38"/>
      <c r="M15" s="73"/>
      <c r="N15" s="7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</row>
    <row r="16" spans="1:483" ht="15" customHeight="1">
      <c r="A16" s="1">
        <v>11</v>
      </c>
      <c r="B16" s="7"/>
      <c r="C16" s="7"/>
      <c r="D16" s="29"/>
      <c r="E16" s="9"/>
      <c r="F16" s="75"/>
      <c r="G16" s="38"/>
      <c r="H16" s="38"/>
      <c r="I16" s="38"/>
      <c r="J16" s="38"/>
      <c r="K16" s="38"/>
      <c r="L16" s="38"/>
      <c r="M16" s="73"/>
      <c r="N16" s="7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</row>
    <row r="17" spans="1:483" ht="15" customHeight="1">
      <c r="A17" s="1">
        <v>12</v>
      </c>
      <c r="B17" s="7"/>
      <c r="C17" s="7"/>
      <c r="D17" s="29"/>
      <c r="E17" s="9"/>
      <c r="F17" s="75"/>
      <c r="G17" s="38"/>
      <c r="H17" s="38"/>
      <c r="I17" s="38"/>
      <c r="J17" s="38"/>
      <c r="K17" s="38"/>
      <c r="L17" s="38"/>
      <c r="M17" s="73"/>
      <c r="N17" s="7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</row>
    <row r="18" spans="1:483" ht="15" customHeight="1">
      <c r="A18" s="1">
        <v>13</v>
      </c>
      <c r="B18" s="7"/>
      <c r="C18" s="7"/>
      <c r="D18" s="29"/>
      <c r="E18" s="9"/>
      <c r="F18" s="75"/>
      <c r="G18" s="38"/>
      <c r="H18" s="38"/>
      <c r="I18" s="38"/>
      <c r="J18" s="38"/>
      <c r="K18" s="38"/>
      <c r="L18" s="38"/>
      <c r="M18" s="73"/>
      <c r="N18" s="7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</row>
    <row r="19" spans="1:483" ht="15" customHeight="1">
      <c r="A19" s="1">
        <v>14</v>
      </c>
      <c r="B19" s="7"/>
      <c r="C19" s="7"/>
      <c r="D19" s="29"/>
      <c r="E19" s="9"/>
      <c r="F19" s="75"/>
      <c r="G19" s="38"/>
      <c r="H19" s="38"/>
      <c r="I19" s="38"/>
      <c r="J19" s="38"/>
      <c r="K19" s="38"/>
      <c r="L19" s="38"/>
      <c r="M19" s="73"/>
      <c r="N19" s="7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</row>
    <row r="20" spans="1:483" ht="15" customHeight="1">
      <c r="A20" s="1">
        <v>15</v>
      </c>
      <c r="B20" s="7"/>
      <c r="C20" s="7"/>
      <c r="D20" s="29"/>
      <c r="E20" s="9"/>
      <c r="F20" s="75"/>
      <c r="G20" s="38"/>
      <c r="H20" s="38"/>
      <c r="I20" s="38"/>
      <c r="J20" s="38"/>
      <c r="K20" s="38"/>
      <c r="L20" s="38"/>
      <c r="M20" s="73"/>
      <c r="N20" s="7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</row>
    <row r="21" spans="1:483" ht="15" customHeight="1">
      <c r="A21" s="1">
        <v>16</v>
      </c>
      <c r="B21" s="7"/>
      <c r="C21" s="7"/>
      <c r="D21" s="29"/>
      <c r="E21" s="9"/>
      <c r="F21" s="75"/>
      <c r="G21" s="38"/>
      <c r="H21" s="38"/>
      <c r="I21" s="38"/>
      <c r="J21" s="38"/>
      <c r="K21" s="38"/>
      <c r="L21" s="38"/>
      <c r="M21" s="73"/>
      <c r="N21" s="7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</row>
    <row r="22" spans="1:483" ht="15" customHeight="1">
      <c r="A22" s="1">
        <v>17</v>
      </c>
      <c r="B22" s="7"/>
      <c r="C22" s="7"/>
      <c r="D22" s="29"/>
      <c r="E22" s="9"/>
      <c r="F22" s="75"/>
      <c r="G22" s="38"/>
      <c r="H22" s="38"/>
      <c r="I22" s="38"/>
      <c r="J22" s="38"/>
      <c r="K22" s="38"/>
      <c r="L22" s="38"/>
      <c r="M22" s="73"/>
      <c r="N22" s="7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</row>
    <row r="23" spans="1:483" ht="15" customHeight="1">
      <c r="A23" s="1">
        <v>18</v>
      </c>
      <c r="B23" s="7" t="s">
        <v>90</v>
      </c>
      <c r="C23" s="7" t="s">
        <v>6</v>
      </c>
      <c r="D23" s="29">
        <v>100</v>
      </c>
      <c r="E23" s="9">
        <v>9664061084</v>
      </c>
      <c r="F23" s="75"/>
      <c r="G23" s="38"/>
      <c r="H23" s="38"/>
      <c r="I23" s="38"/>
      <c r="J23" s="38"/>
      <c r="K23" s="38"/>
      <c r="L23" s="38"/>
      <c r="M23" s="73"/>
      <c r="N23" s="7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</row>
    <row r="24" spans="1:483" ht="15" customHeight="1">
      <c r="A24" s="1">
        <v>19</v>
      </c>
      <c r="B24" s="7"/>
      <c r="C24" s="7"/>
      <c r="D24" s="29"/>
      <c r="E24" s="9"/>
      <c r="F24" s="75"/>
      <c r="G24" s="38"/>
      <c r="H24" s="38"/>
      <c r="I24" s="38"/>
      <c r="J24" s="38"/>
      <c r="K24" s="38"/>
      <c r="L24" s="38"/>
      <c r="M24" s="73"/>
      <c r="N24" s="7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</row>
    <row r="25" spans="1:483" ht="15" customHeight="1">
      <c r="A25" s="1">
        <v>20</v>
      </c>
      <c r="B25" s="7"/>
      <c r="C25" s="7"/>
      <c r="D25" s="29"/>
      <c r="E25" s="9"/>
      <c r="F25" s="75"/>
      <c r="G25" s="38"/>
      <c r="H25" s="38"/>
      <c r="I25" s="38"/>
      <c r="J25" s="38"/>
      <c r="K25" s="38"/>
      <c r="L25" s="38"/>
      <c r="M25" s="73"/>
      <c r="N25" s="7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</row>
    <row r="26" spans="1:483" ht="15" customHeight="1">
      <c r="A26" s="1">
        <v>21</v>
      </c>
      <c r="B26" s="7"/>
      <c r="C26" s="7"/>
      <c r="D26" s="29"/>
      <c r="E26" s="9"/>
      <c r="F26" s="75"/>
      <c r="G26" s="38"/>
      <c r="H26" s="38"/>
      <c r="I26" s="38"/>
      <c r="J26" s="38"/>
      <c r="K26" s="38"/>
      <c r="L26" s="38"/>
      <c r="M26" s="73"/>
      <c r="N26" s="7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</row>
    <row r="27" spans="1:483" ht="15" customHeight="1">
      <c r="A27" s="1">
        <v>22</v>
      </c>
      <c r="B27" s="7"/>
      <c r="C27" s="7"/>
      <c r="D27" s="29"/>
      <c r="E27" s="9"/>
      <c r="F27" s="75"/>
      <c r="G27" s="38"/>
      <c r="H27" s="38"/>
      <c r="I27" s="38"/>
      <c r="J27" s="38"/>
      <c r="K27" s="38"/>
      <c r="L27" s="38"/>
      <c r="M27" s="73"/>
      <c r="N27" s="7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</row>
    <row r="28" spans="1:483" ht="15" customHeight="1">
      <c r="A28" s="1">
        <v>23</v>
      </c>
      <c r="B28" s="7"/>
      <c r="C28" s="7"/>
      <c r="D28" s="29"/>
      <c r="E28" s="9"/>
      <c r="F28" s="75"/>
      <c r="G28" s="38"/>
      <c r="H28" s="38"/>
      <c r="I28" s="38"/>
      <c r="J28" s="38"/>
      <c r="K28" s="38"/>
      <c r="L28" s="38"/>
      <c r="M28" s="73"/>
      <c r="N28" s="7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</row>
    <row r="29" spans="1:483" ht="15" customHeight="1">
      <c r="A29" s="1">
        <v>24</v>
      </c>
      <c r="B29" s="7"/>
      <c r="C29" s="7"/>
      <c r="D29" s="29"/>
      <c r="E29" s="9"/>
      <c r="F29" s="75"/>
      <c r="G29" s="38"/>
      <c r="H29" s="38"/>
      <c r="I29" s="38"/>
      <c r="J29" s="38"/>
      <c r="K29" s="38"/>
      <c r="L29" s="38"/>
      <c r="M29" s="73"/>
      <c r="N29" s="7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</row>
    <row r="30" spans="1:483" ht="15" customHeight="1">
      <c r="A30" s="1">
        <v>25</v>
      </c>
      <c r="B30" s="7"/>
      <c r="C30" s="7"/>
      <c r="D30" s="29"/>
      <c r="E30" s="9"/>
      <c r="F30" s="75"/>
      <c r="G30" s="38"/>
      <c r="H30" s="38"/>
      <c r="I30" s="38"/>
      <c r="J30" s="38"/>
      <c r="K30" s="38"/>
      <c r="L30" s="38"/>
      <c r="M30" s="73"/>
      <c r="N30" s="7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</row>
    <row r="31" spans="1:483" ht="15" customHeight="1">
      <c r="A31" s="1">
        <v>26</v>
      </c>
      <c r="B31" s="7"/>
      <c r="C31" s="7"/>
      <c r="D31" s="29"/>
      <c r="E31" s="9"/>
      <c r="F31" s="75"/>
      <c r="G31" s="38"/>
      <c r="H31" s="38"/>
      <c r="I31" s="38"/>
      <c r="J31" s="38"/>
      <c r="K31" s="38"/>
      <c r="L31" s="38"/>
      <c r="M31" s="73"/>
      <c r="N31" s="7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</row>
    <row r="32" spans="1:483" ht="15" customHeight="1">
      <c r="A32" s="1">
        <v>27</v>
      </c>
      <c r="B32" s="7"/>
      <c r="C32" s="7"/>
      <c r="D32" s="29"/>
      <c r="E32" s="9"/>
      <c r="F32" s="75"/>
      <c r="G32" s="38"/>
      <c r="H32" s="38"/>
      <c r="I32" s="38"/>
      <c r="J32" s="38"/>
      <c r="K32" s="38"/>
      <c r="L32" s="38"/>
      <c r="M32" s="73"/>
      <c r="N32" s="7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</row>
    <row r="33" spans="1:483">
      <c r="A33" s="1">
        <v>28</v>
      </c>
      <c r="B33" s="7" t="s">
        <v>84</v>
      </c>
      <c r="C33" s="7"/>
      <c r="D33" s="29"/>
      <c r="E33" s="9"/>
      <c r="F33" s="5"/>
      <c r="G33" s="5"/>
      <c r="H33" s="5"/>
      <c r="I33" s="5"/>
      <c r="J33" s="4"/>
      <c r="K33" s="4"/>
      <c r="L33" s="4"/>
      <c r="M33" s="73">
        <f>D40</f>
        <v>0</v>
      </c>
      <c r="N33" s="7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</row>
    <row r="34" spans="1:483">
      <c r="A34" s="1">
        <v>29</v>
      </c>
      <c r="B34" s="7"/>
      <c r="C34" s="7"/>
      <c r="D34" s="29"/>
      <c r="E34" s="9"/>
      <c r="F34" s="5"/>
      <c r="G34" s="5"/>
      <c r="H34" s="5"/>
      <c r="I34" s="5"/>
      <c r="J34" s="4"/>
      <c r="K34" s="4"/>
      <c r="L34" s="4"/>
      <c r="M34" s="72"/>
      <c r="N34" s="7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</row>
    <row r="35" spans="1:483">
      <c r="A35" s="1">
        <v>30</v>
      </c>
      <c r="B35" s="7" t="s">
        <v>82</v>
      </c>
      <c r="C35" s="7"/>
      <c r="D35" s="29"/>
      <c r="E35" s="9"/>
      <c r="F35" s="5"/>
      <c r="G35" s="5"/>
      <c r="H35" s="5"/>
      <c r="I35" s="5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</row>
    <row r="36" spans="1:483">
      <c r="A36" s="1">
        <v>31</v>
      </c>
      <c r="B36" s="7"/>
      <c r="C36" s="7"/>
      <c r="D36" s="29"/>
      <c r="E36" s="9"/>
      <c r="F36" s="5"/>
      <c r="G36" s="5"/>
      <c r="H36" s="5"/>
      <c r="I36" s="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</row>
    <row r="37" spans="1:483">
      <c r="A37" s="1">
        <v>32</v>
      </c>
      <c r="B37" s="7"/>
      <c r="C37" s="7"/>
      <c r="D37" s="29"/>
      <c r="E37" s="9"/>
      <c r="F37" s="5"/>
      <c r="G37" s="5"/>
      <c r="H37" s="5"/>
      <c r="I37" s="5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</row>
    <row r="38" spans="1:483">
      <c r="A38" s="1">
        <v>33</v>
      </c>
      <c r="B38" s="7"/>
      <c r="C38" s="7"/>
      <c r="D38" s="29"/>
      <c r="E38" s="9"/>
      <c r="F38" s="5"/>
      <c r="G38" s="5"/>
      <c r="H38" s="5"/>
      <c r="I38" s="5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</row>
    <row r="39" spans="1:483">
      <c r="A39" s="1">
        <v>34</v>
      </c>
      <c r="B39" s="7"/>
      <c r="C39" s="7"/>
      <c r="D39" s="29"/>
      <c r="E39" s="9"/>
      <c r="F39" s="5"/>
      <c r="G39" s="5"/>
      <c r="H39" s="5"/>
      <c r="I39" s="5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</row>
    <row r="40" spans="1:483">
      <c r="A40" s="1">
        <v>35</v>
      </c>
      <c r="B40" s="7" t="s">
        <v>83</v>
      </c>
      <c r="C40" s="7"/>
      <c r="D40" s="29"/>
      <c r="E40" s="9"/>
      <c r="F40" s="5"/>
      <c r="G40" s="5"/>
      <c r="H40" s="5"/>
      <c r="I40" s="5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</row>
    <row r="41" spans="1:483">
      <c r="A41" s="5"/>
      <c r="B41" s="5"/>
      <c r="C41" s="5"/>
      <c r="D41" s="5"/>
      <c r="E41" s="5"/>
      <c r="F41" s="5"/>
      <c r="G41" s="5"/>
      <c r="H41" s="5"/>
      <c r="I41" s="5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</row>
    <row r="42" spans="1:483">
      <c r="A42" s="5"/>
      <c r="B42" s="5"/>
      <c r="C42" s="5"/>
      <c r="D42" s="5"/>
      <c r="E42" s="5"/>
      <c r="F42" s="5"/>
      <c r="G42" s="5"/>
      <c r="H42" s="5"/>
      <c r="I42" s="5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</row>
    <row r="43" spans="1:483">
      <c r="A43" s="5"/>
      <c r="B43" s="5"/>
      <c r="C43" s="5"/>
      <c r="D43" s="5"/>
      <c r="E43" s="5"/>
      <c r="F43" s="5"/>
      <c r="G43" s="5"/>
      <c r="H43" s="5"/>
      <c r="I43" s="5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</row>
    <row r="44" spans="1:483">
      <c r="A44" s="5"/>
      <c r="B44" s="5"/>
      <c r="C44" s="5"/>
      <c r="D44" s="5"/>
      <c r="E44" s="5"/>
      <c r="F44" s="5"/>
      <c r="G44" s="5"/>
      <c r="H44" s="5"/>
      <c r="I44" s="5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</row>
    <row r="45" spans="1:483">
      <c r="A45" s="5"/>
      <c r="B45" s="5"/>
      <c r="C45" s="5"/>
      <c r="D45" s="5"/>
      <c r="E45" s="5"/>
      <c r="F45" s="5"/>
      <c r="G45" s="5"/>
      <c r="H45" s="5"/>
      <c r="I45" s="5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</row>
    <row r="46" spans="1:483">
      <c r="A46" s="5"/>
      <c r="B46" s="5"/>
      <c r="C46" s="5"/>
      <c r="D46" s="5"/>
      <c r="E46" s="5"/>
      <c r="F46" s="5"/>
      <c r="G46" s="5"/>
      <c r="H46" s="5"/>
      <c r="I46" s="5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</row>
    <row r="47" spans="1:483">
      <c r="A47" s="5"/>
      <c r="B47" s="5"/>
      <c r="C47" s="5"/>
      <c r="D47" s="5"/>
      <c r="E47" s="5"/>
      <c r="F47" s="5"/>
      <c r="G47" s="5"/>
      <c r="H47" s="5"/>
      <c r="I47" s="5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</row>
    <row r="48" spans="1:483">
      <c r="A48" s="5"/>
      <c r="B48" s="5"/>
      <c r="C48" s="5"/>
      <c r="D48" s="5"/>
      <c r="E48" s="5"/>
      <c r="F48" s="5"/>
      <c r="G48" s="5"/>
      <c r="H48" s="5"/>
      <c r="I48" s="5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</row>
    <row r="49" spans="1:483">
      <c r="A49" s="5"/>
      <c r="B49" s="5"/>
      <c r="C49" s="5"/>
      <c r="D49" s="5"/>
      <c r="E49" s="5"/>
      <c r="F49" s="5"/>
      <c r="G49" s="5"/>
      <c r="H49" s="5"/>
      <c r="I49" s="5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</row>
    <row r="50" spans="1:483">
      <c r="A50" s="5"/>
      <c r="B50" s="5"/>
      <c r="C50" s="5"/>
      <c r="D50" s="5"/>
      <c r="E50" s="5"/>
      <c r="F50" s="5"/>
      <c r="G50" s="5"/>
      <c r="H50" s="5"/>
      <c r="I50" s="5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</row>
    <row r="51" spans="1:483">
      <c r="A51" s="5"/>
      <c r="B51" s="5"/>
      <c r="C51" s="5"/>
      <c r="D51" s="5"/>
      <c r="E51" s="5"/>
      <c r="F51" s="5"/>
      <c r="G51" s="5"/>
      <c r="H51" s="5"/>
      <c r="I51" s="5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</row>
    <row r="52" spans="1:483">
      <c r="A52" s="5"/>
      <c r="B52" s="5"/>
      <c r="C52" s="5"/>
      <c r="D52" s="5"/>
      <c r="E52" s="5"/>
      <c r="F52" s="5"/>
      <c r="G52" s="5"/>
      <c r="H52" s="5"/>
      <c r="I52" s="5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</row>
    <row r="53" spans="1:483">
      <c r="A53" s="5"/>
      <c r="B53" s="5"/>
      <c r="C53" s="5"/>
      <c r="D53" s="5"/>
      <c r="E53" s="5"/>
      <c r="F53" s="5"/>
      <c r="G53" s="5"/>
      <c r="H53" s="5"/>
      <c r="I53" s="5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</row>
    <row r="54" spans="1:483">
      <c r="A54" s="5"/>
      <c r="B54" s="5"/>
      <c r="C54" s="5"/>
      <c r="D54" s="5"/>
      <c r="E54" s="5"/>
      <c r="F54" s="5"/>
      <c r="G54" s="5"/>
      <c r="H54" s="5"/>
      <c r="I54" s="5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</row>
    <row r="55" spans="1:483">
      <c r="A55" s="5"/>
      <c r="B55" s="5"/>
      <c r="C55" s="5"/>
      <c r="D55" s="5"/>
      <c r="E55" s="5"/>
      <c r="F55" s="5"/>
      <c r="G55" s="5"/>
      <c r="H55" s="5"/>
      <c r="I55" s="5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</row>
    <row r="56" spans="1:483">
      <c r="A56" s="5"/>
      <c r="B56" s="5"/>
      <c r="C56" s="5"/>
      <c r="D56" s="5"/>
      <c r="E56" s="5"/>
      <c r="F56" s="5"/>
      <c r="G56" s="5"/>
      <c r="H56" s="5"/>
      <c r="I56" s="5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</row>
    <row r="57" spans="1:483">
      <c r="A57" s="5"/>
      <c r="B57" s="5"/>
      <c r="C57" s="5"/>
      <c r="D57" s="5"/>
      <c r="E57" s="5"/>
      <c r="F57" s="5"/>
      <c r="G57" s="5"/>
      <c r="H57" s="5"/>
      <c r="I57" s="5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</row>
    <row r="58" spans="1:483">
      <c r="A58" s="5"/>
      <c r="B58" s="5"/>
      <c r="C58" s="5"/>
      <c r="D58" s="5"/>
      <c r="E58" s="5"/>
      <c r="F58" s="5"/>
      <c r="G58" s="5"/>
      <c r="H58" s="5"/>
      <c r="I58" s="5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</row>
    <row r="59" spans="1:483">
      <c r="A59" s="5"/>
      <c r="B59" s="5"/>
      <c r="C59" s="5"/>
      <c r="D59" s="5"/>
      <c r="E59" s="5"/>
      <c r="F59" s="5"/>
      <c r="G59" s="5"/>
      <c r="H59" s="5"/>
      <c r="I59" s="5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</row>
    <row r="60" spans="1:483">
      <c r="A60" s="5"/>
      <c r="B60" s="5"/>
      <c r="C60" s="5"/>
      <c r="D60" s="5"/>
      <c r="E60" s="5"/>
      <c r="F60" s="5"/>
      <c r="G60" s="5"/>
      <c r="H60" s="5"/>
      <c r="I60" s="5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</row>
    <row r="61" spans="1:483">
      <c r="A61" s="5"/>
      <c r="B61" s="5"/>
      <c r="C61" s="5"/>
      <c r="D61" s="5"/>
      <c r="E61" s="5"/>
      <c r="F61" s="5"/>
      <c r="G61" s="5"/>
      <c r="H61" s="5"/>
      <c r="I61" s="5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</row>
    <row r="62" spans="1:48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</row>
    <row r="63" spans="1:48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</row>
    <row r="64" spans="1:48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</row>
    <row r="65" spans="1:48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</row>
    <row r="66" spans="1:48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</row>
    <row r="67" spans="1:48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</row>
    <row r="68" spans="1:48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</row>
    <row r="69" spans="1:48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</row>
    <row r="70" spans="1:48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</row>
    <row r="71" spans="1:48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</row>
    <row r="72" spans="1:48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</row>
    <row r="73" spans="1:48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</row>
    <row r="74" spans="1:48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</row>
    <row r="75" spans="1:48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</row>
    <row r="76" spans="1:48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</row>
    <row r="77" spans="1:48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</row>
    <row r="78" spans="1:48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</row>
    <row r="79" spans="1:48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</row>
    <row r="80" spans="1:48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</row>
    <row r="81" spans="1:48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</row>
    <row r="82" spans="1:48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</row>
    <row r="83" spans="1:4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</row>
    <row r="84" spans="1:48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</row>
    <row r="85" spans="1:48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</row>
    <row r="86" spans="1:48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</row>
    <row r="87" spans="1:48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</row>
    <row r="88" spans="1:48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</row>
    <row r="89" spans="1:48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</row>
    <row r="90" spans="1:48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</row>
    <row r="91" spans="1:48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</row>
    <row r="92" spans="1:48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</row>
    <row r="93" spans="1:48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</row>
    <row r="94" spans="1:48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</row>
    <row r="95" spans="1:48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</row>
    <row r="96" spans="1:48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</row>
    <row r="97" spans="1:48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</row>
    <row r="98" spans="1:48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</row>
    <row r="99" spans="1:48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</row>
    <row r="100" spans="1:48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</row>
    <row r="101" spans="1:48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</row>
    <row r="102" spans="1:48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</row>
    <row r="103" spans="1:48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</row>
    <row r="104" spans="1:48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</row>
    <row r="105" spans="1:48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</row>
    <row r="106" spans="1:48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</row>
    <row r="107" spans="1:48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</row>
    <row r="108" spans="1:48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</row>
    <row r="109" spans="1:48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</row>
    <row r="110" spans="1:48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</row>
    <row r="111" spans="1:48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</row>
    <row r="112" spans="1:48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</row>
    <row r="113" spans="1:48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</row>
    <row r="114" spans="1:48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</row>
    <row r="115" spans="1:48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</row>
    <row r="116" spans="1:48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</row>
    <row r="117" spans="1:48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</row>
    <row r="118" spans="1:48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</row>
    <row r="119" spans="1:48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</row>
    <row r="120" spans="1:48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</row>
    <row r="121" spans="1:48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</row>
    <row r="122" spans="1:48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</row>
    <row r="123" spans="1:48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</row>
    <row r="124" spans="1:48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</row>
    <row r="125" spans="1:48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</row>
    <row r="126" spans="1:48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</row>
    <row r="127" spans="1:48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</row>
    <row r="128" spans="1:48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</row>
    <row r="129" spans="1:48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</row>
    <row r="130" spans="1:48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</row>
    <row r="131" spans="1:48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</row>
    <row r="132" spans="1:48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</row>
    <row r="133" spans="1:48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</row>
    <row r="134" spans="1:48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</row>
    <row r="135" spans="1:48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</row>
    <row r="136" spans="1:48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</row>
    <row r="137" spans="1:48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</row>
    <row r="138" spans="1:48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</row>
    <row r="139" spans="1:48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</row>
    <row r="140" spans="1:48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</row>
    <row r="141" spans="1:48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</row>
    <row r="142" spans="1:48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</row>
    <row r="143" spans="1:48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</row>
    <row r="144" spans="1:48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</row>
    <row r="145" spans="1:48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</row>
    <row r="146" spans="1:48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</row>
    <row r="147" spans="1:48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</row>
    <row r="148" spans="1:48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</row>
    <row r="149" spans="1:48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</row>
    <row r="150" spans="1:48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</row>
    <row r="151" spans="1:48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</row>
    <row r="152" spans="1:48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</row>
    <row r="153" spans="1:48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</row>
    <row r="154" spans="1:48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</row>
    <row r="155" spans="1:48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</row>
    <row r="156" spans="1:48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</row>
    <row r="157" spans="1:48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</row>
    <row r="158" spans="1:48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</row>
    <row r="159" spans="1:48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</row>
    <row r="160" spans="1:48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</row>
    <row r="161" spans="1:48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</row>
    <row r="162" spans="1:48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</row>
    <row r="163" spans="1:48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</row>
    <row r="164" spans="1:48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</row>
    <row r="165" spans="1:48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</row>
    <row r="166" spans="1:48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</row>
    <row r="167" spans="1:48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</row>
    <row r="168" spans="1:48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</row>
    <row r="169" spans="1:48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</row>
    <row r="170" spans="1:48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</row>
    <row r="171" spans="1:48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</row>
    <row r="172" spans="1:48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</row>
    <row r="173" spans="1:48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</row>
    <row r="174" spans="1:48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</row>
    <row r="175" spans="1:48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</row>
    <row r="176" spans="1:48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</row>
    <row r="177" spans="1:48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</row>
    <row r="178" spans="1:48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</row>
    <row r="179" spans="1:48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</row>
    <row r="180" spans="1:48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</row>
    <row r="181" spans="1:48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</row>
    <row r="182" spans="1:48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</row>
    <row r="183" spans="1:4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</row>
    <row r="184" spans="1:48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</row>
    <row r="185" spans="1:48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</row>
    <row r="186" spans="1:48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</row>
    <row r="187" spans="1:48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</row>
    <row r="188" spans="1:48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</row>
    <row r="189" spans="1:48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</row>
    <row r="190" spans="1:48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</row>
    <row r="191" spans="1:48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</row>
    <row r="192" spans="1:48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</row>
    <row r="193" spans="1:48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</row>
    <row r="194" spans="1:48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</row>
    <row r="195" spans="1:48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</row>
    <row r="196" spans="1:48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</row>
    <row r="197" spans="1:48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</row>
    <row r="198" spans="1:48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</row>
    <row r="199" spans="1:48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</row>
    <row r="200" spans="1:48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</row>
    <row r="201" spans="1:48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</row>
    <row r="202" spans="1:48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</row>
    <row r="203" spans="1:48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</row>
    <row r="204" spans="1:48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</row>
    <row r="205" spans="1:48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</row>
    <row r="206" spans="1:48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</row>
    <row r="207" spans="1:48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</row>
    <row r="208" spans="1:48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</row>
    <row r="209" spans="1:48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</row>
    <row r="210" spans="1:48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</row>
    <row r="211" spans="1:48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</row>
    <row r="212" spans="1:48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</row>
    <row r="213" spans="1:48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</row>
    <row r="214" spans="1:48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</row>
    <row r="215" spans="1:48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</row>
    <row r="216" spans="1:48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</row>
    <row r="217" spans="1:48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</row>
    <row r="218" spans="1:48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</row>
    <row r="219" spans="1:48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</row>
    <row r="220" spans="1:48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</row>
    <row r="221" spans="1:48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</row>
    <row r="222" spans="1:48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</row>
    <row r="223" spans="1:48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</row>
    <row r="224" spans="1:48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</row>
    <row r="225" spans="1:48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</row>
    <row r="226" spans="1:48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</row>
    <row r="227" spans="1:48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</row>
    <row r="228" spans="1:48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</row>
    <row r="229" spans="1:48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</row>
    <row r="230" spans="1:48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</row>
    <row r="231" spans="1:48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</row>
    <row r="232" spans="1:48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</row>
    <row r="233" spans="1:48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</row>
    <row r="234" spans="1:48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</row>
    <row r="235" spans="1:48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</row>
    <row r="236" spans="1:48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</row>
    <row r="237" spans="1:48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</row>
    <row r="238" spans="1:48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</row>
    <row r="239" spans="1:48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</row>
    <row r="240" spans="1:48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</row>
    <row r="241" spans="1:48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</row>
    <row r="242" spans="1:48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</row>
    <row r="243" spans="1:48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</row>
    <row r="244" spans="1:48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</row>
    <row r="245" spans="1:48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</row>
    <row r="246" spans="1:48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</row>
    <row r="247" spans="1:48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</row>
    <row r="248" spans="1:48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</row>
    <row r="249" spans="1:48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</row>
    <row r="250" spans="1:48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</row>
    <row r="251" spans="1:48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</row>
    <row r="252" spans="1:48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</row>
    <row r="253" spans="1:48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</row>
    <row r="254" spans="1:48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</row>
    <row r="255" spans="1:48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</row>
    <row r="256" spans="1:48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</row>
    <row r="257" spans="1:48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</row>
    <row r="258" spans="1:48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</row>
    <row r="259" spans="1:48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</row>
    <row r="260" spans="1:48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</row>
    <row r="261" spans="1:48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</row>
    <row r="262" spans="1:48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</row>
    <row r="263" spans="1:48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</row>
    <row r="264" spans="1:48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</row>
    <row r="265" spans="1:48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</row>
    <row r="266" spans="1:48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</row>
    <row r="267" spans="1:48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</row>
    <row r="268" spans="1:48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</row>
    <row r="269" spans="1:48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</row>
    <row r="270" spans="1:48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</row>
    <row r="271" spans="1:48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</row>
    <row r="272" spans="1:48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</row>
    <row r="273" spans="1:48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</row>
    <row r="274" spans="1:48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</row>
    <row r="275" spans="1:48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</row>
    <row r="276" spans="1:48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</row>
    <row r="277" spans="1:48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</row>
    <row r="278" spans="1:48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</row>
    <row r="279" spans="1:48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</row>
    <row r="280" spans="1:48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</row>
    <row r="281" spans="1:48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</row>
    <row r="282" spans="1:48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</row>
    <row r="283" spans="1:4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</row>
    <row r="284" spans="1:48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</row>
    <row r="285" spans="1:48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</row>
    <row r="286" spans="1:48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</row>
    <row r="287" spans="1:48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</row>
    <row r="288" spans="1:48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</row>
    <row r="289" spans="1:48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</row>
    <row r="290" spans="1:48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</row>
    <row r="291" spans="1:48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</row>
    <row r="292" spans="1:48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</row>
    <row r="293" spans="1:48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</row>
    <row r="294" spans="1:48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</row>
    <row r="295" spans="1:48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</row>
    <row r="296" spans="1:48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</row>
    <row r="297" spans="1:48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</row>
    <row r="298" spans="1:48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</row>
    <row r="299" spans="1:48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</row>
    <row r="300" spans="1:48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</row>
    <row r="301" spans="1:48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</row>
    <row r="302" spans="1:48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</row>
    <row r="303" spans="1:48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</row>
    <row r="304" spans="1:48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</row>
    <row r="305" spans="1:48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</row>
    <row r="306" spans="1:48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</row>
    <row r="307" spans="1:48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</row>
    <row r="308" spans="1:48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</row>
    <row r="309" spans="1:48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</row>
    <row r="310" spans="1:48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</row>
    <row r="311" spans="1:48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</row>
    <row r="312" spans="1:48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</row>
    <row r="313" spans="1:48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</row>
    <row r="314" spans="1:48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</row>
    <row r="315" spans="1:48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</row>
    <row r="316" spans="1:48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</row>
    <row r="317" spans="1:48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</row>
    <row r="318" spans="1:48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</row>
    <row r="319" spans="1:48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</row>
    <row r="320" spans="1:48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</row>
    <row r="321" spans="1:48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</row>
    <row r="322" spans="1:48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</row>
    <row r="323" spans="1:48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</row>
    <row r="324" spans="1:48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</row>
    <row r="325" spans="1:48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</row>
    <row r="326" spans="1:48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</row>
    <row r="327" spans="1:48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</row>
    <row r="328" spans="1:48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</row>
    <row r="329" spans="1:48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</row>
    <row r="330" spans="1:48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</row>
    <row r="331" spans="1:48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</row>
    <row r="332" spans="1:48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</row>
    <row r="333" spans="1:48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</row>
    <row r="334" spans="1:48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</row>
    <row r="335" spans="1:48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</row>
    <row r="336" spans="1:48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</row>
    <row r="337" spans="1:48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</row>
    <row r="338" spans="1:48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</row>
    <row r="339" spans="1:48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</row>
    <row r="340" spans="1:48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</row>
    <row r="341" spans="1:48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</row>
    <row r="342" spans="1:48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</row>
    <row r="343" spans="1:48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</row>
    <row r="344" spans="1:48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</row>
    <row r="345" spans="1:48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</row>
    <row r="346" spans="1:48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</row>
    <row r="347" spans="1:48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</row>
    <row r="348" spans="1:48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</row>
    <row r="349" spans="1:48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</row>
    <row r="350" spans="1:48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</row>
    <row r="351" spans="1:48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</row>
    <row r="352" spans="1:48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</row>
    <row r="353" spans="1:48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</row>
    <row r="354" spans="1:48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</row>
    <row r="355" spans="1:48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</row>
    <row r="356" spans="1:48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</row>
    <row r="357" spans="1:48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</row>
    <row r="358" spans="1:48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</row>
    <row r="359" spans="1:48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</row>
    <row r="360" spans="1:48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</row>
    <row r="361" spans="1:48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</row>
    <row r="362" spans="1:48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</row>
    <row r="363" spans="1:48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</row>
    <row r="364" spans="1:48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</row>
    <row r="365" spans="1:48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</row>
    <row r="366" spans="1:48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</row>
    <row r="367" spans="1:48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</row>
    <row r="368" spans="1:48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</row>
    <row r="369" spans="1:48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</row>
    <row r="370" spans="1:48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</row>
    <row r="371" spans="1:48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</row>
    <row r="372" spans="1:48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</row>
    <row r="373" spans="1:48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</row>
    <row r="374" spans="1:48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</row>
    <row r="375" spans="1:48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</row>
    <row r="376" spans="1:48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</row>
    <row r="377" spans="1:48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</row>
    <row r="378" spans="1:48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</row>
    <row r="379" spans="1:48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</row>
    <row r="380" spans="1:48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</row>
    <row r="381" spans="1:48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</row>
    <row r="382" spans="1:48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</row>
    <row r="383" spans="1:4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</row>
    <row r="384" spans="1:48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</row>
    <row r="385" spans="1:48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</row>
    <row r="386" spans="1:48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</row>
    <row r="387" spans="1:48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</row>
    <row r="388" spans="1:48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</row>
    <row r="389" spans="1:48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</row>
    <row r="390" spans="1:48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</row>
    <row r="391" spans="1:48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</row>
    <row r="392" spans="1:48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</row>
    <row r="393" spans="1:48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</row>
    <row r="394" spans="1:48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</row>
    <row r="395" spans="1:48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</row>
    <row r="396" spans="1:48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</row>
    <row r="397" spans="1:48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</row>
    <row r="398" spans="1:48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</row>
    <row r="399" spans="1:48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</row>
    <row r="400" spans="1:48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</row>
    <row r="401" spans="1:48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</row>
    <row r="402" spans="1:48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</row>
    <row r="403" spans="1:48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</row>
    <row r="404" spans="1:48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</row>
    <row r="405" spans="1:48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</row>
    <row r="406" spans="1:48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</row>
    <row r="407" spans="1:48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</row>
    <row r="408" spans="1:48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</row>
    <row r="409" spans="1:48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</row>
    <row r="410" spans="1:48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</row>
    <row r="411" spans="1:48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</row>
    <row r="412" spans="1:48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</row>
    <row r="413" spans="1:48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</row>
    <row r="414" spans="1:48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</row>
    <row r="415" spans="1:48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</row>
    <row r="416" spans="1:48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</row>
    <row r="417" spans="1:48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</row>
    <row r="418" spans="1:48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</row>
    <row r="419" spans="1:48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</row>
    <row r="420" spans="1:48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</row>
    <row r="421" spans="1:48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</row>
    <row r="422" spans="1:48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</row>
    <row r="423" spans="1:48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</row>
    <row r="424" spans="1:48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</row>
    <row r="425" spans="1:48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</row>
    <row r="426" spans="1:48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</row>
    <row r="427" spans="1:48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</row>
    <row r="428" spans="1:48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</row>
    <row r="429" spans="1:48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</row>
    <row r="430" spans="1:48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</row>
    <row r="431" spans="1:48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</row>
    <row r="432" spans="1:48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</row>
    <row r="433" spans="1:48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</row>
    <row r="434" spans="1:48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</row>
    <row r="435" spans="1:48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</row>
    <row r="436" spans="1:48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</row>
    <row r="437" spans="1:48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</row>
    <row r="438" spans="1:48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</row>
    <row r="439" spans="1:48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</row>
    <row r="440" spans="1:48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</row>
    <row r="441" spans="1:48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</row>
    <row r="442" spans="1:48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</row>
    <row r="443" spans="1:48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</row>
    <row r="444" spans="1:48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</row>
    <row r="445" spans="1:48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</row>
    <row r="446" spans="1:48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</row>
    <row r="447" spans="1:48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</row>
    <row r="448" spans="1:48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</row>
    <row r="449" spans="1:48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</row>
    <row r="450" spans="1:48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</row>
    <row r="451" spans="1:48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</row>
    <row r="452" spans="1:48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</row>
    <row r="453" spans="1:48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</row>
    <row r="454" spans="1:48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</row>
    <row r="455" spans="1:48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</row>
    <row r="456" spans="1:48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</row>
    <row r="457" spans="1:48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</row>
    <row r="458" spans="1:48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</row>
    <row r="459" spans="1:48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</row>
    <row r="460" spans="1:48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</row>
    <row r="461" spans="1:48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</row>
    <row r="462" spans="1:48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</row>
    <row r="463" spans="1:48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</row>
    <row r="464" spans="1:48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</row>
    <row r="465" spans="1:48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</row>
    <row r="466" spans="1:48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</row>
    <row r="467" spans="1:48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</row>
    <row r="468" spans="1:48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</row>
    <row r="469" spans="1:48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</row>
    <row r="470" spans="1:48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</row>
    <row r="471" spans="1:48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</row>
    <row r="472" spans="1:48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</row>
    <row r="473" spans="1:48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</row>
    <row r="474" spans="1:48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</row>
    <row r="475" spans="1:48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</row>
    <row r="476" spans="1:48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</row>
    <row r="477" spans="1:48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</row>
    <row r="478" spans="1:48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</row>
    <row r="479" spans="1:48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</row>
    <row r="480" spans="1:48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</row>
    <row r="481" spans="1:48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</row>
    <row r="482" spans="1:48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</row>
    <row r="483" spans="1: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</row>
    <row r="484" spans="1:48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</row>
    <row r="485" spans="1:48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</row>
    <row r="486" spans="1:48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</row>
    <row r="487" spans="1:48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</row>
    <row r="488" spans="1:48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</row>
    <row r="489" spans="1:48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</row>
    <row r="490" spans="1:48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</row>
    <row r="491" spans="1:48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</row>
    <row r="492" spans="1:48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</row>
    <row r="493" spans="1:48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</row>
    <row r="494" spans="1:48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</row>
    <row r="495" spans="1:48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</row>
    <row r="496" spans="1:48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</row>
    <row r="497" spans="1:48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</row>
    <row r="498" spans="1:48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</row>
    <row r="499" spans="1:48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</row>
    <row r="500" spans="1:48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</row>
    <row r="501" spans="1:48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</row>
    <row r="502" spans="1:48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</row>
    <row r="503" spans="1:48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</row>
    <row r="504" spans="1:48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</row>
    <row r="505" spans="1:48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</row>
    <row r="506" spans="1:48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</row>
    <row r="507" spans="1:48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</row>
    <row r="508" spans="1:48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</row>
    <row r="509" spans="1:48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</row>
    <row r="510" spans="1:48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</row>
    <row r="511" spans="1:48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</row>
    <row r="512" spans="1:48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</row>
    <row r="513" spans="1:48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</row>
    <row r="514" spans="1:48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</row>
    <row r="515" spans="1:48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</row>
    <row r="516" spans="1:48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</row>
    <row r="517" spans="1:48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</row>
    <row r="518" spans="1:48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</row>
    <row r="519" spans="1:48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</row>
    <row r="520" spans="1:48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</row>
    <row r="521" spans="1:48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</row>
    <row r="522" spans="1:48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</row>
    <row r="523" spans="1:48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</row>
    <row r="524" spans="1:48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</row>
    <row r="525" spans="1:48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</row>
    <row r="526" spans="1:48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</row>
    <row r="527" spans="1:48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</row>
    <row r="528" spans="1:48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</row>
    <row r="529" spans="1:48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</row>
    <row r="530" spans="1:48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</row>
    <row r="531" spans="1:48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</row>
    <row r="532" spans="1:48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</row>
    <row r="533" spans="1:48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</row>
    <row r="534" spans="1:48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</row>
    <row r="535" spans="1:48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</row>
    <row r="536" spans="1:48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</row>
    <row r="537" spans="1:48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</row>
    <row r="538" spans="1:48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</row>
    <row r="539" spans="1:48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</row>
    <row r="540" spans="1:48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</row>
    <row r="541" spans="1:48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</row>
    <row r="542" spans="1:48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</row>
    <row r="543" spans="1:48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</row>
    <row r="544" spans="1:48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</row>
    <row r="545" spans="1:48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</row>
    <row r="546" spans="1:48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</row>
    <row r="547" spans="1:48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</row>
    <row r="548" spans="1:48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</row>
    <row r="549" spans="1:48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</row>
    <row r="550" spans="1:48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</row>
    <row r="551" spans="1:48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</row>
    <row r="552" spans="1:48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</row>
    <row r="553" spans="1:48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</row>
    <row r="554" spans="1:48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</row>
    <row r="555" spans="1:48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</row>
    <row r="556" spans="1:48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</row>
    <row r="557" spans="1:48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</row>
    <row r="558" spans="1:48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</row>
    <row r="559" spans="1:48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</row>
    <row r="560" spans="1:48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</row>
    <row r="561" spans="1:48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</row>
    <row r="562" spans="1:48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</row>
    <row r="563" spans="1:48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</row>
    <row r="564" spans="1:48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</row>
    <row r="565" spans="1:48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</row>
    <row r="566" spans="1:48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</row>
    <row r="567" spans="1:48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</row>
    <row r="568" spans="1:48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</row>
    <row r="569" spans="1:48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</row>
    <row r="570" spans="1:48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</row>
    <row r="571" spans="1:48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</row>
    <row r="572" spans="1:48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</row>
    <row r="573" spans="1:48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</row>
    <row r="574" spans="1:48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</row>
    <row r="575" spans="1:48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</row>
    <row r="576" spans="1:48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</row>
    <row r="577" spans="1:48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</row>
    <row r="578" spans="1:48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</row>
    <row r="579" spans="1:48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</row>
    <row r="580" spans="1:48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</row>
    <row r="581" spans="1:48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</row>
    <row r="582" spans="1:48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</row>
    <row r="583" spans="1:4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</row>
    <row r="584" spans="1:48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</row>
    <row r="585" spans="1:48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</row>
    <row r="586" spans="1:48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</row>
    <row r="587" spans="1:48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</row>
    <row r="588" spans="1:48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</row>
    <row r="589" spans="1:48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</row>
    <row r="590" spans="1:48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</row>
    <row r="591" spans="1:48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</row>
    <row r="592" spans="1:48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</row>
    <row r="593" spans="1:48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</row>
    <row r="594" spans="1:48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</row>
    <row r="595" spans="1:48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</row>
    <row r="596" spans="1:48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</row>
    <row r="597" spans="1:48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</row>
    <row r="598" spans="1:48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</row>
    <row r="599" spans="1:48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</row>
    <row r="600" spans="1:48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</row>
    <row r="601" spans="1:48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</row>
    <row r="602" spans="1:48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</row>
    <row r="603" spans="1:48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</row>
    <row r="604" spans="1:48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</row>
    <row r="605" spans="1:48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</row>
    <row r="606" spans="1:48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</row>
    <row r="607" spans="1:48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</row>
    <row r="608" spans="1:48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</row>
    <row r="609" spans="1:48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</row>
    <row r="610" spans="1:48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</row>
    <row r="611" spans="1:48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</row>
    <row r="612" spans="1:48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</row>
    <row r="613" spans="1:48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</row>
    <row r="614" spans="1:48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</row>
    <row r="615" spans="1:48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</row>
    <row r="616" spans="1:48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</row>
    <row r="617" spans="1:48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</row>
    <row r="618" spans="1:48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</row>
    <row r="619" spans="1:48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</row>
    <row r="620" spans="1:48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</row>
    <row r="621" spans="1:48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</row>
    <row r="622" spans="1:48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</row>
    <row r="623" spans="1:48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</row>
    <row r="624" spans="1:48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</row>
    <row r="625" spans="1:48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</row>
    <row r="626" spans="1:48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</row>
    <row r="627" spans="1:48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</row>
    <row r="628" spans="1:48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</row>
    <row r="629" spans="1:48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</row>
    <row r="630" spans="1:48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</row>
    <row r="631" spans="1:48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</row>
    <row r="632" spans="1:48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</row>
    <row r="633" spans="1:48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</row>
    <row r="634" spans="1:48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</row>
    <row r="635" spans="1:48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</row>
    <row r="636" spans="1:48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</row>
    <row r="637" spans="1:48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</row>
    <row r="638" spans="1:48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</row>
    <row r="639" spans="1:48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</row>
    <row r="640" spans="1:48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</row>
    <row r="641" spans="1:48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</row>
    <row r="642" spans="1:48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</row>
    <row r="643" spans="1:48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</row>
    <row r="644" spans="1:48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</row>
    <row r="645" spans="1:48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</row>
    <row r="646" spans="1:48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</row>
    <row r="647" spans="1:48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</row>
    <row r="648" spans="1:48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</row>
    <row r="649" spans="1:48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</row>
    <row r="650" spans="1:48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</row>
    <row r="651" spans="1:48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</row>
    <row r="652" spans="1:48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</row>
    <row r="653" spans="1:48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</row>
    <row r="654" spans="1:48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</row>
    <row r="655" spans="1:48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</row>
    <row r="656" spans="1:48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</row>
    <row r="657" spans="1:48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</row>
    <row r="658" spans="1:48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</row>
    <row r="659" spans="1:48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</row>
    <row r="660" spans="1:48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</row>
    <row r="661" spans="1:48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</row>
    <row r="662" spans="1:48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</row>
    <row r="663" spans="1:48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</row>
    <row r="664" spans="1:48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</row>
    <row r="665" spans="1:48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</row>
    <row r="666" spans="1:48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</row>
    <row r="667" spans="1:48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</row>
    <row r="668" spans="1:48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</row>
    <row r="669" spans="1:48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</row>
    <row r="670" spans="1:48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</row>
    <row r="671" spans="1:48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</row>
    <row r="672" spans="1:48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</row>
    <row r="673" spans="1:48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</row>
    <row r="674" spans="1:48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</row>
    <row r="675" spans="1:48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</row>
    <row r="676" spans="1:48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</row>
    <row r="677" spans="1:48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</row>
    <row r="678" spans="1:48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</row>
    <row r="679" spans="1:48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</row>
    <row r="680" spans="1:48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</row>
    <row r="681" spans="1:48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</row>
    <row r="682" spans="1:48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</row>
    <row r="683" spans="1:4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</row>
    <row r="684" spans="1:48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</row>
    <row r="685" spans="1:48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</row>
    <row r="686" spans="1:48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</row>
    <row r="687" spans="1:48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</row>
    <row r="688" spans="1:48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</row>
    <row r="689" spans="1:48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</row>
    <row r="690" spans="1:48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</row>
    <row r="691" spans="1:48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</row>
    <row r="692" spans="1:48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</row>
    <row r="693" spans="1:48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</row>
    <row r="694" spans="1:48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</row>
    <row r="695" spans="1:48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</row>
    <row r="696" spans="1:48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</row>
    <row r="697" spans="1:48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</row>
    <row r="698" spans="1:48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</row>
    <row r="699" spans="1:48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</row>
    <row r="700" spans="1:48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</row>
    <row r="701" spans="1:48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</row>
    <row r="702" spans="1:48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</row>
    <row r="703" spans="1:48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</row>
    <row r="704" spans="1:48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</row>
    <row r="705" spans="1:48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</row>
    <row r="706" spans="1:48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</row>
    <row r="707" spans="1:48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</row>
    <row r="708" spans="1:48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</row>
    <row r="709" spans="1:48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</row>
    <row r="710" spans="1:48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</row>
    <row r="711" spans="1:48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</row>
    <row r="712" spans="1:48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</row>
    <row r="713" spans="1:48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</row>
    <row r="714" spans="1:48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</row>
    <row r="715" spans="1:48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</row>
    <row r="716" spans="1:48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</row>
    <row r="717" spans="1:48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</row>
    <row r="718" spans="1:48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</row>
    <row r="719" spans="1:48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</row>
    <row r="720" spans="1:48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</row>
    <row r="721" spans="1:48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</row>
    <row r="722" spans="1:48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</row>
    <row r="723" spans="1:48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</row>
    <row r="724" spans="1:48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</row>
    <row r="725" spans="1:48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</row>
    <row r="726" spans="1:48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</row>
    <row r="727" spans="1:48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</row>
    <row r="728" spans="1:48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</row>
    <row r="729" spans="1:48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</row>
    <row r="730" spans="1:48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</row>
    <row r="731" spans="1:48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</row>
    <row r="732" spans="1:48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</row>
    <row r="733" spans="1:48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</row>
    <row r="734" spans="1:48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</row>
    <row r="735" spans="1:48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</row>
    <row r="736" spans="1:48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</row>
    <row r="737" spans="1:48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</row>
    <row r="738" spans="1:48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</row>
    <row r="739" spans="1:48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</row>
    <row r="740" spans="1:48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</row>
    <row r="741" spans="1:48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</row>
    <row r="742" spans="1:48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</row>
    <row r="743" spans="1:48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</row>
    <row r="744" spans="1:48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</row>
    <row r="745" spans="1:48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</row>
    <row r="746" spans="1:48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</row>
    <row r="747" spans="1:48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</row>
    <row r="748" spans="1:48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</row>
    <row r="749" spans="1:48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</row>
    <row r="750" spans="1:48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</row>
    <row r="751" spans="1:48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</row>
    <row r="752" spans="1:48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</row>
    <row r="753" spans="1:48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</row>
    <row r="754" spans="1:48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</row>
    <row r="755" spans="1:48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</row>
    <row r="756" spans="1:48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</row>
    <row r="757" spans="1:48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</row>
    <row r="758" spans="1:48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</row>
    <row r="759" spans="1:48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</row>
    <row r="760" spans="1:48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</row>
    <row r="761" spans="1:48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</row>
    <row r="762" spans="1:48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</row>
    <row r="763" spans="1:48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</row>
    <row r="764" spans="1:48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</row>
    <row r="765" spans="1:48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</row>
    <row r="766" spans="1:48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</row>
    <row r="767" spans="1:48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</row>
    <row r="768" spans="1:48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</row>
    <row r="769" spans="1:48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</row>
    <row r="770" spans="1:48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</row>
    <row r="771" spans="1:48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</row>
    <row r="772" spans="1:48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</row>
    <row r="773" spans="1:48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</row>
    <row r="774" spans="1:48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</row>
    <row r="775" spans="1:48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</row>
    <row r="776" spans="1:48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</row>
    <row r="777" spans="1:48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</row>
    <row r="778" spans="1:48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</row>
    <row r="779" spans="1:48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</row>
    <row r="780" spans="1:48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</row>
    <row r="781" spans="1:48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</row>
    <row r="782" spans="1:48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</row>
    <row r="783" spans="1:4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</row>
    <row r="784" spans="1:48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</row>
    <row r="785" spans="1:48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</row>
    <row r="786" spans="1:48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</row>
    <row r="787" spans="1:48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</row>
    <row r="788" spans="1:48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</row>
    <row r="789" spans="1:48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</row>
    <row r="790" spans="1:48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</row>
    <row r="791" spans="1:48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</row>
    <row r="792" spans="1:48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</row>
    <row r="793" spans="1:48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</row>
    <row r="794" spans="1:48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</row>
    <row r="795" spans="1:48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</row>
    <row r="796" spans="1:48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</row>
    <row r="797" spans="1:48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</row>
    <row r="798" spans="1:48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</row>
    <row r="799" spans="1:48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</row>
    <row r="800" spans="1:48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</row>
    <row r="801" spans="1:48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</row>
    <row r="802" spans="1:48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</row>
    <row r="803" spans="1:48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</row>
    <row r="804" spans="1:48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</row>
    <row r="805" spans="1:48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</row>
    <row r="806" spans="1:48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</row>
    <row r="807" spans="1:48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</row>
    <row r="808" spans="1:48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</row>
    <row r="809" spans="1:48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</row>
    <row r="810" spans="1:48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</row>
    <row r="811" spans="1:48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</row>
    <row r="812" spans="1:48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</row>
    <row r="813" spans="1:48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</row>
    <row r="814" spans="1:48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</row>
    <row r="815" spans="1:48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</row>
    <row r="816" spans="1:48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</row>
    <row r="817" spans="1:48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</row>
    <row r="818" spans="1:48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</row>
    <row r="819" spans="1:48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</row>
    <row r="820" spans="1:48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</row>
    <row r="821" spans="1:48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</row>
    <row r="822" spans="1:48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</row>
    <row r="823" spans="1:48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</row>
    <row r="824" spans="1:48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</row>
    <row r="825" spans="1:48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</row>
    <row r="826" spans="1:48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</row>
    <row r="827" spans="1:48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</row>
    <row r="828" spans="1:48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</row>
    <row r="829" spans="1:48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</row>
    <row r="830" spans="1:48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</row>
    <row r="831" spans="1:48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</row>
    <row r="832" spans="1:48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</row>
    <row r="833" spans="1:48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</row>
    <row r="834" spans="1:48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</row>
    <row r="835" spans="1:48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</row>
    <row r="836" spans="1:48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</row>
    <row r="837" spans="1:48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</row>
    <row r="838" spans="1:48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</row>
    <row r="839" spans="1:48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</row>
    <row r="840" spans="1:48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</row>
    <row r="841" spans="1:48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</row>
    <row r="842" spans="1:48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</row>
    <row r="843" spans="1:48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</row>
    <row r="844" spans="1:48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</row>
    <row r="845" spans="1:48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</row>
    <row r="846" spans="1:48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</row>
    <row r="847" spans="1:48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</row>
    <row r="848" spans="1:48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</row>
    <row r="849" spans="1:48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</row>
    <row r="850" spans="1:48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</row>
    <row r="851" spans="1:48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</row>
    <row r="852" spans="1:48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</row>
    <row r="853" spans="1:48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</row>
    <row r="854" spans="1:48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</row>
    <row r="855" spans="1:48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</row>
    <row r="856" spans="1:48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</row>
    <row r="857" spans="1:48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</row>
    <row r="858" spans="1:48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</row>
    <row r="859" spans="1:48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</row>
    <row r="860" spans="1:48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</row>
    <row r="861" spans="1:48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</row>
    <row r="862" spans="1:48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</row>
    <row r="863" spans="1:48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</row>
    <row r="864" spans="1:48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</row>
    <row r="865" spans="1:48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</row>
    <row r="866" spans="1:48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</row>
    <row r="867" spans="1:48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</row>
    <row r="868" spans="1:48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</row>
    <row r="869" spans="1:48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</row>
    <row r="870" spans="1:48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</row>
    <row r="871" spans="1:48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</row>
    <row r="872" spans="1:48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</row>
    <row r="873" spans="1:48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</row>
    <row r="874" spans="1:48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</row>
    <row r="875" spans="1:48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</row>
    <row r="876" spans="1:48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</row>
    <row r="877" spans="1:48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</row>
    <row r="878" spans="1:48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</row>
    <row r="879" spans="1:48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</row>
    <row r="880" spans="1:48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</row>
    <row r="881" spans="1:48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</row>
    <row r="882" spans="1:48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</row>
    <row r="883" spans="1:4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</row>
    <row r="884" spans="1:48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</row>
    <row r="885" spans="1:48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</row>
    <row r="886" spans="1:48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</row>
    <row r="887" spans="1:48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</row>
    <row r="888" spans="1:48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</row>
    <row r="889" spans="1:48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</row>
    <row r="890" spans="1:48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</row>
    <row r="891" spans="1:48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</row>
    <row r="892" spans="1:48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</row>
    <row r="893" spans="1:48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</row>
    <row r="894" spans="1:48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</row>
    <row r="895" spans="1:48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</row>
    <row r="896" spans="1:48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</row>
    <row r="897" spans="1:48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</row>
    <row r="898" spans="1:48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</row>
    <row r="899" spans="1:48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</row>
    <row r="900" spans="1:48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</row>
    <row r="901" spans="1:48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</row>
    <row r="902" spans="1:48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</row>
    <row r="903" spans="1:48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</row>
    <row r="904" spans="1:48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</row>
    <row r="905" spans="1:48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</row>
    <row r="906" spans="1:48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</row>
    <row r="907" spans="1:48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</row>
    <row r="908" spans="1:48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</row>
    <row r="909" spans="1:48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</row>
    <row r="910" spans="1:48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</row>
    <row r="911" spans="1:48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</row>
    <row r="912" spans="1:48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</row>
    <row r="913" spans="1:48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</row>
    <row r="914" spans="1:48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</row>
    <row r="915" spans="1:48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</row>
    <row r="916" spans="1:48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</row>
    <row r="917" spans="1:48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</row>
    <row r="918" spans="1:48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</row>
    <row r="919" spans="1:48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</row>
    <row r="920" spans="1:48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</row>
    <row r="921" spans="1:48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</row>
    <row r="922" spans="1:48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</row>
    <row r="923" spans="1:48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</row>
    <row r="924" spans="1:48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</row>
    <row r="925" spans="1:48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</row>
    <row r="926" spans="1:48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</row>
    <row r="927" spans="1:48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</row>
    <row r="928" spans="1:48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</row>
    <row r="929" spans="1:48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</row>
    <row r="930" spans="1:48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</row>
    <row r="931" spans="1:48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</row>
    <row r="932" spans="1:48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</row>
    <row r="933" spans="1:48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</row>
    <row r="934" spans="1:48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</row>
    <row r="935" spans="1:48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</row>
    <row r="936" spans="1:48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</row>
    <row r="937" spans="1:48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</row>
    <row r="938" spans="1:48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</row>
    <row r="939" spans="1:48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</row>
    <row r="940" spans="1:48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</row>
    <row r="941" spans="1:48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</row>
    <row r="942" spans="1:48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</row>
    <row r="943" spans="1:48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</row>
    <row r="944" spans="1:48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</row>
    <row r="945" spans="1:48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</row>
    <row r="946" spans="1:48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</row>
    <row r="947" spans="1:48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</row>
    <row r="948" spans="1:48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</row>
    <row r="949" spans="1:48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</row>
    <row r="950" spans="1:48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</row>
    <row r="951" spans="1:48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</row>
    <row r="952" spans="1:48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</row>
    <row r="953" spans="1:48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</row>
    <row r="954" spans="1:48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  <c r="NW954" s="4"/>
      <c r="NX954" s="4"/>
      <c r="NY954" s="4"/>
      <c r="NZ954" s="4"/>
      <c r="OA954" s="4"/>
      <c r="OB954" s="4"/>
      <c r="OC954" s="4"/>
      <c r="OD954" s="4"/>
      <c r="OE954" s="4"/>
      <c r="OF954" s="4"/>
      <c r="OG954" s="4"/>
      <c r="OH954" s="4"/>
      <c r="OI954" s="4"/>
      <c r="OJ954" s="4"/>
      <c r="OK954" s="4"/>
      <c r="OL954" s="4"/>
      <c r="OM954" s="4"/>
      <c r="ON954" s="4"/>
      <c r="OO954" s="4"/>
      <c r="OP954" s="4"/>
      <c r="OQ954" s="4"/>
      <c r="OR954" s="4"/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</row>
    <row r="955" spans="1:48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  <c r="NW955" s="4"/>
      <c r="NX955" s="4"/>
      <c r="NY955" s="4"/>
      <c r="NZ955" s="4"/>
      <c r="OA955" s="4"/>
      <c r="OB955" s="4"/>
      <c r="OC955" s="4"/>
      <c r="OD955" s="4"/>
      <c r="OE955" s="4"/>
      <c r="OF955" s="4"/>
      <c r="OG955" s="4"/>
      <c r="OH955" s="4"/>
      <c r="OI955" s="4"/>
      <c r="OJ955" s="4"/>
      <c r="OK955" s="4"/>
      <c r="OL955" s="4"/>
      <c r="OM955" s="4"/>
      <c r="ON955" s="4"/>
      <c r="OO955" s="4"/>
      <c r="OP955" s="4"/>
      <c r="OQ955" s="4"/>
      <c r="OR955" s="4"/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</row>
    <row r="956" spans="1:48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  <c r="NW956" s="4"/>
      <c r="NX956" s="4"/>
      <c r="NY956" s="4"/>
      <c r="NZ956" s="4"/>
      <c r="OA956" s="4"/>
      <c r="OB956" s="4"/>
      <c r="OC956" s="4"/>
      <c r="OD956" s="4"/>
      <c r="OE956" s="4"/>
      <c r="OF956" s="4"/>
      <c r="OG956" s="4"/>
      <c r="OH956" s="4"/>
      <c r="OI956" s="4"/>
      <c r="OJ956" s="4"/>
      <c r="OK956" s="4"/>
      <c r="OL956" s="4"/>
      <c r="OM956" s="4"/>
      <c r="ON956" s="4"/>
      <c r="OO956" s="4"/>
      <c r="OP956" s="4"/>
      <c r="OQ956" s="4"/>
      <c r="OR956" s="4"/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</row>
    <row r="957" spans="1:48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  <c r="NW957" s="4"/>
      <c r="NX957" s="4"/>
      <c r="NY957" s="4"/>
      <c r="NZ957" s="4"/>
      <c r="OA957" s="4"/>
      <c r="OB957" s="4"/>
      <c r="OC957" s="4"/>
      <c r="OD957" s="4"/>
      <c r="OE957" s="4"/>
      <c r="OF957" s="4"/>
      <c r="OG957" s="4"/>
      <c r="OH957" s="4"/>
      <c r="OI957" s="4"/>
      <c r="OJ957" s="4"/>
      <c r="OK957" s="4"/>
      <c r="OL957" s="4"/>
      <c r="OM957" s="4"/>
      <c r="ON957" s="4"/>
      <c r="OO957" s="4"/>
      <c r="OP957" s="4"/>
      <c r="OQ957" s="4"/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</row>
    <row r="958" spans="1:48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  <c r="NW958" s="4"/>
      <c r="NX958" s="4"/>
      <c r="NY958" s="4"/>
      <c r="NZ958" s="4"/>
      <c r="OA958" s="4"/>
      <c r="OB958" s="4"/>
      <c r="OC958" s="4"/>
      <c r="OD958" s="4"/>
      <c r="OE958" s="4"/>
      <c r="OF958" s="4"/>
      <c r="OG958" s="4"/>
      <c r="OH958" s="4"/>
      <c r="OI958" s="4"/>
      <c r="OJ958" s="4"/>
      <c r="OK958" s="4"/>
      <c r="OL958" s="4"/>
      <c r="OM958" s="4"/>
      <c r="ON958" s="4"/>
      <c r="OO958" s="4"/>
      <c r="OP958" s="4"/>
      <c r="OQ958" s="4"/>
      <c r="OR958" s="4"/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</row>
    <row r="959" spans="1:48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4"/>
      <c r="NN959" s="4"/>
      <c r="NO959" s="4"/>
      <c r="NP959" s="4"/>
      <c r="NQ959" s="4"/>
      <c r="NR959" s="4"/>
      <c r="NS959" s="4"/>
      <c r="NT959" s="4"/>
      <c r="NU959" s="4"/>
      <c r="NV959" s="4"/>
      <c r="NW959" s="4"/>
      <c r="NX959" s="4"/>
      <c r="NY959" s="4"/>
      <c r="NZ959" s="4"/>
      <c r="OA959" s="4"/>
      <c r="OB959" s="4"/>
      <c r="OC959" s="4"/>
      <c r="OD959" s="4"/>
      <c r="OE959" s="4"/>
      <c r="OF959" s="4"/>
      <c r="OG959" s="4"/>
      <c r="OH959" s="4"/>
      <c r="OI959" s="4"/>
      <c r="OJ959" s="4"/>
      <c r="OK959" s="4"/>
      <c r="OL959" s="4"/>
      <c r="OM959" s="4"/>
      <c r="ON959" s="4"/>
      <c r="OO959" s="4"/>
      <c r="OP959" s="4"/>
      <c r="OQ959" s="4"/>
      <c r="OR959" s="4"/>
      <c r="OS959" s="4"/>
      <c r="OT959" s="4"/>
      <c r="OU959" s="4"/>
      <c r="OV959" s="4"/>
      <c r="OW959" s="4"/>
      <c r="OX959" s="4"/>
      <c r="OY959" s="4"/>
      <c r="OZ959" s="4"/>
      <c r="PA959" s="4"/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</row>
    <row r="960" spans="1:48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4"/>
      <c r="NN960" s="4"/>
      <c r="NO960" s="4"/>
      <c r="NP960" s="4"/>
      <c r="NQ960" s="4"/>
      <c r="NR960" s="4"/>
      <c r="NS960" s="4"/>
      <c r="NT960" s="4"/>
      <c r="NU960" s="4"/>
      <c r="NV960" s="4"/>
      <c r="NW960" s="4"/>
      <c r="NX960" s="4"/>
      <c r="NY960" s="4"/>
      <c r="NZ960" s="4"/>
      <c r="OA960" s="4"/>
      <c r="OB960" s="4"/>
      <c r="OC960" s="4"/>
      <c r="OD960" s="4"/>
      <c r="OE960" s="4"/>
      <c r="OF960" s="4"/>
      <c r="OG960" s="4"/>
      <c r="OH960" s="4"/>
      <c r="OI960" s="4"/>
      <c r="OJ960" s="4"/>
      <c r="OK960" s="4"/>
      <c r="OL960" s="4"/>
      <c r="OM960" s="4"/>
      <c r="ON960" s="4"/>
      <c r="OO960" s="4"/>
      <c r="OP960" s="4"/>
      <c r="OQ960" s="4"/>
      <c r="OR960" s="4"/>
      <c r="OS960" s="4"/>
      <c r="OT960" s="4"/>
      <c r="OU960" s="4"/>
      <c r="OV960" s="4"/>
      <c r="OW960" s="4"/>
      <c r="OX960" s="4"/>
      <c r="OY960" s="4"/>
      <c r="OZ960" s="4"/>
      <c r="PA960" s="4"/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</row>
    <row r="961" spans="1:48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4"/>
      <c r="NN961" s="4"/>
      <c r="NO961" s="4"/>
      <c r="NP961" s="4"/>
      <c r="NQ961" s="4"/>
      <c r="NR961" s="4"/>
      <c r="NS961" s="4"/>
      <c r="NT961" s="4"/>
      <c r="NU961" s="4"/>
      <c r="NV961" s="4"/>
      <c r="NW961" s="4"/>
      <c r="NX961" s="4"/>
      <c r="NY961" s="4"/>
      <c r="NZ961" s="4"/>
      <c r="OA961" s="4"/>
      <c r="OB961" s="4"/>
      <c r="OC961" s="4"/>
      <c r="OD961" s="4"/>
      <c r="OE961" s="4"/>
      <c r="OF961" s="4"/>
      <c r="OG961" s="4"/>
      <c r="OH961" s="4"/>
      <c r="OI961" s="4"/>
      <c r="OJ961" s="4"/>
      <c r="OK961" s="4"/>
      <c r="OL961" s="4"/>
      <c r="OM961" s="4"/>
      <c r="ON961" s="4"/>
      <c r="OO961" s="4"/>
      <c r="OP961" s="4"/>
      <c r="OQ961" s="4"/>
      <c r="OR961" s="4"/>
      <c r="OS961" s="4"/>
      <c r="OT961" s="4"/>
      <c r="OU961" s="4"/>
      <c r="OV961" s="4"/>
      <c r="OW961" s="4"/>
      <c r="OX961" s="4"/>
      <c r="OY961" s="4"/>
      <c r="OZ961" s="4"/>
      <c r="PA961" s="4"/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</row>
    <row r="962" spans="1:48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4"/>
      <c r="NN962" s="4"/>
      <c r="NO962" s="4"/>
      <c r="NP962" s="4"/>
      <c r="NQ962" s="4"/>
      <c r="NR962" s="4"/>
      <c r="NS962" s="4"/>
      <c r="NT962" s="4"/>
      <c r="NU962" s="4"/>
      <c r="NV962" s="4"/>
      <c r="NW962" s="4"/>
      <c r="NX962" s="4"/>
      <c r="NY962" s="4"/>
      <c r="NZ962" s="4"/>
      <c r="OA962" s="4"/>
      <c r="OB962" s="4"/>
      <c r="OC962" s="4"/>
      <c r="OD962" s="4"/>
      <c r="OE962" s="4"/>
      <c r="OF962" s="4"/>
      <c r="OG962" s="4"/>
      <c r="OH962" s="4"/>
      <c r="OI962" s="4"/>
      <c r="OJ962" s="4"/>
      <c r="OK962" s="4"/>
      <c r="OL962" s="4"/>
      <c r="OM962" s="4"/>
      <c r="ON962" s="4"/>
      <c r="OO962" s="4"/>
      <c r="OP962" s="4"/>
      <c r="OQ962" s="4"/>
      <c r="OR962" s="4"/>
      <c r="OS962" s="4"/>
      <c r="OT962" s="4"/>
      <c r="OU962" s="4"/>
      <c r="OV962" s="4"/>
      <c r="OW962" s="4"/>
      <c r="OX962" s="4"/>
      <c r="OY962" s="4"/>
      <c r="OZ962" s="4"/>
      <c r="PA962" s="4"/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</row>
    <row r="963" spans="1:48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4"/>
      <c r="NN963" s="4"/>
      <c r="NO963" s="4"/>
      <c r="NP963" s="4"/>
      <c r="NQ963" s="4"/>
      <c r="NR963" s="4"/>
      <c r="NS963" s="4"/>
      <c r="NT963" s="4"/>
      <c r="NU963" s="4"/>
      <c r="NV963" s="4"/>
      <c r="NW963" s="4"/>
      <c r="NX963" s="4"/>
      <c r="NY963" s="4"/>
      <c r="NZ963" s="4"/>
      <c r="OA963" s="4"/>
      <c r="OB963" s="4"/>
      <c r="OC963" s="4"/>
      <c r="OD963" s="4"/>
      <c r="OE963" s="4"/>
      <c r="OF963" s="4"/>
      <c r="OG963" s="4"/>
      <c r="OH963" s="4"/>
      <c r="OI963" s="4"/>
      <c r="OJ963" s="4"/>
      <c r="OK963" s="4"/>
      <c r="OL963" s="4"/>
      <c r="OM963" s="4"/>
      <c r="ON963" s="4"/>
      <c r="OO963" s="4"/>
      <c r="OP963" s="4"/>
      <c r="OQ963" s="4"/>
      <c r="OR963" s="4"/>
      <c r="OS963" s="4"/>
      <c r="OT963" s="4"/>
      <c r="OU963" s="4"/>
      <c r="OV963" s="4"/>
      <c r="OW963" s="4"/>
      <c r="OX963" s="4"/>
      <c r="OY963" s="4"/>
      <c r="OZ963" s="4"/>
      <c r="PA963" s="4"/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</row>
    <row r="964" spans="1:48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4"/>
      <c r="NN964" s="4"/>
      <c r="NO964" s="4"/>
      <c r="NP964" s="4"/>
      <c r="NQ964" s="4"/>
      <c r="NR964" s="4"/>
      <c r="NS964" s="4"/>
      <c r="NT964" s="4"/>
      <c r="NU964" s="4"/>
      <c r="NV964" s="4"/>
      <c r="NW964" s="4"/>
      <c r="NX964" s="4"/>
      <c r="NY964" s="4"/>
      <c r="NZ964" s="4"/>
      <c r="OA964" s="4"/>
      <c r="OB964" s="4"/>
      <c r="OC964" s="4"/>
      <c r="OD964" s="4"/>
      <c r="OE964" s="4"/>
      <c r="OF964" s="4"/>
      <c r="OG964" s="4"/>
      <c r="OH964" s="4"/>
      <c r="OI964" s="4"/>
      <c r="OJ964" s="4"/>
      <c r="OK964" s="4"/>
      <c r="OL964" s="4"/>
      <c r="OM964" s="4"/>
      <c r="ON964" s="4"/>
      <c r="OO964" s="4"/>
      <c r="OP964" s="4"/>
      <c r="OQ964" s="4"/>
      <c r="OR964" s="4"/>
      <c r="OS964" s="4"/>
      <c r="OT964" s="4"/>
      <c r="OU964" s="4"/>
      <c r="OV964" s="4"/>
      <c r="OW964" s="4"/>
      <c r="OX964" s="4"/>
      <c r="OY964" s="4"/>
      <c r="OZ964" s="4"/>
      <c r="PA964" s="4"/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</row>
    <row r="965" spans="1:48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4"/>
      <c r="NN965" s="4"/>
      <c r="NO965" s="4"/>
      <c r="NP965" s="4"/>
      <c r="NQ965" s="4"/>
      <c r="NR965" s="4"/>
      <c r="NS965" s="4"/>
      <c r="NT965" s="4"/>
      <c r="NU965" s="4"/>
      <c r="NV965" s="4"/>
      <c r="NW965" s="4"/>
      <c r="NX965" s="4"/>
      <c r="NY965" s="4"/>
      <c r="NZ965" s="4"/>
      <c r="OA965" s="4"/>
      <c r="OB965" s="4"/>
      <c r="OC965" s="4"/>
      <c r="OD965" s="4"/>
      <c r="OE965" s="4"/>
      <c r="OF965" s="4"/>
      <c r="OG965" s="4"/>
      <c r="OH965" s="4"/>
      <c r="OI965" s="4"/>
      <c r="OJ965" s="4"/>
      <c r="OK965" s="4"/>
      <c r="OL965" s="4"/>
      <c r="OM965" s="4"/>
      <c r="ON965" s="4"/>
      <c r="OO965" s="4"/>
      <c r="OP965" s="4"/>
      <c r="OQ965" s="4"/>
      <c r="OR965" s="4"/>
      <c r="OS965" s="4"/>
      <c r="OT965" s="4"/>
      <c r="OU965" s="4"/>
      <c r="OV965" s="4"/>
      <c r="OW965" s="4"/>
      <c r="OX965" s="4"/>
      <c r="OY965" s="4"/>
      <c r="OZ965" s="4"/>
      <c r="PA965" s="4"/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</row>
    <row r="966" spans="1:48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4"/>
      <c r="NN966" s="4"/>
      <c r="NO966" s="4"/>
      <c r="NP966" s="4"/>
      <c r="NQ966" s="4"/>
      <c r="NR966" s="4"/>
      <c r="NS966" s="4"/>
      <c r="NT966" s="4"/>
      <c r="NU966" s="4"/>
      <c r="NV966" s="4"/>
      <c r="NW966" s="4"/>
      <c r="NX966" s="4"/>
      <c r="NY966" s="4"/>
      <c r="NZ966" s="4"/>
      <c r="OA966" s="4"/>
      <c r="OB966" s="4"/>
      <c r="OC966" s="4"/>
      <c r="OD966" s="4"/>
      <c r="OE966" s="4"/>
      <c r="OF966" s="4"/>
      <c r="OG966" s="4"/>
      <c r="OH966" s="4"/>
      <c r="OI966" s="4"/>
      <c r="OJ966" s="4"/>
      <c r="OK966" s="4"/>
      <c r="OL966" s="4"/>
      <c r="OM966" s="4"/>
      <c r="ON966" s="4"/>
      <c r="OO966" s="4"/>
      <c r="OP966" s="4"/>
      <c r="OQ966" s="4"/>
      <c r="OR966" s="4"/>
      <c r="OS966" s="4"/>
      <c r="OT966" s="4"/>
      <c r="OU966" s="4"/>
      <c r="OV966" s="4"/>
      <c r="OW966" s="4"/>
      <c r="OX966" s="4"/>
      <c r="OY966" s="4"/>
      <c r="OZ966" s="4"/>
      <c r="PA966" s="4"/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</row>
    <row r="967" spans="1:48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4"/>
      <c r="NN967" s="4"/>
      <c r="NO967" s="4"/>
      <c r="NP967" s="4"/>
      <c r="NQ967" s="4"/>
      <c r="NR967" s="4"/>
      <c r="NS967" s="4"/>
      <c r="NT967" s="4"/>
      <c r="NU967" s="4"/>
      <c r="NV967" s="4"/>
      <c r="NW967" s="4"/>
      <c r="NX967" s="4"/>
      <c r="NY967" s="4"/>
      <c r="NZ967" s="4"/>
      <c r="OA967" s="4"/>
      <c r="OB967" s="4"/>
      <c r="OC967" s="4"/>
      <c r="OD967" s="4"/>
      <c r="OE967" s="4"/>
      <c r="OF967" s="4"/>
      <c r="OG967" s="4"/>
      <c r="OH967" s="4"/>
      <c r="OI967" s="4"/>
      <c r="OJ967" s="4"/>
      <c r="OK967" s="4"/>
      <c r="OL967" s="4"/>
      <c r="OM967" s="4"/>
      <c r="ON967" s="4"/>
      <c r="OO967" s="4"/>
      <c r="OP967" s="4"/>
      <c r="OQ967" s="4"/>
      <c r="OR967" s="4"/>
      <c r="OS967" s="4"/>
      <c r="OT967" s="4"/>
      <c r="OU967" s="4"/>
      <c r="OV967" s="4"/>
      <c r="OW967" s="4"/>
      <c r="OX967" s="4"/>
      <c r="OY967" s="4"/>
      <c r="OZ967" s="4"/>
      <c r="PA967" s="4"/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</row>
    <row r="968" spans="1:48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4"/>
      <c r="NN968" s="4"/>
      <c r="NO968" s="4"/>
      <c r="NP968" s="4"/>
      <c r="NQ968" s="4"/>
      <c r="NR968" s="4"/>
      <c r="NS968" s="4"/>
      <c r="NT968" s="4"/>
      <c r="NU968" s="4"/>
      <c r="NV968" s="4"/>
      <c r="NW968" s="4"/>
      <c r="NX968" s="4"/>
      <c r="NY968" s="4"/>
      <c r="NZ968" s="4"/>
      <c r="OA968" s="4"/>
      <c r="OB968" s="4"/>
      <c r="OC968" s="4"/>
      <c r="OD968" s="4"/>
      <c r="OE968" s="4"/>
      <c r="OF968" s="4"/>
      <c r="OG968" s="4"/>
      <c r="OH968" s="4"/>
      <c r="OI968" s="4"/>
      <c r="OJ968" s="4"/>
      <c r="OK968" s="4"/>
      <c r="OL968" s="4"/>
      <c r="OM968" s="4"/>
      <c r="ON968" s="4"/>
      <c r="OO968" s="4"/>
      <c r="OP968" s="4"/>
      <c r="OQ968" s="4"/>
      <c r="OR968" s="4"/>
      <c r="OS968" s="4"/>
      <c r="OT968" s="4"/>
      <c r="OU968" s="4"/>
      <c r="OV968" s="4"/>
      <c r="OW968" s="4"/>
      <c r="OX968" s="4"/>
      <c r="OY968" s="4"/>
      <c r="OZ968" s="4"/>
      <c r="PA968" s="4"/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</row>
    <row r="969" spans="1:48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4"/>
      <c r="NN969" s="4"/>
      <c r="NO969" s="4"/>
      <c r="NP969" s="4"/>
      <c r="NQ969" s="4"/>
      <c r="NR969" s="4"/>
      <c r="NS969" s="4"/>
      <c r="NT969" s="4"/>
      <c r="NU969" s="4"/>
      <c r="NV969" s="4"/>
      <c r="NW969" s="4"/>
      <c r="NX969" s="4"/>
      <c r="NY969" s="4"/>
      <c r="NZ969" s="4"/>
      <c r="OA969" s="4"/>
      <c r="OB969" s="4"/>
      <c r="OC969" s="4"/>
      <c r="OD969" s="4"/>
      <c r="OE969" s="4"/>
      <c r="OF969" s="4"/>
      <c r="OG969" s="4"/>
      <c r="OH969" s="4"/>
      <c r="OI969" s="4"/>
      <c r="OJ969" s="4"/>
      <c r="OK969" s="4"/>
      <c r="OL969" s="4"/>
      <c r="OM969" s="4"/>
      <c r="ON969" s="4"/>
      <c r="OO969" s="4"/>
      <c r="OP969" s="4"/>
      <c r="OQ969" s="4"/>
      <c r="OR969" s="4"/>
      <c r="OS969" s="4"/>
      <c r="OT969" s="4"/>
      <c r="OU969" s="4"/>
      <c r="OV969" s="4"/>
      <c r="OW969" s="4"/>
      <c r="OX969" s="4"/>
      <c r="OY969" s="4"/>
      <c r="OZ969" s="4"/>
      <c r="PA969" s="4"/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</row>
    <row r="970" spans="1:48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4"/>
      <c r="NN970" s="4"/>
      <c r="NO970" s="4"/>
      <c r="NP970" s="4"/>
      <c r="NQ970" s="4"/>
      <c r="NR970" s="4"/>
      <c r="NS970" s="4"/>
      <c r="NT970" s="4"/>
      <c r="NU970" s="4"/>
      <c r="NV970" s="4"/>
      <c r="NW970" s="4"/>
      <c r="NX970" s="4"/>
      <c r="NY970" s="4"/>
      <c r="NZ970" s="4"/>
      <c r="OA970" s="4"/>
      <c r="OB970" s="4"/>
      <c r="OC970" s="4"/>
      <c r="OD970" s="4"/>
      <c r="OE970" s="4"/>
      <c r="OF970" s="4"/>
      <c r="OG970" s="4"/>
      <c r="OH970" s="4"/>
      <c r="OI970" s="4"/>
      <c r="OJ970" s="4"/>
      <c r="OK970" s="4"/>
      <c r="OL970" s="4"/>
      <c r="OM970" s="4"/>
      <c r="ON970" s="4"/>
      <c r="OO970" s="4"/>
      <c r="OP970" s="4"/>
      <c r="OQ970" s="4"/>
      <c r="OR970" s="4"/>
      <c r="OS970" s="4"/>
      <c r="OT970" s="4"/>
      <c r="OU970" s="4"/>
      <c r="OV970" s="4"/>
      <c r="OW970" s="4"/>
      <c r="OX970" s="4"/>
      <c r="OY970" s="4"/>
      <c r="OZ970" s="4"/>
      <c r="PA970" s="4"/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</row>
    <row r="971" spans="1:48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4"/>
      <c r="NN971" s="4"/>
      <c r="NO971" s="4"/>
      <c r="NP971" s="4"/>
      <c r="NQ971" s="4"/>
      <c r="NR971" s="4"/>
      <c r="NS971" s="4"/>
      <c r="NT971" s="4"/>
      <c r="NU971" s="4"/>
      <c r="NV971" s="4"/>
      <c r="NW971" s="4"/>
      <c r="NX971" s="4"/>
      <c r="NY971" s="4"/>
      <c r="NZ971" s="4"/>
      <c r="OA971" s="4"/>
      <c r="OB971" s="4"/>
      <c r="OC971" s="4"/>
      <c r="OD971" s="4"/>
      <c r="OE971" s="4"/>
      <c r="OF971" s="4"/>
      <c r="OG971" s="4"/>
      <c r="OH971" s="4"/>
      <c r="OI971" s="4"/>
      <c r="OJ971" s="4"/>
      <c r="OK971" s="4"/>
      <c r="OL971" s="4"/>
      <c r="OM971" s="4"/>
      <c r="ON971" s="4"/>
      <c r="OO971" s="4"/>
      <c r="OP971" s="4"/>
      <c r="OQ971" s="4"/>
      <c r="OR971" s="4"/>
      <c r="OS971" s="4"/>
      <c r="OT971" s="4"/>
      <c r="OU971" s="4"/>
      <c r="OV971" s="4"/>
      <c r="OW971" s="4"/>
      <c r="OX971" s="4"/>
      <c r="OY971" s="4"/>
      <c r="OZ971" s="4"/>
      <c r="PA971" s="4"/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</row>
    <row r="972" spans="1:48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4"/>
      <c r="NN972" s="4"/>
      <c r="NO972" s="4"/>
      <c r="NP972" s="4"/>
      <c r="NQ972" s="4"/>
      <c r="NR972" s="4"/>
      <c r="NS972" s="4"/>
      <c r="NT972" s="4"/>
      <c r="NU972" s="4"/>
      <c r="NV972" s="4"/>
      <c r="NW972" s="4"/>
      <c r="NX972" s="4"/>
      <c r="NY972" s="4"/>
      <c r="NZ972" s="4"/>
      <c r="OA972" s="4"/>
      <c r="OB972" s="4"/>
      <c r="OC972" s="4"/>
      <c r="OD972" s="4"/>
      <c r="OE972" s="4"/>
      <c r="OF972" s="4"/>
      <c r="OG972" s="4"/>
      <c r="OH972" s="4"/>
      <c r="OI972" s="4"/>
      <c r="OJ972" s="4"/>
      <c r="OK972" s="4"/>
      <c r="OL972" s="4"/>
      <c r="OM972" s="4"/>
      <c r="ON972" s="4"/>
      <c r="OO972" s="4"/>
      <c r="OP972" s="4"/>
      <c r="OQ972" s="4"/>
      <c r="OR972" s="4"/>
      <c r="OS972" s="4"/>
      <c r="OT972" s="4"/>
      <c r="OU972" s="4"/>
      <c r="OV972" s="4"/>
      <c r="OW972" s="4"/>
      <c r="OX972" s="4"/>
      <c r="OY972" s="4"/>
      <c r="OZ972" s="4"/>
      <c r="PA972" s="4"/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</row>
    <row r="973" spans="1:48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4"/>
      <c r="NN973" s="4"/>
      <c r="NO973" s="4"/>
      <c r="NP973" s="4"/>
      <c r="NQ973" s="4"/>
      <c r="NR973" s="4"/>
      <c r="NS973" s="4"/>
      <c r="NT973" s="4"/>
      <c r="NU973" s="4"/>
      <c r="NV973" s="4"/>
      <c r="NW973" s="4"/>
      <c r="NX973" s="4"/>
      <c r="NY973" s="4"/>
      <c r="NZ973" s="4"/>
      <c r="OA973" s="4"/>
      <c r="OB973" s="4"/>
      <c r="OC973" s="4"/>
      <c r="OD973" s="4"/>
      <c r="OE973" s="4"/>
      <c r="OF973" s="4"/>
      <c r="OG973" s="4"/>
      <c r="OH973" s="4"/>
      <c r="OI973" s="4"/>
      <c r="OJ973" s="4"/>
      <c r="OK973" s="4"/>
      <c r="OL973" s="4"/>
      <c r="OM973" s="4"/>
      <c r="ON973" s="4"/>
      <c r="OO973" s="4"/>
      <c r="OP973" s="4"/>
      <c r="OQ973" s="4"/>
      <c r="OR973" s="4"/>
      <c r="OS973" s="4"/>
      <c r="OT973" s="4"/>
      <c r="OU973" s="4"/>
      <c r="OV973" s="4"/>
      <c r="OW973" s="4"/>
      <c r="OX973" s="4"/>
      <c r="OY973" s="4"/>
      <c r="OZ973" s="4"/>
      <c r="PA973" s="4"/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</row>
    <row r="974" spans="1:48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4"/>
      <c r="NN974" s="4"/>
      <c r="NO974" s="4"/>
      <c r="NP974" s="4"/>
      <c r="NQ974" s="4"/>
      <c r="NR974" s="4"/>
      <c r="NS974" s="4"/>
      <c r="NT974" s="4"/>
      <c r="NU974" s="4"/>
      <c r="NV974" s="4"/>
      <c r="NW974" s="4"/>
      <c r="NX974" s="4"/>
      <c r="NY974" s="4"/>
      <c r="NZ974" s="4"/>
      <c r="OA974" s="4"/>
      <c r="OB974" s="4"/>
      <c r="OC974" s="4"/>
      <c r="OD974" s="4"/>
      <c r="OE974" s="4"/>
      <c r="OF974" s="4"/>
      <c r="OG974" s="4"/>
      <c r="OH974" s="4"/>
      <c r="OI974" s="4"/>
      <c r="OJ974" s="4"/>
      <c r="OK974" s="4"/>
      <c r="OL974" s="4"/>
      <c r="OM974" s="4"/>
      <c r="ON974" s="4"/>
      <c r="OO974" s="4"/>
      <c r="OP974" s="4"/>
      <c r="OQ974" s="4"/>
      <c r="OR974" s="4"/>
      <c r="OS974" s="4"/>
      <c r="OT974" s="4"/>
      <c r="OU974" s="4"/>
      <c r="OV974" s="4"/>
      <c r="OW974" s="4"/>
      <c r="OX974" s="4"/>
      <c r="OY974" s="4"/>
      <c r="OZ974" s="4"/>
      <c r="PA974" s="4"/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</row>
    <row r="975" spans="1:48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4"/>
      <c r="NN975" s="4"/>
      <c r="NO975" s="4"/>
      <c r="NP975" s="4"/>
      <c r="NQ975" s="4"/>
      <c r="NR975" s="4"/>
      <c r="NS975" s="4"/>
      <c r="NT975" s="4"/>
      <c r="NU975" s="4"/>
      <c r="NV975" s="4"/>
      <c r="NW975" s="4"/>
      <c r="NX975" s="4"/>
      <c r="NY975" s="4"/>
      <c r="NZ975" s="4"/>
      <c r="OA975" s="4"/>
      <c r="OB975" s="4"/>
      <c r="OC975" s="4"/>
      <c r="OD975" s="4"/>
      <c r="OE975" s="4"/>
      <c r="OF975" s="4"/>
      <c r="OG975" s="4"/>
      <c r="OH975" s="4"/>
      <c r="OI975" s="4"/>
      <c r="OJ975" s="4"/>
      <c r="OK975" s="4"/>
      <c r="OL975" s="4"/>
      <c r="OM975" s="4"/>
      <c r="ON975" s="4"/>
      <c r="OO975" s="4"/>
      <c r="OP975" s="4"/>
      <c r="OQ975" s="4"/>
      <c r="OR975" s="4"/>
      <c r="OS975" s="4"/>
      <c r="OT975" s="4"/>
      <c r="OU975" s="4"/>
      <c r="OV975" s="4"/>
      <c r="OW975" s="4"/>
      <c r="OX975" s="4"/>
      <c r="OY975" s="4"/>
      <c r="OZ975" s="4"/>
      <c r="PA975" s="4"/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</row>
    <row r="976" spans="1:48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4"/>
      <c r="NN976" s="4"/>
      <c r="NO976" s="4"/>
      <c r="NP976" s="4"/>
      <c r="NQ976" s="4"/>
      <c r="NR976" s="4"/>
      <c r="NS976" s="4"/>
      <c r="NT976" s="4"/>
      <c r="NU976" s="4"/>
      <c r="NV976" s="4"/>
      <c r="NW976" s="4"/>
      <c r="NX976" s="4"/>
      <c r="NY976" s="4"/>
      <c r="NZ976" s="4"/>
      <c r="OA976" s="4"/>
      <c r="OB976" s="4"/>
      <c r="OC976" s="4"/>
      <c r="OD976" s="4"/>
      <c r="OE976" s="4"/>
      <c r="OF976" s="4"/>
      <c r="OG976" s="4"/>
      <c r="OH976" s="4"/>
      <c r="OI976" s="4"/>
      <c r="OJ976" s="4"/>
      <c r="OK976" s="4"/>
      <c r="OL976" s="4"/>
      <c r="OM976" s="4"/>
      <c r="ON976" s="4"/>
      <c r="OO976" s="4"/>
      <c r="OP976" s="4"/>
      <c r="OQ976" s="4"/>
      <c r="OR976" s="4"/>
      <c r="OS976" s="4"/>
      <c r="OT976" s="4"/>
      <c r="OU976" s="4"/>
      <c r="OV976" s="4"/>
      <c r="OW976" s="4"/>
      <c r="OX976" s="4"/>
      <c r="OY976" s="4"/>
      <c r="OZ976" s="4"/>
      <c r="PA976" s="4"/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</row>
    <row r="977" spans="1:48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4"/>
      <c r="NN977" s="4"/>
      <c r="NO977" s="4"/>
      <c r="NP977" s="4"/>
      <c r="NQ977" s="4"/>
      <c r="NR977" s="4"/>
      <c r="NS977" s="4"/>
      <c r="NT977" s="4"/>
      <c r="NU977" s="4"/>
      <c r="NV977" s="4"/>
      <c r="NW977" s="4"/>
      <c r="NX977" s="4"/>
      <c r="NY977" s="4"/>
      <c r="NZ977" s="4"/>
      <c r="OA977" s="4"/>
      <c r="OB977" s="4"/>
      <c r="OC977" s="4"/>
      <c r="OD977" s="4"/>
      <c r="OE977" s="4"/>
      <c r="OF977" s="4"/>
      <c r="OG977" s="4"/>
      <c r="OH977" s="4"/>
      <c r="OI977" s="4"/>
      <c r="OJ977" s="4"/>
      <c r="OK977" s="4"/>
      <c r="OL977" s="4"/>
      <c r="OM977" s="4"/>
      <c r="ON977" s="4"/>
      <c r="OO977" s="4"/>
      <c r="OP977" s="4"/>
      <c r="OQ977" s="4"/>
      <c r="OR977" s="4"/>
      <c r="OS977" s="4"/>
      <c r="OT977" s="4"/>
      <c r="OU977" s="4"/>
      <c r="OV977" s="4"/>
      <c r="OW977" s="4"/>
      <c r="OX977" s="4"/>
      <c r="OY977" s="4"/>
      <c r="OZ977" s="4"/>
      <c r="PA977" s="4"/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</row>
    <row r="978" spans="1:48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4"/>
      <c r="NN978" s="4"/>
      <c r="NO978" s="4"/>
      <c r="NP978" s="4"/>
      <c r="NQ978" s="4"/>
      <c r="NR978" s="4"/>
      <c r="NS978" s="4"/>
      <c r="NT978" s="4"/>
      <c r="NU978" s="4"/>
      <c r="NV978" s="4"/>
      <c r="NW978" s="4"/>
      <c r="NX978" s="4"/>
      <c r="NY978" s="4"/>
      <c r="NZ978" s="4"/>
      <c r="OA978" s="4"/>
      <c r="OB978" s="4"/>
      <c r="OC978" s="4"/>
      <c r="OD978" s="4"/>
      <c r="OE978" s="4"/>
      <c r="OF978" s="4"/>
      <c r="OG978" s="4"/>
      <c r="OH978" s="4"/>
      <c r="OI978" s="4"/>
      <c r="OJ978" s="4"/>
      <c r="OK978" s="4"/>
      <c r="OL978" s="4"/>
      <c r="OM978" s="4"/>
      <c r="ON978" s="4"/>
      <c r="OO978" s="4"/>
      <c r="OP978" s="4"/>
      <c r="OQ978" s="4"/>
      <c r="OR978" s="4"/>
      <c r="OS978" s="4"/>
      <c r="OT978" s="4"/>
      <c r="OU978" s="4"/>
      <c r="OV978" s="4"/>
      <c r="OW978" s="4"/>
      <c r="OX978" s="4"/>
      <c r="OY978" s="4"/>
      <c r="OZ978" s="4"/>
      <c r="PA978" s="4"/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</row>
    <row r="979" spans="1:48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4"/>
      <c r="NN979" s="4"/>
      <c r="NO979" s="4"/>
      <c r="NP979" s="4"/>
      <c r="NQ979" s="4"/>
      <c r="NR979" s="4"/>
      <c r="NS979" s="4"/>
      <c r="NT979" s="4"/>
      <c r="NU979" s="4"/>
      <c r="NV979" s="4"/>
      <c r="NW979" s="4"/>
      <c r="NX979" s="4"/>
      <c r="NY979" s="4"/>
      <c r="NZ979" s="4"/>
      <c r="OA979" s="4"/>
      <c r="OB979" s="4"/>
      <c r="OC979" s="4"/>
      <c r="OD979" s="4"/>
      <c r="OE979" s="4"/>
      <c r="OF979" s="4"/>
      <c r="OG979" s="4"/>
      <c r="OH979" s="4"/>
      <c r="OI979" s="4"/>
      <c r="OJ979" s="4"/>
      <c r="OK979" s="4"/>
      <c r="OL979" s="4"/>
      <c r="OM979" s="4"/>
      <c r="ON979" s="4"/>
      <c r="OO979" s="4"/>
      <c r="OP979" s="4"/>
      <c r="OQ979" s="4"/>
      <c r="OR979" s="4"/>
      <c r="OS979" s="4"/>
      <c r="OT979" s="4"/>
      <c r="OU979" s="4"/>
      <c r="OV979" s="4"/>
      <c r="OW979" s="4"/>
      <c r="OX979" s="4"/>
      <c r="OY979" s="4"/>
      <c r="OZ979" s="4"/>
      <c r="PA979" s="4"/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</row>
    <row r="980" spans="1:48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4"/>
      <c r="NN980" s="4"/>
      <c r="NO980" s="4"/>
      <c r="NP980" s="4"/>
      <c r="NQ980" s="4"/>
      <c r="NR980" s="4"/>
      <c r="NS980" s="4"/>
      <c r="NT980" s="4"/>
      <c r="NU980" s="4"/>
      <c r="NV980" s="4"/>
      <c r="NW980" s="4"/>
      <c r="NX980" s="4"/>
      <c r="NY980" s="4"/>
      <c r="NZ980" s="4"/>
      <c r="OA980" s="4"/>
      <c r="OB980" s="4"/>
      <c r="OC980" s="4"/>
      <c r="OD980" s="4"/>
      <c r="OE980" s="4"/>
      <c r="OF980" s="4"/>
      <c r="OG980" s="4"/>
      <c r="OH980" s="4"/>
      <c r="OI980" s="4"/>
      <c r="OJ980" s="4"/>
      <c r="OK980" s="4"/>
      <c r="OL980" s="4"/>
      <c r="OM980" s="4"/>
      <c r="ON980" s="4"/>
      <c r="OO980" s="4"/>
      <c r="OP980" s="4"/>
      <c r="OQ980" s="4"/>
      <c r="OR980" s="4"/>
      <c r="OS980" s="4"/>
      <c r="OT980" s="4"/>
      <c r="OU980" s="4"/>
      <c r="OV980" s="4"/>
      <c r="OW980" s="4"/>
      <c r="OX980" s="4"/>
      <c r="OY980" s="4"/>
      <c r="OZ980" s="4"/>
      <c r="PA980" s="4"/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</row>
    <row r="981" spans="1:48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4"/>
      <c r="NN981" s="4"/>
      <c r="NO981" s="4"/>
      <c r="NP981" s="4"/>
      <c r="NQ981" s="4"/>
      <c r="NR981" s="4"/>
      <c r="NS981" s="4"/>
      <c r="NT981" s="4"/>
      <c r="NU981" s="4"/>
      <c r="NV981" s="4"/>
      <c r="NW981" s="4"/>
      <c r="NX981" s="4"/>
      <c r="NY981" s="4"/>
      <c r="NZ981" s="4"/>
      <c r="OA981" s="4"/>
      <c r="OB981" s="4"/>
      <c r="OC981" s="4"/>
      <c r="OD981" s="4"/>
      <c r="OE981" s="4"/>
      <c r="OF981" s="4"/>
      <c r="OG981" s="4"/>
      <c r="OH981" s="4"/>
      <c r="OI981" s="4"/>
      <c r="OJ981" s="4"/>
      <c r="OK981" s="4"/>
      <c r="OL981" s="4"/>
      <c r="OM981" s="4"/>
      <c r="ON981" s="4"/>
      <c r="OO981" s="4"/>
      <c r="OP981" s="4"/>
      <c r="OQ981" s="4"/>
      <c r="OR981" s="4"/>
      <c r="OS981" s="4"/>
      <c r="OT981" s="4"/>
      <c r="OU981" s="4"/>
      <c r="OV981" s="4"/>
      <c r="OW981" s="4"/>
      <c r="OX981" s="4"/>
      <c r="OY981" s="4"/>
      <c r="OZ981" s="4"/>
      <c r="PA981" s="4"/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</row>
    <row r="982" spans="1:48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4"/>
      <c r="NN982" s="4"/>
      <c r="NO982" s="4"/>
      <c r="NP982" s="4"/>
      <c r="NQ982" s="4"/>
      <c r="NR982" s="4"/>
      <c r="NS982" s="4"/>
      <c r="NT982" s="4"/>
      <c r="NU982" s="4"/>
      <c r="NV982" s="4"/>
      <c r="NW982" s="4"/>
      <c r="NX982" s="4"/>
      <c r="NY982" s="4"/>
      <c r="NZ982" s="4"/>
      <c r="OA982" s="4"/>
      <c r="OB982" s="4"/>
      <c r="OC982" s="4"/>
      <c r="OD982" s="4"/>
      <c r="OE982" s="4"/>
      <c r="OF982" s="4"/>
      <c r="OG982" s="4"/>
      <c r="OH982" s="4"/>
      <c r="OI982" s="4"/>
      <c r="OJ982" s="4"/>
      <c r="OK982" s="4"/>
      <c r="OL982" s="4"/>
      <c r="OM982" s="4"/>
      <c r="ON982" s="4"/>
      <c r="OO982" s="4"/>
      <c r="OP982" s="4"/>
      <c r="OQ982" s="4"/>
      <c r="OR982" s="4"/>
      <c r="OS982" s="4"/>
      <c r="OT982" s="4"/>
      <c r="OU982" s="4"/>
      <c r="OV982" s="4"/>
      <c r="OW982" s="4"/>
      <c r="OX982" s="4"/>
      <c r="OY982" s="4"/>
      <c r="OZ982" s="4"/>
      <c r="PA982" s="4"/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</row>
    <row r="983" spans="1:4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4"/>
      <c r="NN983" s="4"/>
      <c r="NO983" s="4"/>
      <c r="NP983" s="4"/>
      <c r="NQ983" s="4"/>
      <c r="NR983" s="4"/>
      <c r="NS983" s="4"/>
      <c r="NT983" s="4"/>
      <c r="NU983" s="4"/>
      <c r="NV983" s="4"/>
      <c r="NW983" s="4"/>
      <c r="NX983" s="4"/>
      <c r="NY983" s="4"/>
      <c r="NZ983" s="4"/>
      <c r="OA983" s="4"/>
      <c r="OB983" s="4"/>
      <c r="OC983" s="4"/>
      <c r="OD983" s="4"/>
      <c r="OE983" s="4"/>
      <c r="OF983" s="4"/>
      <c r="OG983" s="4"/>
      <c r="OH983" s="4"/>
      <c r="OI983" s="4"/>
      <c r="OJ983" s="4"/>
      <c r="OK983" s="4"/>
      <c r="OL983" s="4"/>
      <c r="OM983" s="4"/>
      <c r="ON983" s="4"/>
      <c r="OO983" s="4"/>
      <c r="OP983" s="4"/>
      <c r="OQ983" s="4"/>
      <c r="OR983" s="4"/>
      <c r="OS983" s="4"/>
      <c r="OT983" s="4"/>
      <c r="OU983" s="4"/>
      <c r="OV983" s="4"/>
      <c r="OW983" s="4"/>
      <c r="OX983" s="4"/>
      <c r="OY983" s="4"/>
      <c r="OZ983" s="4"/>
      <c r="PA983" s="4"/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</row>
    <row r="984" spans="1:48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4"/>
      <c r="NN984" s="4"/>
      <c r="NO984" s="4"/>
      <c r="NP984" s="4"/>
      <c r="NQ984" s="4"/>
      <c r="NR984" s="4"/>
      <c r="NS984" s="4"/>
      <c r="NT984" s="4"/>
      <c r="NU984" s="4"/>
      <c r="NV984" s="4"/>
      <c r="NW984" s="4"/>
      <c r="NX984" s="4"/>
      <c r="NY984" s="4"/>
      <c r="NZ984" s="4"/>
      <c r="OA984" s="4"/>
      <c r="OB984" s="4"/>
      <c r="OC984" s="4"/>
      <c r="OD984" s="4"/>
      <c r="OE984" s="4"/>
      <c r="OF984" s="4"/>
      <c r="OG984" s="4"/>
      <c r="OH984" s="4"/>
      <c r="OI984" s="4"/>
      <c r="OJ984" s="4"/>
      <c r="OK984" s="4"/>
      <c r="OL984" s="4"/>
      <c r="OM984" s="4"/>
      <c r="ON984" s="4"/>
      <c r="OO984" s="4"/>
      <c r="OP984" s="4"/>
      <c r="OQ984" s="4"/>
      <c r="OR984" s="4"/>
      <c r="OS984" s="4"/>
      <c r="OT984" s="4"/>
      <c r="OU984" s="4"/>
      <c r="OV984" s="4"/>
      <c r="OW984" s="4"/>
      <c r="OX984" s="4"/>
      <c r="OY984" s="4"/>
      <c r="OZ984" s="4"/>
      <c r="PA984" s="4"/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</row>
    <row r="985" spans="1:48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4"/>
      <c r="NN985" s="4"/>
      <c r="NO985" s="4"/>
      <c r="NP985" s="4"/>
      <c r="NQ985" s="4"/>
      <c r="NR985" s="4"/>
      <c r="NS985" s="4"/>
      <c r="NT985" s="4"/>
      <c r="NU985" s="4"/>
      <c r="NV985" s="4"/>
      <c r="NW985" s="4"/>
      <c r="NX985" s="4"/>
      <c r="NY985" s="4"/>
      <c r="NZ985" s="4"/>
      <c r="OA985" s="4"/>
      <c r="OB985" s="4"/>
      <c r="OC985" s="4"/>
      <c r="OD985" s="4"/>
      <c r="OE985" s="4"/>
      <c r="OF985" s="4"/>
      <c r="OG985" s="4"/>
      <c r="OH985" s="4"/>
      <c r="OI985" s="4"/>
      <c r="OJ985" s="4"/>
      <c r="OK985" s="4"/>
      <c r="OL985" s="4"/>
      <c r="OM985" s="4"/>
      <c r="ON985" s="4"/>
      <c r="OO985" s="4"/>
      <c r="OP985" s="4"/>
      <c r="OQ985" s="4"/>
      <c r="OR985" s="4"/>
      <c r="OS985" s="4"/>
      <c r="OT985" s="4"/>
      <c r="OU985" s="4"/>
      <c r="OV985" s="4"/>
      <c r="OW985" s="4"/>
      <c r="OX985" s="4"/>
      <c r="OY985" s="4"/>
      <c r="OZ985" s="4"/>
      <c r="PA985" s="4"/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</row>
    <row r="986" spans="1:48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4"/>
      <c r="NN986" s="4"/>
      <c r="NO986" s="4"/>
      <c r="NP986" s="4"/>
      <c r="NQ986" s="4"/>
      <c r="NR986" s="4"/>
      <c r="NS986" s="4"/>
      <c r="NT986" s="4"/>
      <c r="NU986" s="4"/>
      <c r="NV986" s="4"/>
      <c r="NW986" s="4"/>
      <c r="NX986" s="4"/>
      <c r="NY986" s="4"/>
      <c r="NZ986" s="4"/>
      <c r="OA986" s="4"/>
      <c r="OB986" s="4"/>
      <c r="OC986" s="4"/>
      <c r="OD986" s="4"/>
      <c r="OE986" s="4"/>
      <c r="OF986" s="4"/>
      <c r="OG986" s="4"/>
      <c r="OH986" s="4"/>
      <c r="OI986" s="4"/>
      <c r="OJ986" s="4"/>
      <c r="OK986" s="4"/>
      <c r="OL986" s="4"/>
      <c r="OM986" s="4"/>
      <c r="ON986" s="4"/>
      <c r="OO986" s="4"/>
      <c r="OP986" s="4"/>
      <c r="OQ986" s="4"/>
      <c r="OR986" s="4"/>
      <c r="OS986" s="4"/>
      <c r="OT986" s="4"/>
      <c r="OU986" s="4"/>
      <c r="OV986" s="4"/>
      <c r="OW986" s="4"/>
      <c r="OX986" s="4"/>
      <c r="OY986" s="4"/>
      <c r="OZ986" s="4"/>
      <c r="PA986" s="4"/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</row>
    <row r="987" spans="1:48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4"/>
      <c r="NN987" s="4"/>
      <c r="NO987" s="4"/>
      <c r="NP987" s="4"/>
      <c r="NQ987" s="4"/>
      <c r="NR987" s="4"/>
      <c r="NS987" s="4"/>
      <c r="NT987" s="4"/>
      <c r="NU987" s="4"/>
      <c r="NV987" s="4"/>
      <c r="NW987" s="4"/>
      <c r="NX987" s="4"/>
      <c r="NY987" s="4"/>
      <c r="NZ987" s="4"/>
      <c r="OA987" s="4"/>
      <c r="OB987" s="4"/>
      <c r="OC987" s="4"/>
      <c r="OD987" s="4"/>
      <c r="OE987" s="4"/>
      <c r="OF987" s="4"/>
      <c r="OG987" s="4"/>
      <c r="OH987" s="4"/>
      <c r="OI987" s="4"/>
      <c r="OJ987" s="4"/>
      <c r="OK987" s="4"/>
      <c r="OL987" s="4"/>
      <c r="OM987" s="4"/>
      <c r="ON987" s="4"/>
      <c r="OO987" s="4"/>
      <c r="OP987" s="4"/>
      <c r="OQ987" s="4"/>
      <c r="OR987" s="4"/>
      <c r="OS987" s="4"/>
      <c r="OT987" s="4"/>
      <c r="OU987" s="4"/>
      <c r="OV987" s="4"/>
      <c r="OW987" s="4"/>
      <c r="OX987" s="4"/>
      <c r="OY987" s="4"/>
      <c r="OZ987" s="4"/>
      <c r="PA987" s="4"/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</row>
    <row r="988" spans="1:48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4"/>
      <c r="NN988" s="4"/>
      <c r="NO988" s="4"/>
      <c r="NP988" s="4"/>
      <c r="NQ988" s="4"/>
      <c r="NR988" s="4"/>
      <c r="NS988" s="4"/>
      <c r="NT988" s="4"/>
      <c r="NU988" s="4"/>
      <c r="NV988" s="4"/>
      <c r="NW988" s="4"/>
      <c r="NX988" s="4"/>
      <c r="NY988" s="4"/>
      <c r="NZ988" s="4"/>
      <c r="OA988" s="4"/>
      <c r="OB988" s="4"/>
      <c r="OC988" s="4"/>
      <c r="OD988" s="4"/>
      <c r="OE988" s="4"/>
      <c r="OF988" s="4"/>
      <c r="OG988" s="4"/>
      <c r="OH988" s="4"/>
      <c r="OI988" s="4"/>
      <c r="OJ988" s="4"/>
      <c r="OK988" s="4"/>
      <c r="OL988" s="4"/>
      <c r="OM988" s="4"/>
      <c r="ON988" s="4"/>
      <c r="OO988" s="4"/>
      <c r="OP988" s="4"/>
      <c r="OQ988" s="4"/>
      <c r="OR988" s="4"/>
      <c r="OS988" s="4"/>
      <c r="OT988" s="4"/>
      <c r="OU988" s="4"/>
      <c r="OV988" s="4"/>
      <c r="OW988" s="4"/>
      <c r="OX988" s="4"/>
      <c r="OY988" s="4"/>
      <c r="OZ988" s="4"/>
      <c r="PA988" s="4"/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</row>
    <row r="989" spans="1:48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4"/>
      <c r="NN989" s="4"/>
      <c r="NO989" s="4"/>
      <c r="NP989" s="4"/>
      <c r="NQ989" s="4"/>
      <c r="NR989" s="4"/>
      <c r="NS989" s="4"/>
      <c r="NT989" s="4"/>
      <c r="NU989" s="4"/>
      <c r="NV989" s="4"/>
      <c r="NW989" s="4"/>
      <c r="NX989" s="4"/>
      <c r="NY989" s="4"/>
      <c r="NZ989" s="4"/>
      <c r="OA989" s="4"/>
      <c r="OB989" s="4"/>
      <c r="OC989" s="4"/>
      <c r="OD989" s="4"/>
      <c r="OE989" s="4"/>
      <c r="OF989" s="4"/>
      <c r="OG989" s="4"/>
      <c r="OH989" s="4"/>
      <c r="OI989" s="4"/>
      <c r="OJ989" s="4"/>
      <c r="OK989" s="4"/>
      <c r="OL989" s="4"/>
      <c r="OM989" s="4"/>
      <c r="ON989" s="4"/>
      <c r="OO989" s="4"/>
      <c r="OP989" s="4"/>
      <c r="OQ989" s="4"/>
      <c r="OR989" s="4"/>
      <c r="OS989" s="4"/>
      <c r="OT989" s="4"/>
      <c r="OU989" s="4"/>
      <c r="OV989" s="4"/>
      <c r="OW989" s="4"/>
      <c r="OX989" s="4"/>
      <c r="OY989" s="4"/>
      <c r="OZ989" s="4"/>
      <c r="PA989" s="4"/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</row>
    <row r="990" spans="1:48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4"/>
      <c r="NN990" s="4"/>
      <c r="NO990" s="4"/>
      <c r="NP990" s="4"/>
      <c r="NQ990" s="4"/>
      <c r="NR990" s="4"/>
      <c r="NS990" s="4"/>
      <c r="NT990" s="4"/>
      <c r="NU990" s="4"/>
      <c r="NV990" s="4"/>
      <c r="NW990" s="4"/>
      <c r="NX990" s="4"/>
      <c r="NY990" s="4"/>
      <c r="NZ990" s="4"/>
      <c r="OA990" s="4"/>
      <c r="OB990" s="4"/>
      <c r="OC990" s="4"/>
      <c r="OD990" s="4"/>
      <c r="OE990" s="4"/>
      <c r="OF990" s="4"/>
      <c r="OG990" s="4"/>
      <c r="OH990" s="4"/>
      <c r="OI990" s="4"/>
      <c r="OJ990" s="4"/>
      <c r="OK990" s="4"/>
      <c r="OL990" s="4"/>
      <c r="OM990" s="4"/>
      <c r="ON990" s="4"/>
      <c r="OO990" s="4"/>
      <c r="OP990" s="4"/>
      <c r="OQ990" s="4"/>
      <c r="OR990" s="4"/>
      <c r="OS990" s="4"/>
      <c r="OT990" s="4"/>
      <c r="OU990" s="4"/>
      <c r="OV990" s="4"/>
      <c r="OW990" s="4"/>
      <c r="OX990" s="4"/>
      <c r="OY990" s="4"/>
      <c r="OZ990" s="4"/>
      <c r="PA990" s="4"/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</row>
    <row r="991" spans="1:48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4"/>
      <c r="NN991" s="4"/>
      <c r="NO991" s="4"/>
      <c r="NP991" s="4"/>
      <c r="NQ991" s="4"/>
      <c r="NR991" s="4"/>
      <c r="NS991" s="4"/>
      <c r="NT991" s="4"/>
      <c r="NU991" s="4"/>
      <c r="NV991" s="4"/>
      <c r="NW991" s="4"/>
      <c r="NX991" s="4"/>
      <c r="NY991" s="4"/>
      <c r="NZ991" s="4"/>
      <c r="OA991" s="4"/>
      <c r="OB991" s="4"/>
      <c r="OC991" s="4"/>
      <c r="OD991" s="4"/>
      <c r="OE991" s="4"/>
      <c r="OF991" s="4"/>
      <c r="OG991" s="4"/>
      <c r="OH991" s="4"/>
      <c r="OI991" s="4"/>
      <c r="OJ991" s="4"/>
      <c r="OK991" s="4"/>
      <c r="OL991" s="4"/>
      <c r="OM991" s="4"/>
      <c r="ON991" s="4"/>
      <c r="OO991" s="4"/>
      <c r="OP991" s="4"/>
      <c r="OQ991" s="4"/>
      <c r="OR991" s="4"/>
      <c r="OS991" s="4"/>
      <c r="OT991" s="4"/>
      <c r="OU991" s="4"/>
      <c r="OV991" s="4"/>
      <c r="OW991" s="4"/>
      <c r="OX991" s="4"/>
      <c r="OY991" s="4"/>
      <c r="OZ991" s="4"/>
      <c r="PA991" s="4"/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</row>
    <row r="992" spans="1:48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4"/>
      <c r="NN992" s="4"/>
      <c r="NO992" s="4"/>
      <c r="NP992" s="4"/>
      <c r="NQ992" s="4"/>
      <c r="NR992" s="4"/>
      <c r="NS992" s="4"/>
      <c r="NT992" s="4"/>
      <c r="NU992" s="4"/>
      <c r="NV992" s="4"/>
      <c r="NW992" s="4"/>
      <c r="NX992" s="4"/>
      <c r="NY992" s="4"/>
      <c r="NZ992" s="4"/>
      <c r="OA992" s="4"/>
      <c r="OB992" s="4"/>
      <c r="OC992" s="4"/>
      <c r="OD992" s="4"/>
      <c r="OE992" s="4"/>
      <c r="OF992" s="4"/>
      <c r="OG992" s="4"/>
      <c r="OH992" s="4"/>
      <c r="OI992" s="4"/>
      <c r="OJ992" s="4"/>
      <c r="OK992" s="4"/>
      <c r="OL992" s="4"/>
      <c r="OM992" s="4"/>
      <c r="ON992" s="4"/>
      <c r="OO992" s="4"/>
      <c r="OP992" s="4"/>
      <c r="OQ992" s="4"/>
      <c r="OR992" s="4"/>
      <c r="OS992" s="4"/>
      <c r="OT992" s="4"/>
      <c r="OU992" s="4"/>
      <c r="OV992" s="4"/>
      <c r="OW992" s="4"/>
      <c r="OX992" s="4"/>
      <c r="OY992" s="4"/>
      <c r="OZ992" s="4"/>
      <c r="PA992" s="4"/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</row>
    <row r="993" spans="1:48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4"/>
      <c r="NN993" s="4"/>
      <c r="NO993" s="4"/>
      <c r="NP993" s="4"/>
      <c r="NQ993" s="4"/>
      <c r="NR993" s="4"/>
      <c r="NS993" s="4"/>
      <c r="NT993" s="4"/>
      <c r="NU993" s="4"/>
      <c r="NV993" s="4"/>
      <c r="NW993" s="4"/>
      <c r="NX993" s="4"/>
      <c r="NY993" s="4"/>
      <c r="NZ993" s="4"/>
      <c r="OA993" s="4"/>
      <c r="OB993" s="4"/>
      <c r="OC993" s="4"/>
      <c r="OD993" s="4"/>
      <c r="OE993" s="4"/>
      <c r="OF993" s="4"/>
      <c r="OG993" s="4"/>
      <c r="OH993" s="4"/>
      <c r="OI993" s="4"/>
      <c r="OJ993" s="4"/>
      <c r="OK993" s="4"/>
      <c r="OL993" s="4"/>
      <c r="OM993" s="4"/>
      <c r="ON993" s="4"/>
      <c r="OO993" s="4"/>
      <c r="OP993" s="4"/>
      <c r="OQ993" s="4"/>
      <c r="OR993" s="4"/>
      <c r="OS993" s="4"/>
      <c r="OT993" s="4"/>
      <c r="OU993" s="4"/>
      <c r="OV993" s="4"/>
      <c r="OW993" s="4"/>
      <c r="OX993" s="4"/>
      <c r="OY993" s="4"/>
      <c r="OZ993" s="4"/>
      <c r="PA993" s="4"/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</row>
    <row r="994" spans="1:48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4"/>
      <c r="NN994" s="4"/>
      <c r="NO994" s="4"/>
      <c r="NP994" s="4"/>
      <c r="NQ994" s="4"/>
      <c r="NR994" s="4"/>
      <c r="NS994" s="4"/>
      <c r="NT994" s="4"/>
      <c r="NU994" s="4"/>
      <c r="NV994" s="4"/>
      <c r="NW994" s="4"/>
      <c r="NX994" s="4"/>
      <c r="NY994" s="4"/>
      <c r="NZ994" s="4"/>
      <c r="OA994" s="4"/>
      <c r="OB994" s="4"/>
      <c r="OC994" s="4"/>
      <c r="OD994" s="4"/>
      <c r="OE994" s="4"/>
      <c r="OF994" s="4"/>
      <c r="OG994" s="4"/>
      <c r="OH994" s="4"/>
      <c r="OI994" s="4"/>
      <c r="OJ994" s="4"/>
      <c r="OK994" s="4"/>
      <c r="OL994" s="4"/>
      <c r="OM994" s="4"/>
      <c r="ON994" s="4"/>
      <c r="OO994" s="4"/>
      <c r="OP994" s="4"/>
      <c r="OQ994" s="4"/>
      <c r="OR994" s="4"/>
      <c r="OS994" s="4"/>
      <c r="OT994" s="4"/>
      <c r="OU994" s="4"/>
      <c r="OV994" s="4"/>
      <c r="OW994" s="4"/>
      <c r="OX994" s="4"/>
      <c r="OY994" s="4"/>
      <c r="OZ994" s="4"/>
      <c r="PA994" s="4"/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</row>
    <row r="995" spans="1:48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4"/>
      <c r="NN995" s="4"/>
      <c r="NO995" s="4"/>
      <c r="NP995" s="4"/>
      <c r="NQ995" s="4"/>
      <c r="NR995" s="4"/>
      <c r="NS995" s="4"/>
      <c r="NT995" s="4"/>
      <c r="NU995" s="4"/>
      <c r="NV995" s="4"/>
      <c r="NW995" s="4"/>
      <c r="NX995" s="4"/>
      <c r="NY995" s="4"/>
      <c r="NZ995" s="4"/>
      <c r="OA995" s="4"/>
      <c r="OB995" s="4"/>
      <c r="OC995" s="4"/>
      <c r="OD995" s="4"/>
      <c r="OE995" s="4"/>
      <c r="OF995" s="4"/>
      <c r="OG995" s="4"/>
      <c r="OH995" s="4"/>
      <c r="OI995" s="4"/>
      <c r="OJ995" s="4"/>
      <c r="OK995" s="4"/>
      <c r="OL995" s="4"/>
      <c r="OM995" s="4"/>
      <c r="ON995" s="4"/>
      <c r="OO995" s="4"/>
      <c r="OP995" s="4"/>
      <c r="OQ995" s="4"/>
      <c r="OR995" s="4"/>
      <c r="OS995" s="4"/>
      <c r="OT995" s="4"/>
      <c r="OU995" s="4"/>
      <c r="OV995" s="4"/>
      <c r="OW995" s="4"/>
      <c r="OX995" s="4"/>
      <c r="OY995" s="4"/>
      <c r="OZ995" s="4"/>
      <c r="PA995" s="4"/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</row>
    <row r="996" spans="1:483">
      <c r="A996" s="4"/>
      <c r="B996" s="4"/>
      <c r="C996" s="4"/>
      <c r="D996" s="4"/>
      <c r="E996" s="4"/>
    </row>
    <row r="997" spans="1:483">
      <c r="A997" s="4"/>
      <c r="B997" s="4"/>
      <c r="C997" s="4"/>
      <c r="D997" s="4"/>
      <c r="E997" s="4"/>
    </row>
    <row r="998" spans="1:483">
      <c r="A998" s="4"/>
      <c r="B998" s="4"/>
      <c r="C998" s="4"/>
      <c r="D998" s="4"/>
      <c r="E998" s="4"/>
    </row>
    <row r="999" spans="1:483">
      <c r="A999" s="4"/>
      <c r="B999" s="4"/>
      <c r="C999" s="4"/>
      <c r="D999" s="4"/>
      <c r="E999" s="4"/>
    </row>
    <row r="1000" spans="1:483">
      <c r="A1000" s="4"/>
      <c r="B1000" s="4"/>
      <c r="C1000" s="4"/>
      <c r="D1000" s="4"/>
      <c r="E1000" s="4"/>
    </row>
    <row r="1001" spans="1:483">
      <c r="A1001" s="4"/>
      <c r="B1001" s="4"/>
      <c r="C1001" s="4"/>
      <c r="D1001" s="4"/>
      <c r="E1001" s="4"/>
    </row>
    <row r="1002" spans="1:483">
      <c r="A1002" s="4"/>
      <c r="B1002" s="4"/>
      <c r="C1002" s="4"/>
      <c r="D1002" s="4"/>
      <c r="E1002" s="4"/>
    </row>
    <row r="1003" spans="1:483">
      <c r="A1003" s="4"/>
      <c r="B1003" s="4"/>
      <c r="C1003" s="4"/>
      <c r="D1003" s="4"/>
      <c r="E1003" s="4"/>
    </row>
    <row r="1004" spans="1:483">
      <c r="A1004" s="4"/>
      <c r="B1004" s="4"/>
      <c r="C1004" s="4"/>
      <c r="D1004" s="4"/>
      <c r="E1004" s="4"/>
    </row>
    <row r="1005" spans="1:483">
      <c r="A1005" s="4"/>
      <c r="B1005" s="4"/>
      <c r="C1005" s="4"/>
      <c r="D1005" s="4"/>
      <c r="E1005" s="4"/>
    </row>
    <row r="1006" spans="1:483">
      <c r="A1006" s="4"/>
      <c r="B1006" s="4"/>
      <c r="C1006" s="4"/>
      <c r="D1006" s="4"/>
      <c r="E1006" s="4"/>
    </row>
    <row r="1007" spans="1:483">
      <c r="A1007" s="4"/>
      <c r="B1007" s="4"/>
      <c r="C1007" s="4"/>
      <c r="D1007" s="4"/>
      <c r="E1007" s="4"/>
    </row>
    <row r="1008" spans="1:483">
      <c r="A1008" s="4"/>
      <c r="B1008" s="4"/>
      <c r="C1008" s="4"/>
      <c r="D1008" s="4"/>
      <c r="E1008" s="4"/>
    </row>
    <row r="1009" spans="1:5">
      <c r="A1009" s="4"/>
      <c r="B1009" s="4"/>
      <c r="C1009" s="4"/>
      <c r="D1009" s="4"/>
      <c r="E1009" s="4"/>
    </row>
    <row r="1010" spans="1:5">
      <c r="A1010" s="4"/>
      <c r="B1010" s="4"/>
      <c r="C1010" s="4"/>
      <c r="D1010" s="4"/>
      <c r="E1010" s="4"/>
    </row>
    <row r="1011" spans="1:5">
      <c r="A1011" s="4"/>
      <c r="B1011" s="4"/>
      <c r="C1011" s="4"/>
      <c r="D1011" s="4"/>
      <c r="E1011" s="4"/>
    </row>
    <row r="1012" spans="1:5">
      <c r="A1012" s="4"/>
      <c r="B1012" s="4"/>
      <c r="C1012" s="4"/>
      <c r="D1012" s="4"/>
      <c r="E1012" s="4"/>
    </row>
    <row r="1013" spans="1:5">
      <c r="A1013" s="4"/>
      <c r="B1013" s="4"/>
      <c r="C1013" s="4"/>
      <c r="D1013" s="4"/>
      <c r="E1013" s="4"/>
    </row>
    <row r="1014" spans="1:5">
      <c r="A1014" s="4"/>
      <c r="B1014" s="4"/>
      <c r="C1014" s="4"/>
      <c r="D1014" s="4"/>
      <c r="E1014" s="4"/>
    </row>
    <row r="1015" spans="1:5">
      <c r="A1015" s="4"/>
      <c r="B1015" s="4"/>
      <c r="C1015" s="4"/>
      <c r="D1015" s="4"/>
      <c r="E1015" s="4"/>
    </row>
    <row r="1016" spans="1:5">
      <c r="A1016" s="4"/>
      <c r="B1016" s="4"/>
      <c r="C1016" s="4"/>
      <c r="D1016" s="4"/>
      <c r="E1016" s="4"/>
    </row>
    <row r="1017" spans="1:5">
      <c r="A1017" s="4"/>
      <c r="B1017" s="4"/>
      <c r="C1017" s="4"/>
      <c r="D1017" s="4"/>
      <c r="E1017" s="4"/>
    </row>
    <row r="1018" spans="1:5">
      <c r="A1018" s="4"/>
      <c r="B1018" s="4"/>
      <c r="C1018" s="4"/>
      <c r="D1018" s="4"/>
      <c r="E1018" s="4"/>
    </row>
    <row r="1019" spans="1:5">
      <c r="A1019" s="4"/>
      <c r="B1019" s="4"/>
      <c r="C1019" s="4"/>
      <c r="D1019" s="4"/>
      <c r="E1019" s="4"/>
    </row>
    <row r="1020" spans="1:5">
      <c r="A1020" s="4"/>
      <c r="B1020" s="4"/>
      <c r="C1020" s="4"/>
      <c r="D1020" s="4"/>
      <c r="E1020" s="4"/>
    </row>
    <row r="1021" spans="1:5">
      <c r="A1021" s="4"/>
      <c r="B1021" s="4"/>
      <c r="C1021" s="4"/>
      <c r="D1021" s="4"/>
      <c r="E1021" s="4"/>
    </row>
    <row r="1022" spans="1:5">
      <c r="A1022" s="4"/>
      <c r="B1022" s="4"/>
      <c r="C1022" s="4"/>
      <c r="D1022" s="4"/>
      <c r="E1022" s="4"/>
    </row>
    <row r="1023" spans="1:5">
      <c r="A1023" s="4"/>
      <c r="B1023" s="4"/>
      <c r="C1023" s="4"/>
      <c r="D1023" s="4"/>
      <c r="E1023" s="4"/>
    </row>
    <row r="1024" spans="1:5">
      <c r="A1024" s="4"/>
      <c r="B1024" s="4"/>
      <c r="C1024" s="4"/>
      <c r="D1024" s="4"/>
      <c r="E1024" s="4"/>
    </row>
    <row r="1025" spans="1:5">
      <c r="A1025" s="4"/>
      <c r="B1025" s="4"/>
      <c r="C1025" s="4"/>
      <c r="D1025" s="4"/>
      <c r="E1025" s="4"/>
    </row>
    <row r="1026" spans="1:5">
      <c r="A1026" s="4"/>
      <c r="B1026" s="4"/>
      <c r="C1026" s="4"/>
      <c r="D1026" s="4"/>
      <c r="E1026" s="4"/>
    </row>
    <row r="1027" spans="1:5">
      <c r="A1027" s="4"/>
      <c r="B1027" s="4"/>
      <c r="C1027" s="4"/>
      <c r="D1027" s="4"/>
      <c r="E1027" s="4"/>
    </row>
    <row r="1028" spans="1:5">
      <c r="A1028" s="4"/>
      <c r="B1028" s="4"/>
      <c r="C1028" s="4"/>
      <c r="D1028" s="4"/>
      <c r="E1028" s="4"/>
    </row>
    <row r="1029" spans="1:5">
      <c r="A1029" s="4"/>
      <c r="B1029" s="4"/>
      <c r="C1029" s="4"/>
      <c r="D1029" s="4"/>
      <c r="E1029" s="4"/>
    </row>
    <row r="1030" spans="1:5">
      <c r="A1030" s="4"/>
      <c r="B1030" s="4"/>
      <c r="C1030" s="4"/>
      <c r="D1030" s="4"/>
      <c r="E1030" s="4"/>
    </row>
    <row r="1031" spans="1:5">
      <c r="A1031" s="4"/>
      <c r="B1031" s="4"/>
      <c r="C1031" s="4"/>
      <c r="D1031" s="4"/>
      <c r="E1031" s="4"/>
    </row>
    <row r="1032" spans="1:5">
      <c r="A1032" s="4"/>
      <c r="B1032" s="4"/>
      <c r="C1032" s="4"/>
      <c r="D1032" s="4"/>
      <c r="E1032" s="4"/>
    </row>
    <row r="1033" spans="1:5">
      <c r="A1033" s="4"/>
      <c r="B1033" s="4"/>
      <c r="C1033" s="4"/>
      <c r="D1033" s="4"/>
      <c r="E1033" s="4"/>
    </row>
    <row r="1034" spans="1:5">
      <c r="A1034" s="4"/>
      <c r="B1034" s="4"/>
      <c r="C1034" s="4"/>
      <c r="D1034" s="4"/>
      <c r="E1034" s="4"/>
    </row>
    <row r="1035" spans="1:5">
      <c r="A1035" s="4"/>
      <c r="B1035" s="4"/>
      <c r="C1035" s="4"/>
      <c r="D1035" s="4"/>
      <c r="E1035" s="4"/>
    </row>
    <row r="1036" spans="1:5">
      <c r="A1036" s="4"/>
      <c r="B1036" s="4"/>
      <c r="C1036" s="4"/>
      <c r="D1036" s="4"/>
      <c r="E1036" s="4"/>
    </row>
    <row r="1037" spans="1:5">
      <c r="A1037" s="4"/>
      <c r="B1037" s="4"/>
      <c r="C1037" s="4"/>
      <c r="D1037" s="4"/>
      <c r="E1037" s="4"/>
    </row>
    <row r="1038" spans="1:5">
      <c r="A1038" s="4"/>
      <c r="B1038" s="4"/>
      <c r="C1038" s="4"/>
      <c r="D1038" s="4"/>
      <c r="E1038" s="4"/>
    </row>
    <row r="1039" spans="1:5">
      <c r="A1039" s="4"/>
      <c r="B1039" s="4"/>
      <c r="C1039" s="4"/>
      <c r="D1039" s="4"/>
      <c r="E1039" s="4"/>
    </row>
    <row r="1040" spans="1:5">
      <c r="A1040" s="4"/>
      <c r="B1040" s="4"/>
      <c r="C1040" s="4"/>
      <c r="D1040" s="4"/>
      <c r="E1040" s="4"/>
    </row>
    <row r="1041" spans="1:5">
      <c r="A1041" s="4"/>
      <c r="B1041" s="4"/>
      <c r="C1041" s="4"/>
      <c r="D1041" s="4"/>
      <c r="E1041" s="4"/>
    </row>
    <row r="1042" spans="1:5">
      <c r="A1042" s="4"/>
      <c r="B1042" s="4"/>
      <c r="C1042" s="4"/>
      <c r="D1042" s="4"/>
      <c r="E1042" s="4"/>
    </row>
    <row r="1043" spans="1:5">
      <c r="A1043" s="4"/>
      <c r="B1043" s="4"/>
      <c r="C1043" s="4"/>
      <c r="D1043" s="4"/>
      <c r="E1043" s="4"/>
    </row>
    <row r="1044" spans="1:5">
      <c r="A1044" s="4"/>
      <c r="B1044" s="4"/>
      <c r="C1044" s="4"/>
      <c r="D1044" s="4"/>
      <c r="E1044" s="4"/>
    </row>
    <row r="1045" spans="1:5">
      <c r="A1045" s="4"/>
      <c r="B1045" s="4"/>
      <c r="C1045" s="4"/>
      <c r="D1045" s="4"/>
      <c r="E1045" s="4"/>
    </row>
    <row r="1046" spans="1:5">
      <c r="A1046" s="4"/>
      <c r="B1046" s="4"/>
      <c r="C1046" s="4"/>
      <c r="D1046" s="4"/>
      <c r="E1046" s="4"/>
    </row>
    <row r="1047" spans="1:5">
      <c r="A1047" s="4"/>
      <c r="B1047" s="4"/>
      <c r="C1047" s="4"/>
      <c r="D1047" s="4"/>
      <c r="E1047" s="4"/>
    </row>
    <row r="1048" spans="1:5">
      <c r="A1048" s="4"/>
      <c r="B1048" s="4"/>
      <c r="C1048" s="4"/>
      <c r="D1048" s="4"/>
      <c r="E1048" s="4"/>
    </row>
    <row r="1049" spans="1:5">
      <c r="A1049" s="4"/>
      <c r="B1049" s="4"/>
      <c r="C1049" s="4"/>
      <c r="D1049" s="4"/>
      <c r="E1049" s="4"/>
    </row>
    <row r="1050" spans="1:5">
      <c r="A1050" s="4"/>
      <c r="B1050" s="4"/>
      <c r="C1050" s="4"/>
      <c r="D1050" s="4"/>
      <c r="E1050" s="4"/>
    </row>
    <row r="1051" spans="1:5">
      <c r="A1051" s="4"/>
      <c r="B1051" s="4"/>
      <c r="C1051" s="4"/>
      <c r="D1051" s="4"/>
      <c r="E1051" s="4"/>
    </row>
    <row r="1052" spans="1:5">
      <c r="A1052" s="4"/>
      <c r="B1052" s="4"/>
      <c r="C1052" s="4"/>
      <c r="D1052" s="4"/>
      <c r="E1052" s="4"/>
    </row>
    <row r="1053" spans="1:5">
      <c r="A1053" s="4"/>
      <c r="B1053" s="4"/>
      <c r="C1053" s="4"/>
      <c r="D1053" s="4"/>
      <c r="E1053" s="4"/>
    </row>
    <row r="1054" spans="1:5">
      <c r="A1054" s="4"/>
      <c r="B1054" s="4"/>
      <c r="C1054" s="4"/>
      <c r="D1054" s="4"/>
      <c r="E1054" s="4"/>
    </row>
    <row r="1055" spans="1:5">
      <c r="A1055" s="4"/>
      <c r="B1055" s="4"/>
      <c r="C1055" s="4"/>
      <c r="D1055" s="4"/>
      <c r="E1055" s="4"/>
    </row>
    <row r="1056" spans="1:5">
      <c r="A1056" s="4"/>
      <c r="B1056" s="4"/>
      <c r="C1056" s="4"/>
      <c r="D1056" s="4"/>
      <c r="E1056" s="4"/>
    </row>
    <row r="1057" spans="1:5">
      <c r="A1057" s="4"/>
      <c r="B1057" s="4"/>
      <c r="C1057" s="4"/>
      <c r="D1057" s="4"/>
      <c r="E1057" s="4"/>
    </row>
    <row r="1058" spans="1:5">
      <c r="A1058" s="4"/>
      <c r="B1058" s="4"/>
      <c r="C1058" s="4"/>
      <c r="D1058" s="4"/>
      <c r="E1058" s="4"/>
    </row>
    <row r="1059" spans="1:5">
      <c r="A1059" s="4"/>
      <c r="B1059" s="4"/>
      <c r="C1059" s="4"/>
      <c r="D1059" s="4"/>
      <c r="E1059" s="4"/>
    </row>
    <row r="1060" spans="1:5">
      <c r="A1060" s="4"/>
      <c r="B1060" s="4"/>
      <c r="C1060" s="4"/>
      <c r="D1060" s="4"/>
      <c r="E1060" s="4"/>
    </row>
    <row r="1061" spans="1:5">
      <c r="A1061" s="4"/>
      <c r="B1061" s="4"/>
      <c r="C1061" s="4"/>
      <c r="D1061" s="4"/>
      <c r="E1061" s="4"/>
    </row>
    <row r="1062" spans="1:5">
      <c r="A1062" s="4"/>
      <c r="B1062" s="4"/>
      <c r="C1062" s="4"/>
      <c r="D1062" s="4"/>
      <c r="E1062" s="4"/>
    </row>
    <row r="1063" spans="1:5">
      <c r="A1063" s="4"/>
      <c r="B1063" s="4"/>
      <c r="C1063" s="4"/>
      <c r="D1063" s="4"/>
      <c r="E1063" s="4"/>
    </row>
    <row r="1064" spans="1:5">
      <c r="A1064" s="4"/>
      <c r="B1064" s="4"/>
      <c r="C1064" s="4"/>
      <c r="D1064" s="4"/>
      <c r="E1064" s="4"/>
    </row>
    <row r="1065" spans="1:5">
      <c r="A1065" s="4"/>
      <c r="B1065" s="4"/>
      <c r="C1065" s="4"/>
      <c r="D1065" s="4"/>
      <c r="E1065" s="4"/>
    </row>
    <row r="1066" spans="1:5">
      <c r="A1066" s="4"/>
      <c r="B1066" s="4"/>
      <c r="C1066" s="4"/>
      <c r="D1066" s="4"/>
      <c r="E1066" s="4"/>
    </row>
    <row r="1067" spans="1:5">
      <c r="A1067" s="4"/>
      <c r="B1067" s="4"/>
      <c r="C1067" s="4"/>
      <c r="D1067" s="4"/>
      <c r="E1067" s="4"/>
    </row>
    <row r="1068" spans="1:5">
      <c r="A1068" s="4"/>
      <c r="B1068" s="4"/>
      <c r="C1068" s="4"/>
      <c r="D1068" s="4"/>
      <c r="E1068" s="4"/>
    </row>
    <row r="1069" spans="1:5">
      <c r="A1069" s="4"/>
      <c r="B1069" s="4"/>
      <c r="C1069" s="4"/>
      <c r="D1069" s="4"/>
      <c r="E1069" s="4"/>
    </row>
    <row r="1070" spans="1:5">
      <c r="A1070" s="4"/>
      <c r="B1070" s="4"/>
      <c r="C1070" s="4"/>
      <c r="D1070" s="4"/>
      <c r="E1070" s="4"/>
    </row>
    <row r="1071" spans="1:5">
      <c r="A1071" s="4"/>
      <c r="B1071" s="4"/>
      <c r="C1071" s="4"/>
      <c r="D1071" s="4"/>
      <c r="E1071" s="4"/>
    </row>
    <row r="1072" spans="1:5">
      <c r="A1072" s="4"/>
      <c r="B1072" s="4"/>
      <c r="C1072" s="4"/>
      <c r="D1072" s="4"/>
      <c r="E1072" s="4"/>
    </row>
    <row r="1073" spans="1:5">
      <c r="A1073" s="4"/>
      <c r="B1073" s="4"/>
      <c r="C1073" s="4"/>
      <c r="D1073" s="4"/>
      <c r="E1073" s="4"/>
    </row>
    <row r="1074" spans="1:5">
      <c r="A1074" s="4"/>
      <c r="B1074" s="4"/>
      <c r="C1074" s="4"/>
      <c r="D1074" s="4"/>
      <c r="E1074" s="4"/>
    </row>
    <row r="1075" spans="1:5">
      <c r="A1075" s="4"/>
      <c r="B1075" s="4"/>
      <c r="C1075" s="4"/>
      <c r="D1075" s="4"/>
      <c r="E1075" s="4"/>
    </row>
    <row r="1076" spans="1:5">
      <c r="A1076" s="4"/>
      <c r="B1076" s="4"/>
      <c r="C1076" s="4"/>
      <c r="D1076" s="4"/>
      <c r="E1076" s="4"/>
    </row>
    <row r="1077" spans="1:5">
      <c r="A1077" s="4"/>
      <c r="B1077" s="4"/>
      <c r="C1077" s="4"/>
      <c r="D1077" s="4"/>
      <c r="E1077" s="4"/>
    </row>
    <row r="1078" spans="1:5">
      <c r="A1078" s="4"/>
      <c r="B1078" s="4"/>
      <c r="C1078" s="4"/>
      <c r="D1078" s="4"/>
      <c r="E1078" s="4"/>
    </row>
    <row r="1079" spans="1:5">
      <c r="A1079" s="4"/>
      <c r="B1079" s="4"/>
      <c r="C1079" s="4"/>
      <c r="D1079" s="4"/>
      <c r="E1079" s="4"/>
    </row>
    <row r="1080" spans="1:5">
      <c r="A1080" s="4"/>
      <c r="B1080" s="4"/>
      <c r="C1080" s="4"/>
      <c r="D1080" s="4"/>
      <c r="E1080" s="4"/>
    </row>
    <row r="1081" spans="1:5">
      <c r="A1081" s="4"/>
      <c r="B1081" s="4"/>
      <c r="C1081" s="4"/>
      <c r="D1081" s="4"/>
      <c r="E1081" s="4"/>
    </row>
    <row r="1082" spans="1:5">
      <c r="A1082" s="4"/>
      <c r="B1082" s="4"/>
      <c r="C1082" s="4"/>
      <c r="D1082" s="4"/>
      <c r="E1082" s="4"/>
    </row>
    <row r="1083" spans="1:5">
      <c r="A1083" s="4"/>
      <c r="B1083" s="4"/>
      <c r="C1083" s="4"/>
      <c r="D1083" s="4"/>
      <c r="E1083" s="4"/>
    </row>
    <row r="1084" spans="1:5">
      <c r="A1084" s="4"/>
      <c r="B1084" s="4"/>
      <c r="C1084" s="4"/>
      <c r="D1084" s="4"/>
      <c r="E1084" s="4"/>
    </row>
    <row r="1085" spans="1:5">
      <c r="A1085" s="4"/>
      <c r="B1085" s="4"/>
      <c r="C1085" s="4"/>
      <c r="D1085" s="4"/>
      <c r="E1085" s="4"/>
    </row>
    <row r="1086" spans="1:5">
      <c r="A1086" s="4"/>
      <c r="B1086" s="4"/>
      <c r="C1086" s="4"/>
      <c r="D1086" s="4"/>
      <c r="E1086" s="4"/>
    </row>
    <row r="1087" spans="1:5">
      <c r="A1087" s="4"/>
      <c r="B1087" s="4"/>
      <c r="C1087" s="4"/>
      <c r="D1087" s="4"/>
      <c r="E1087" s="4"/>
    </row>
    <row r="1088" spans="1:5">
      <c r="A1088" s="4"/>
      <c r="B1088" s="4"/>
      <c r="C1088" s="4"/>
      <c r="D1088" s="4"/>
      <c r="E1088" s="4"/>
    </row>
    <row r="1089" spans="1:5">
      <c r="A1089" s="4"/>
      <c r="B1089" s="4"/>
      <c r="C1089" s="4"/>
      <c r="D1089" s="4"/>
      <c r="E1089" s="4"/>
    </row>
    <row r="1090" spans="1:5">
      <c r="A1090" s="4"/>
      <c r="B1090" s="4"/>
      <c r="C1090" s="4"/>
      <c r="D1090" s="4"/>
      <c r="E1090" s="4"/>
    </row>
    <row r="1091" spans="1:5">
      <c r="A1091" s="4"/>
      <c r="B1091" s="4"/>
      <c r="C1091" s="4"/>
      <c r="D1091" s="4"/>
      <c r="E1091" s="4"/>
    </row>
    <row r="1092" spans="1:5">
      <c r="A1092" s="4"/>
      <c r="B1092" s="4"/>
      <c r="C1092" s="4"/>
      <c r="D1092" s="4"/>
      <c r="E1092" s="4"/>
    </row>
    <row r="1093" spans="1:5">
      <c r="A1093" s="4"/>
      <c r="B1093" s="4"/>
      <c r="C1093" s="4"/>
      <c r="D1093" s="4"/>
      <c r="E1093" s="4"/>
    </row>
    <row r="1094" spans="1:5">
      <c r="A1094" s="4"/>
      <c r="B1094" s="4"/>
      <c r="C1094" s="4"/>
      <c r="D1094" s="4"/>
      <c r="E1094" s="4"/>
    </row>
    <row r="1095" spans="1:5">
      <c r="A1095" s="4"/>
      <c r="B1095" s="4"/>
      <c r="C1095" s="4"/>
      <c r="D1095" s="4"/>
      <c r="E1095" s="4"/>
    </row>
    <row r="1096" spans="1:5">
      <c r="A1096" s="4"/>
      <c r="B1096" s="4"/>
      <c r="C1096" s="4"/>
      <c r="D1096" s="4"/>
      <c r="E1096" s="4"/>
    </row>
    <row r="1097" spans="1:5">
      <c r="A1097" s="4"/>
      <c r="B1097" s="4"/>
      <c r="C1097" s="4"/>
      <c r="D1097" s="4"/>
      <c r="E1097" s="4"/>
    </row>
    <row r="1098" spans="1:5">
      <c r="A1098" s="4"/>
      <c r="B1098" s="4"/>
      <c r="C1098" s="4"/>
      <c r="D1098" s="4"/>
      <c r="E1098" s="4"/>
    </row>
    <row r="1099" spans="1:5">
      <c r="A1099" s="4"/>
      <c r="B1099" s="4"/>
      <c r="C1099" s="4"/>
      <c r="D1099" s="4"/>
      <c r="E1099" s="4"/>
    </row>
    <row r="1100" spans="1:5">
      <c r="A1100" s="4"/>
      <c r="B1100" s="4"/>
      <c r="C1100" s="4"/>
      <c r="D1100" s="4"/>
      <c r="E1100" s="4"/>
    </row>
    <row r="1101" spans="1:5">
      <c r="A1101" s="4"/>
      <c r="B1101" s="4"/>
      <c r="C1101" s="4"/>
      <c r="D1101" s="4"/>
      <c r="E1101" s="4"/>
    </row>
    <row r="1102" spans="1:5">
      <c r="A1102" s="4"/>
      <c r="B1102" s="4"/>
      <c r="C1102" s="4"/>
      <c r="D1102" s="4"/>
      <c r="E1102" s="4"/>
    </row>
    <row r="1103" spans="1:5">
      <c r="A1103" s="4"/>
      <c r="B1103" s="4"/>
      <c r="C1103" s="4"/>
      <c r="D1103" s="4"/>
      <c r="E1103" s="4"/>
    </row>
    <row r="1104" spans="1:5">
      <c r="A1104" s="4"/>
      <c r="B1104" s="4"/>
      <c r="C1104" s="4"/>
      <c r="D1104" s="4"/>
      <c r="E1104" s="4"/>
    </row>
    <row r="1105" spans="1:5">
      <c r="A1105" s="4"/>
      <c r="B1105" s="4"/>
      <c r="C1105" s="4"/>
      <c r="D1105" s="4"/>
      <c r="E1105" s="4"/>
    </row>
    <row r="1106" spans="1:5">
      <c r="A1106" s="4"/>
      <c r="B1106" s="4"/>
      <c r="C1106" s="4"/>
      <c r="D1106" s="4"/>
      <c r="E1106" s="4"/>
    </row>
    <row r="1107" spans="1:5">
      <c r="A1107" s="4"/>
      <c r="B1107" s="4"/>
      <c r="C1107" s="4"/>
      <c r="D1107" s="4"/>
      <c r="E1107" s="4"/>
    </row>
    <row r="1108" spans="1:5">
      <c r="A1108" s="4"/>
      <c r="B1108" s="4"/>
      <c r="C1108" s="4"/>
      <c r="D1108" s="4"/>
      <c r="E1108" s="4"/>
    </row>
    <row r="1109" spans="1:5">
      <c r="A1109" s="4"/>
      <c r="B1109" s="4"/>
      <c r="C1109" s="4"/>
      <c r="D1109" s="4"/>
      <c r="E1109" s="4"/>
    </row>
    <row r="1110" spans="1:5">
      <c r="A1110" s="4"/>
      <c r="B1110" s="4"/>
      <c r="C1110" s="4"/>
      <c r="D1110" s="4"/>
      <c r="E1110" s="4"/>
    </row>
    <row r="1111" spans="1:5">
      <c r="A1111" s="4"/>
      <c r="B1111" s="4"/>
      <c r="C1111" s="4"/>
      <c r="D1111" s="4"/>
      <c r="E1111" s="4"/>
    </row>
    <row r="1112" spans="1:5">
      <c r="A1112" s="4"/>
      <c r="B1112" s="4"/>
      <c r="C1112" s="4"/>
      <c r="D1112" s="4"/>
      <c r="E1112" s="4"/>
    </row>
    <row r="1113" spans="1:5">
      <c r="A1113" s="4"/>
      <c r="B1113" s="4"/>
      <c r="C1113" s="4"/>
      <c r="D1113" s="4"/>
      <c r="E1113" s="4"/>
    </row>
    <row r="1114" spans="1:5">
      <c r="A1114" s="4"/>
      <c r="B1114" s="4"/>
      <c r="C1114" s="4"/>
      <c r="D1114" s="4"/>
      <c r="E1114" s="4"/>
    </row>
    <row r="1115" spans="1:5">
      <c r="A1115" s="4"/>
      <c r="B1115" s="4"/>
      <c r="C1115" s="4"/>
      <c r="D1115" s="4"/>
      <c r="E1115" s="4"/>
    </row>
    <row r="1116" spans="1:5">
      <c r="A1116" s="4"/>
      <c r="B1116" s="4"/>
      <c r="C1116" s="4"/>
      <c r="D1116" s="4"/>
      <c r="E1116" s="4"/>
    </row>
    <row r="1117" spans="1:5">
      <c r="A1117" s="4"/>
      <c r="B1117" s="4"/>
      <c r="C1117" s="4"/>
      <c r="D1117" s="4"/>
      <c r="E1117" s="4"/>
    </row>
    <row r="1118" spans="1:5">
      <c r="A1118" s="4"/>
      <c r="B1118" s="4"/>
      <c r="C1118" s="4"/>
      <c r="D1118" s="4"/>
      <c r="E1118" s="4"/>
    </row>
    <row r="1119" spans="1:5">
      <c r="A1119" s="4"/>
      <c r="B1119" s="4"/>
      <c r="C1119" s="4"/>
      <c r="D1119" s="4"/>
      <c r="E1119" s="4"/>
    </row>
    <row r="1120" spans="1:5">
      <c r="A1120" s="4"/>
      <c r="B1120" s="4"/>
      <c r="C1120" s="4"/>
      <c r="D1120" s="4"/>
      <c r="E1120" s="4"/>
    </row>
    <row r="1121" spans="1:5">
      <c r="A1121" s="4"/>
      <c r="B1121" s="4"/>
      <c r="C1121" s="4"/>
      <c r="D1121" s="4"/>
      <c r="E1121" s="4"/>
    </row>
    <row r="1122" spans="1:5">
      <c r="A1122" s="4"/>
      <c r="B1122" s="4"/>
      <c r="C1122" s="4"/>
      <c r="D1122" s="4"/>
      <c r="E1122" s="4"/>
    </row>
    <row r="1123" spans="1:5">
      <c r="A1123" s="4"/>
      <c r="B1123" s="4"/>
      <c r="C1123" s="4"/>
      <c r="D1123" s="4"/>
      <c r="E1123" s="4"/>
    </row>
    <row r="1124" spans="1:5">
      <c r="A1124" s="4"/>
      <c r="B1124" s="4"/>
      <c r="C1124" s="4"/>
      <c r="D1124" s="4"/>
      <c r="E1124" s="4"/>
    </row>
    <row r="1125" spans="1:5">
      <c r="A1125" s="4"/>
      <c r="B1125" s="4"/>
      <c r="C1125" s="4"/>
      <c r="D1125" s="4"/>
      <c r="E1125" s="4"/>
    </row>
    <row r="1126" spans="1:5">
      <c r="A1126" s="4"/>
      <c r="B1126" s="4"/>
      <c r="C1126" s="4"/>
      <c r="D1126" s="4"/>
      <c r="E1126" s="4"/>
    </row>
    <row r="1127" spans="1:5">
      <c r="A1127" s="4"/>
      <c r="B1127" s="4"/>
      <c r="C1127" s="4"/>
      <c r="D1127" s="4"/>
      <c r="E1127" s="4"/>
    </row>
    <row r="1128" spans="1:5">
      <c r="A1128" s="4"/>
      <c r="B1128" s="4"/>
      <c r="C1128" s="4"/>
      <c r="D1128" s="4"/>
      <c r="E1128" s="4"/>
    </row>
    <row r="1129" spans="1:5">
      <c r="A1129" s="4"/>
      <c r="B1129" s="4"/>
      <c r="C1129" s="4"/>
      <c r="D1129" s="4"/>
      <c r="E1129" s="4"/>
    </row>
    <row r="1130" spans="1:5">
      <c r="A1130" s="4"/>
      <c r="B1130" s="4"/>
      <c r="C1130" s="4"/>
      <c r="D1130" s="4"/>
      <c r="E1130" s="4"/>
    </row>
    <row r="1131" spans="1:5">
      <c r="A1131" s="4"/>
      <c r="B1131" s="4"/>
      <c r="C1131" s="4"/>
      <c r="D1131" s="4"/>
      <c r="E1131" s="4"/>
    </row>
    <row r="1132" spans="1:5">
      <c r="A1132" s="4"/>
      <c r="B1132" s="4"/>
      <c r="C1132" s="4"/>
      <c r="D1132" s="4"/>
      <c r="E1132" s="4"/>
    </row>
    <row r="1133" spans="1:5">
      <c r="A1133" s="4"/>
      <c r="B1133" s="4"/>
      <c r="C1133" s="4"/>
      <c r="D1133" s="4"/>
      <c r="E1133" s="4"/>
    </row>
    <row r="1134" spans="1:5">
      <c r="A1134" s="4"/>
      <c r="B1134" s="4"/>
      <c r="C1134" s="4"/>
      <c r="D1134" s="4"/>
      <c r="E1134" s="4"/>
    </row>
    <row r="1135" spans="1:5">
      <c r="A1135" s="4"/>
      <c r="B1135" s="4"/>
      <c r="C1135" s="4"/>
      <c r="D1135" s="4"/>
      <c r="E1135" s="4"/>
    </row>
    <row r="1136" spans="1:5">
      <c r="A1136" s="4"/>
      <c r="B1136" s="4"/>
      <c r="C1136" s="4"/>
      <c r="D1136" s="4"/>
      <c r="E1136" s="4"/>
    </row>
    <row r="1137" spans="1:5">
      <c r="A1137" s="4"/>
      <c r="B1137" s="4"/>
      <c r="C1137" s="4"/>
      <c r="D1137" s="4"/>
      <c r="E1137" s="4"/>
    </row>
    <row r="1138" spans="1:5">
      <c r="A1138" s="4"/>
      <c r="B1138" s="4"/>
      <c r="C1138" s="4"/>
      <c r="D1138" s="4"/>
      <c r="E1138" s="4"/>
    </row>
    <row r="1139" spans="1:5">
      <c r="A1139" s="4"/>
      <c r="B1139" s="4"/>
      <c r="C1139" s="4"/>
      <c r="D1139" s="4"/>
      <c r="E1139" s="4"/>
    </row>
    <row r="1140" spans="1:5">
      <c r="A1140" s="4"/>
      <c r="B1140" s="4"/>
      <c r="C1140" s="4"/>
      <c r="D1140" s="4"/>
      <c r="E1140" s="4"/>
    </row>
    <row r="1141" spans="1:5">
      <c r="A1141" s="4"/>
      <c r="B1141" s="4"/>
      <c r="C1141" s="4"/>
      <c r="D1141" s="4"/>
      <c r="E1141" s="4"/>
    </row>
    <row r="1142" spans="1:5">
      <c r="A1142" s="4"/>
      <c r="B1142" s="4"/>
      <c r="C1142" s="4"/>
      <c r="D1142" s="4"/>
      <c r="E1142" s="4"/>
    </row>
    <row r="1143" spans="1:5">
      <c r="A1143" s="4"/>
      <c r="B1143" s="4"/>
      <c r="C1143" s="4"/>
      <c r="D1143" s="4"/>
      <c r="E1143" s="4"/>
    </row>
    <row r="1144" spans="1:5">
      <c r="A1144" s="4"/>
      <c r="B1144" s="4"/>
      <c r="C1144" s="4"/>
      <c r="D1144" s="4"/>
      <c r="E1144" s="4"/>
    </row>
    <row r="1145" spans="1:5">
      <c r="A1145" s="4"/>
      <c r="B1145" s="4"/>
      <c r="C1145" s="4"/>
      <c r="D1145" s="4"/>
      <c r="E1145" s="4"/>
    </row>
    <row r="1146" spans="1:5">
      <c r="A1146" s="4"/>
      <c r="B1146" s="4"/>
      <c r="C1146" s="4"/>
      <c r="D1146" s="4"/>
      <c r="E1146" s="4"/>
    </row>
    <row r="1147" spans="1:5">
      <c r="A1147" s="4"/>
      <c r="B1147" s="4"/>
      <c r="C1147" s="4"/>
      <c r="D1147" s="4"/>
      <c r="E1147" s="4"/>
    </row>
    <row r="1148" spans="1:5">
      <c r="A1148" s="4"/>
      <c r="B1148" s="4"/>
      <c r="C1148" s="4"/>
      <c r="D1148" s="4"/>
      <c r="E1148" s="4"/>
    </row>
    <row r="1149" spans="1:5">
      <c r="A1149" s="4"/>
      <c r="B1149" s="4"/>
      <c r="C1149" s="4"/>
      <c r="D1149" s="4"/>
      <c r="E1149" s="4"/>
    </row>
    <row r="1150" spans="1:5">
      <c r="A1150" s="4"/>
      <c r="B1150" s="4"/>
      <c r="C1150" s="4"/>
      <c r="D1150" s="4"/>
      <c r="E1150" s="4"/>
    </row>
    <row r="1151" spans="1:5">
      <c r="A1151" s="4"/>
      <c r="B1151" s="4"/>
      <c r="C1151" s="4"/>
      <c r="D1151" s="4"/>
      <c r="E1151" s="4"/>
    </row>
    <row r="1152" spans="1:5">
      <c r="A1152" s="4"/>
      <c r="B1152" s="4"/>
      <c r="C1152" s="4"/>
      <c r="D1152" s="4"/>
      <c r="E1152" s="4"/>
    </row>
    <row r="1153" spans="1:5">
      <c r="A1153" s="4"/>
      <c r="B1153" s="4"/>
      <c r="C1153" s="4"/>
      <c r="D1153" s="4"/>
      <c r="E1153" s="4"/>
    </row>
    <row r="1154" spans="1:5">
      <c r="A1154" s="4"/>
      <c r="B1154" s="4"/>
      <c r="C1154" s="4"/>
      <c r="D1154" s="4"/>
      <c r="E1154" s="4"/>
    </row>
    <row r="1155" spans="1:5">
      <c r="A1155" s="4"/>
      <c r="B1155" s="4"/>
      <c r="C1155" s="4"/>
      <c r="D1155" s="4"/>
      <c r="E1155" s="4"/>
    </row>
    <row r="1156" spans="1:5">
      <c r="A1156" s="4"/>
      <c r="B1156" s="4"/>
      <c r="C1156" s="4"/>
      <c r="D1156" s="4"/>
      <c r="E1156" s="4"/>
    </row>
    <row r="1157" spans="1:5">
      <c r="A1157" s="4"/>
      <c r="B1157" s="4"/>
      <c r="C1157" s="4"/>
      <c r="D1157" s="4"/>
      <c r="E1157" s="4"/>
    </row>
    <row r="1158" spans="1:5">
      <c r="A1158" s="4"/>
      <c r="B1158" s="4"/>
      <c r="C1158" s="4"/>
      <c r="D1158" s="4"/>
      <c r="E1158" s="4"/>
    </row>
    <row r="1159" spans="1:5">
      <c r="A1159" s="4"/>
      <c r="B1159" s="4"/>
      <c r="C1159" s="4"/>
      <c r="D1159" s="4"/>
      <c r="E1159" s="4"/>
    </row>
    <row r="1160" spans="1:5">
      <c r="A1160" s="4"/>
      <c r="B1160" s="4"/>
      <c r="C1160" s="4"/>
      <c r="D1160" s="4"/>
      <c r="E1160" s="4"/>
    </row>
    <row r="1161" spans="1:5">
      <c r="A1161" s="4"/>
      <c r="B1161" s="4"/>
      <c r="C1161" s="4"/>
      <c r="D1161" s="4"/>
      <c r="E1161" s="4"/>
    </row>
    <row r="1162" spans="1:5">
      <c r="A1162" s="4"/>
      <c r="B1162" s="4"/>
      <c r="C1162" s="4"/>
      <c r="D1162" s="4"/>
      <c r="E1162" s="4"/>
    </row>
    <row r="1163" spans="1:5">
      <c r="A1163" s="4"/>
      <c r="B1163" s="4"/>
      <c r="C1163" s="4"/>
      <c r="D1163" s="4"/>
      <c r="E1163" s="4"/>
    </row>
    <row r="1164" spans="1:5">
      <c r="A1164" s="4"/>
      <c r="B1164" s="4"/>
      <c r="C1164" s="4"/>
      <c r="D1164" s="4"/>
      <c r="E1164" s="4"/>
    </row>
    <row r="1165" spans="1:5">
      <c r="A1165" s="4"/>
      <c r="B1165" s="4"/>
      <c r="C1165" s="4"/>
      <c r="D1165" s="4"/>
      <c r="E1165" s="4"/>
    </row>
    <row r="1166" spans="1:5">
      <c r="A1166" s="4"/>
      <c r="B1166" s="4"/>
      <c r="C1166" s="4"/>
      <c r="D1166" s="4"/>
      <c r="E1166" s="4"/>
    </row>
    <row r="1167" spans="1:5">
      <c r="A1167" s="4"/>
      <c r="B1167" s="4"/>
      <c r="C1167" s="4"/>
      <c r="D1167" s="4"/>
      <c r="E1167" s="4"/>
    </row>
    <row r="1168" spans="1:5">
      <c r="A1168" s="4"/>
      <c r="B1168" s="4"/>
      <c r="C1168" s="4"/>
      <c r="D1168" s="4"/>
      <c r="E1168" s="4"/>
    </row>
    <row r="1169" spans="1:5">
      <c r="A1169" s="4"/>
      <c r="B1169" s="4"/>
      <c r="C1169" s="4"/>
      <c r="D1169" s="4"/>
      <c r="E1169" s="4"/>
    </row>
    <row r="1170" spans="1:5">
      <c r="A1170" s="4"/>
      <c r="B1170" s="4"/>
      <c r="C1170" s="4"/>
      <c r="D1170" s="4"/>
      <c r="E1170" s="4"/>
    </row>
    <row r="1171" spans="1:5">
      <c r="A1171" s="4"/>
      <c r="B1171" s="4"/>
      <c r="C1171" s="4"/>
      <c r="D1171" s="4"/>
      <c r="E1171" s="4"/>
    </row>
    <row r="1172" spans="1:5">
      <c r="A1172" s="4"/>
      <c r="B1172" s="4"/>
      <c r="C1172" s="4"/>
      <c r="D1172" s="4"/>
      <c r="E1172" s="4"/>
    </row>
    <row r="1173" spans="1:5">
      <c r="A1173" s="4"/>
      <c r="B1173" s="4"/>
      <c r="C1173" s="4"/>
      <c r="D1173" s="4"/>
      <c r="E1173" s="4"/>
    </row>
    <row r="1174" spans="1:5">
      <c r="A1174" s="4"/>
      <c r="B1174" s="4"/>
      <c r="C1174" s="4"/>
      <c r="D1174" s="4"/>
      <c r="E1174" s="4"/>
    </row>
    <row r="1175" spans="1:5">
      <c r="A1175" s="4"/>
      <c r="B1175" s="4"/>
      <c r="C1175" s="4"/>
      <c r="D1175" s="4"/>
      <c r="E1175" s="4"/>
    </row>
    <row r="1176" spans="1:5">
      <c r="A1176" s="4"/>
      <c r="B1176" s="4"/>
      <c r="C1176" s="4"/>
      <c r="D1176" s="4"/>
      <c r="E1176" s="4"/>
    </row>
    <row r="1177" spans="1:5">
      <c r="A1177" s="4"/>
      <c r="B1177" s="4"/>
      <c r="C1177" s="4"/>
      <c r="D1177" s="4"/>
      <c r="E1177" s="4"/>
    </row>
    <row r="1178" spans="1:5">
      <c r="A1178" s="4"/>
      <c r="B1178" s="4"/>
      <c r="C1178" s="4"/>
      <c r="D1178" s="4"/>
      <c r="E1178" s="4"/>
    </row>
    <row r="1179" spans="1:5">
      <c r="A1179" s="4"/>
      <c r="B1179" s="4"/>
      <c r="C1179" s="4"/>
      <c r="D1179" s="4"/>
      <c r="E1179" s="4"/>
    </row>
    <row r="1180" spans="1:5">
      <c r="A1180" s="4"/>
      <c r="B1180" s="4"/>
      <c r="C1180" s="4"/>
      <c r="D1180" s="4"/>
      <c r="E1180" s="4"/>
    </row>
    <row r="1181" spans="1:5">
      <c r="A1181" s="4"/>
      <c r="B1181" s="4"/>
      <c r="C1181" s="4"/>
      <c r="D1181" s="4"/>
      <c r="E1181" s="4"/>
    </row>
    <row r="1182" spans="1:5">
      <c r="A1182" s="4"/>
      <c r="B1182" s="4"/>
      <c r="C1182" s="4"/>
      <c r="D1182" s="4"/>
      <c r="E1182" s="4"/>
    </row>
    <row r="1183" spans="1:5">
      <c r="A1183" s="4"/>
      <c r="B1183" s="4"/>
      <c r="C1183" s="4"/>
      <c r="D1183" s="4"/>
      <c r="E1183" s="4"/>
    </row>
    <row r="1184" spans="1:5">
      <c r="A1184" s="4"/>
      <c r="B1184" s="4"/>
      <c r="C1184" s="4"/>
      <c r="D1184" s="4"/>
      <c r="E1184" s="4"/>
    </row>
    <row r="1185" spans="1:5">
      <c r="A1185" s="4"/>
      <c r="B1185" s="4"/>
      <c r="C1185" s="4"/>
      <c r="D1185" s="4"/>
      <c r="E1185" s="4"/>
    </row>
    <row r="1186" spans="1:5">
      <c r="A1186" s="4"/>
      <c r="B1186" s="4"/>
      <c r="C1186" s="4"/>
      <c r="D1186" s="4"/>
      <c r="E1186" s="4"/>
    </row>
    <row r="1187" spans="1:5">
      <c r="A1187" s="4"/>
      <c r="B1187" s="4"/>
      <c r="C1187" s="4"/>
      <c r="D1187" s="4"/>
      <c r="E1187" s="4"/>
    </row>
    <row r="1188" spans="1:5">
      <c r="A1188" s="4"/>
      <c r="B1188" s="4"/>
      <c r="C1188" s="4"/>
      <c r="D1188" s="4"/>
      <c r="E1188" s="4"/>
    </row>
    <row r="1189" spans="1:5">
      <c r="A1189" s="4"/>
      <c r="B1189" s="4"/>
      <c r="C1189" s="4"/>
      <c r="D1189" s="4"/>
      <c r="E1189" s="4"/>
    </row>
    <row r="1190" spans="1:5">
      <c r="A1190" s="4"/>
      <c r="B1190" s="4"/>
      <c r="C1190" s="4"/>
      <c r="D1190" s="4"/>
      <c r="E1190" s="4"/>
    </row>
    <row r="1191" spans="1:5">
      <c r="A1191" s="4"/>
      <c r="B1191" s="4"/>
      <c r="C1191" s="4"/>
      <c r="D1191" s="4"/>
      <c r="E1191" s="4"/>
    </row>
    <row r="1192" spans="1:5">
      <c r="A1192" s="4"/>
      <c r="B1192" s="4"/>
      <c r="C1192" s="4"/>
      <c r="D1192" s="4"/>
      <c r="E1192" s="4"/>
    </row>
    <row r="1193" spans="1:5">
      <c r="A1193" s="4"/>
      <c r="B1193" s="4"/>
      <c r="C1193" s="4"/>
      <c r="D1193" s="4"/>
      <c r="E1193" s="4"/>
    </row>
    <row r="1194" spans="1:5">
      <c r="A1194" s="4"/>
      <c r="B1194" s="4"/>
      <c r="C1194" s="4"/>
      <c r="D1194" s="4"/>
      <c r="E1194" s="4"/>
    </row>
    <row r="1195" spans="1:5">
      <c r="A1195" s="4"/>
      <c r="B1195" s="4"/>
      <c r="C1195" s="4"/>
      <c r="D1195" s="4"/>
      <c r="E1195" s="4"/>
    </row>
    <row r="1196" spans="1:5">
      <c r="A1196" s="4"/>
      <c r="B1196" s="4"/>
      <c r="C1196" s="4"/>
      <c r="D1196" s="4"/>
      <c r="E1196" s="4"/>
    </row>
    <row r="1197" spans="1:5">
      <c r="A1197" s="4"/>
      <c r="B1197" s="4"/>
      <c r="C1197" s="4"/>
      <c r="D1197" s="4"/>
      <c r="E1197" s="4"/>
    </row>
    <row r="1198" spans="1:5">
      <c r="A1198" s="4"/>
      <c r="B1198" s="4"/>
      <c r="C1198" s="4"/>
      <c r="D1198" s="4"/>
      <c r="E1198" s="4"/>
    </row>
    <row r="1199" spans="1:5">
      <c r="A1199" s="4"/>
      <c r="B1199" s="4"/>
      <c r="C1199" s="4"/>
      <c r="D1199" s="4"/>
      <c r="E1199" s="4"/>
    </row>
    <row r="1200" spans="1:5">
      <c r="A1200" s="4"/>
      <c r="B1200" s="4"/>
      <c r="C1200" s="4"/>
      <c r="D1200" s="4"/>
      <c r="E1200" s="4"/>
    </row>
    <row r="1201" spans="1:5">
      <c r="A1201" s="4"/>
      <c r="B1201" s="4"/>
      <c r="C1201" s="4"/>
      <c r="D1201" s="4"/>
      <c r="E1201" s="4"/>
    </row>
    <row r="1202" spans="1:5">
      <c r="A1202" s="4"/>
      <c r="B1202" s="4"/>
      <c r="C1202" s="4"/>
      <c r="D1202" s="4"/>
      <c r="E1202" s="4"/>
    </row>
    <row r="1203" spans="1:5">
      <c r="A1203" s="4"/>
      <c r="B1203" s="4"/>
      <c r="C1203" s="4"/>
      <c r="D1203" s="4"/>
      <c r="E1203" s="4"/>
    </row>
    <row r="1204" spans="1:5">
      <c r="A1204" s="4"/>
      <c r="B1204" s="4"/>
      <c r="C1204" s="4"/>
      <c r="D1204" s="4"/>
      <c r="E1204" s="4"/>
    </row>
    <row r="1205" spans="1:5">
      <c r="A1205" s="4"/>
      <c r="B1205" s="4"/>
      <c r="C1205" s="4"/>
      <c r="D1205" s="4"/>
      <c r="E1205" s="4"/>
    </row>
    <row r="1206" spans="1:5">
      <c r="A1206" s="4"/>
      <c r="B1206" s="4"/>
      <c r="C1206" s="4"/>
      <c r="D1206" s="4"/>
      <c r="E1206" s="4"/>
    </row>
    <row r="1207" spans="1:5">
      <c r="A1207" s="4"/>
      <c r="B1207" s="4"/>
      <c r="C1207" s="4"/>
      <c r="D1207" s="4"/>
      <c r="E1207" s="4"/>
    </row>
    <row r="1208" spans="1:5">
      <c r="A1208" s="4"/>
      <c r="B1208" s="4"/>
      <c r="C1208" s="4"/>
      <c r="D1208" s="4"/>
      <c r="E1208" s="4"/>
    </row>
    <row r="1209" spans="1:5">
      <c r="A1209" s="4"/>
      <c r="B1209" s="4"/>
      <c r="C1209" s="4"/>
      <c r="D1209" s="4"/>
      <c r="E1209" s="4"/>
    </row>
    <row r="1210" spans="1:5">
      <c r="A1210" s="4"/>
      <c r="B1210" s="4"/>
      <c r="C1210" s="4"/>
      <c r="D1210" s="4"/>
      <c r="E1210" s="4"/>
    </row>
    <row r="1211" spans="1:5">
      <c r="A1211" s="4"/>
      <c r="B1211" s="4"/>
      <c r="C1211" s="4"/>
      <c r="D1211" s="4"/>
      <c r="E1211" s="4"/>
    </row>
    <row r="1212" spans="1:5">
      <c r="A1212" s="4"/>
      <c r="B1212" s="4"/>
      <c r="C1212" s="4"/>
      <c r="D1212" s="4"/>
      <c r="E1212" s="4"/>
    </row>
    <row r="1213" spans="1:5">
      <c r="A1213" s="4"/>
      <c r="B1213" s="4"/>
      <c r="C1213" s="4"/>
      <c r="D1213" s="4"/>
      <c r="E1213" s="4"/>
    </row>
    <row r="1214" spans="1:5">
      <c r="A1214" s="4"/>
      <c r="B1214" s="4"/>
      <c r="C1214" s="4"/>
      <c r="D1214" s="4"/>
      <c r="E1214" s="4"/>
    </row>
    <row r="1215" spans="1:5">
      <c r="A1215" s="4"/>
      <c r="B1215" s="4"/>
      <c r="C1215" s="4"/>
      <c r="D1215" s="4"/>
      <c r="E1215" s="4"/>
    </row>
    <row r="1216" spans="1:5">
      <c r="A1216" s="4"/>
      <c r="B1216" s="4"/>
      <c r="C1216" s="4"/>
      <c r="D1216" s="4"/>
      <c r="E1216" s="4"/>
    </row>
    <row r="1217" spans="1:5">
      <c r="A1217" s="4"/>
      <c r="B1217" s="4"/>
      <c r="C1217" s="4"/>
      <c r="D1217" s="4"/>
      <c r="E1217" s="4"/>
    </row>
    <row r="1218" spans="1:5">
      <c r="A1218" s="4"/>
      <c r="B1218" s="4"/>
      <c r="C1218" s="4"/>
      <c r="D1218" s="4"/>
      <c r="E1218" s="4"/>
    </row>
    <row r="1219" spans="1:5">
      <c r="A1219" s="4"/>
      <c r="B1219" s="4"/>
      <c r="C1219" s="4"/>
      <c r="D1219" s="4"/>
      <c r="E1219" s="4"/>
    </row>
    <row r="1220" spans="1:5">
      <c r="A1220" s="4"/>
      <c r="B1220" s="4"/>
      <c r="C1220" s="4"/>
      <c r="D1220" s="4"/>
      <c r="E1220" s="4"/>
    </row>
    <row r="1221" spans="1:5">
      <c r="A1221" s="4"/>
      <c r="B1221" s="4"/>
      <c r="C1221" s="4"/>
      <c r="D1221" s="4"/>
      <c r="E1221" s="4"/>
    </row>
    <row r="1222" spans="1:5">
      <c r="A1222" s="4"/>
      <c r="B1222" s="4"/>
      <c r="C1222" s="4"/>
      <c r="D1222" s="4"/>
      <c r="E1222" s="4"/>
    </row>
    <row r="1223" spans="1:5">
      <c r="A1223" s="4"/>
      <c r="B1223" s="4"/>
      <c r="C1223" s="4"/>
      <c r="D1223" s="4"/>
      <c r="E1223" s="4"/>
    </row>
    <row r="1224" spans="1:5">
      <c r="A1224" s="4"/>
      <c r="B1224" s="4"/>
      <c r="C1224" s="4"/>
      <c r="D1224" s="4"/>
      <c r="E1224" s="4"/>
    </row>
    <row r="1225" spans="1:5">
      <c r="A1225" s="4"/>
      <c r="B1225" s="4"/>
      <c r="C1225" s="4"/>
      <c r="D1225" s="4"/>
      <c r="E1225" s="4"/>
    </row>
    <row r="1226" spans="1:5">
      <c r="A1226" s="4"/>
      <c r="B1226" s="4"/>
      <c r="C1226" s="4"/>
      <c r="D1226" s="4"/>
      <c r="E1226" s="4"/>
    </row>
    <row r="1227" spans="1:5">
      <c r="A1227" s="4"/>
      <c r="B1227" s="4"/>
      <c r="C1227" s="4"/>
      <c r="D1227" s="4"/>
      <c r="E1227" s="4"/>
    </row>
    <row r="1228" spans="1:5">
      <c r="A1228" s="4"/>
      <c r="B1228" s="4"/>
      <c r="C1228" s="4"/>
      <c r="D1228" s="4"/>
      <c r="E1228" s="4"/>
    </row>
    <row r="1229" spans="1:5">
      <c r="A1229" s="4"/>
      <c r="B1229" s="4"/>
      <c r="C1229" s="4"/>
      <c r="D1229" s="4"/>
      <c r="E1229" s="4"/>
    </row>
    <row r="1230" spans="1:5">
      <c r="A1230" s="4"/>
      <c r="B1230" s="4"/>
      <c r="C1230" s="4"/>
      <c r="D1230" s="4"/>
      <c r="E1230" s="4"/>
    </row>
    <row r="1231" spans="1:5">
      <c r="A1231" s="4"/>
      <c r="B1231" s="4"/>
      <c r="C1231" s="4"/>
      <c r="D1231" s="4"/>
      <c r="E1231" s="4"/>
    </row>
    <row r="1232" spans="1:5">
      <c r="A1232" s="4"/>
      <c r="B1232" s="4"/>
      <c r="C1232" s="4"/>
      <c r="D1232" s="4"/>
      <c r="E1232" s="4"/>
    </row>
    <row r="1233" spans="1:5">
      <c r="A1233" s="4"/>
      <c r="B1233" s="4"/>
      <c r="C1233" s="4"/>
      <c r="D1233" s="4"/>
      <c r="E1233" s="4"/>
    </row>
    <row r="1234" spans="1:5">
      <c r="A1234" s="4"/>
      <c r="B1234" s="4"/>
      <c r="C1234" s="4"/>
      <c r="D1234" s="4"/>
      <c r="E1234" s="4"/>
    </row>
    <row r="1235" spans="1:5">
      <c r="A1235" s="4"/>
      <c r="B1235" s="4"/>
      <c r="C1235" s="4"/>
      <c r="D1235" s="4"/>
      <c r="E1235" s="4"/>
    </row>
    <row r="1236" spans="1:5">
      <c r="A1236" s="4"/>
      <c r="B1236" s="4"/>
      <c r="C1236" s="4"/>
      <c r="D1236" s="4"/>
      <c r="E1236" s="4"/>
    </row>
    <row r="1237" spans="1:5">
      <c r="A1237" s="4"/>
      <c r="B1237" s="4"/>
      <c r="C1237" s="4"/>
      <c r="D1237" s="4"/>
      <c r="E1237" s="4"/>
    </row>
    <row r="1238" spans="1:5">
      <c r="A1238" s="4"/>
      <c r="B1238" s="4"/>
      <c r="C1238" s="4"/>
      <c r="D1238" s="4"/>
      <c r="E1238" s="4"/>
    </row>
    <row r="1239" spans="1:5">
      <c r="A1239" s="4"/>
      <c r="B1239" s="4"/>
      <c r="C1239" s="4"/>
      <c r="D1239" s="4"/>
      <c r="E1239" s="4"/>
    </row>
    <row r="1240" spans="1:5">
      <c r="A1240" s="4"/>
      <c r="B1240" s="4"/>
      <c r="C1240" s="4"/>
      <c r="D1240" s="4"/>
      <c r="E1240" s="4"/>
    </row>
    <row r="1241" spans="1:5">
      <c r="A1241" s="4"/>
      <c r="B1241" s="4"/>
      <c r="C1241" s="4"/>
      <c r="D1241" s="4"/>
      <c r="E1241" s="4"/>
    </row>
    <row r="1242" spans="1:5">
      <c r="A1242" s="4"/>
      <c r="B1242" s="4"/>
      <c r="C1242" s="4"/>
      <c r="D1242" s="4"/>
      <c r="E1242" s="4"/>
    </row>
    <row r="1243" spans="1:5">
      <c r="A1243" s="4"/>
      <c r="B1243" s="4"/>
      <c r="C1243" s="4"/>
      <c r="D1243" s="4"/>
      <c r="E1243" s="4"/>
    </row>
    <row r="1244" spans="1:5">
      <c r="A1244" s="4"/>
      <c r="B1244" s="4"/>
      <c r="C1244" s="4"/>
      <c r="D1244" s="4"/>
      <c r="E1244" s="4"/>
    </row>
    <row r="1245" spans="1:5">
      <c r="A1245" s="4"/>
      <c r="B1245" s="4"/>
      <c r="C1245" s="4"/>
      <c r="D1245" s="4"/>
      <c r="E1245" s="4"/>
    </row>
    <row r="1246" spans="1:5">
      <c r="A1246" s="4"/>
      <c r="B1246" s="4"/>
      <c r="C1246" s="4"/>
      <c r="D1246" s="4"/>
      <c r="E1246" s="4"/>
    </row>
    <row r="1247" spans="1:5">
      <c r="A1247" s="4"/>
      <c r="B1247" s="4"/>
      <c r="C1247" s="4"/>
      <c r="D1247" s="4"/>
      <c r="E1247" s="4"/>
    </row>
    <row r="1248" spans="1:5">
      <c r="A1248" s="4"/>
      <c r="B1248" s="4"/>
      <c r="C1248" s="4"/>
      <c r="D1248" s="4"/>
      <c r="E1248" s="4"/>
    </row>
    <row r="1249" spans="1:5">
      <c r="A1249" s="4"/>
      <c r="B1249" s="4"/>
      <c r="C1249" s="4"/>
      <c r="D1249" s="4"/>
      <c r="E1249" s="4"/>
    </row>
    <row r="1250" spans="1:5">
      <c r="A1250" s="4"/>
      <c r="B1250" s="4"/>
      <c r="C1250" s="4"/>
      <c r="D1250" s="4"/>
      <c r="E1250" s="4"/>
    </row>
    <row r="1251" spans="1:5">
      <c r="A1251" s="4"/>
      <c r="B1251" s="4"/>
      <c r="C1251" s="4"/>
      <c r="D1251" s="4"/>
      <c r="E1251" s="4"/>
    </row>
    <row r="1252" spans="1:5">
      <c r="A1252" s="4"/>
      <c r="B1252" s="4"/>
      <c r="C1252" s="4"/>
      <c r="D1252" s="4"/>
      <c r="E1252" s="4"/>
    </row>
    <row r="1253" spans="1:5">
      <c r="A1253" s="4"/>
      <c r="B1253" s="4"/>
      <c r="C1253" s="4"/>
      <c r="D1253" s="4"/>
      <c r="E1253" s="4"/>
    </row>
    <row r="1254" spans="1:5">
      <c r="A1254" s="4"/>
      <c r="B1254" s="4"/>
      <c r="C1254" s="4"/>
      <c r="D1254" s="4"/>
      <c r="E1254" s="4"/>
    </row>
    <row r="1255" spans="1:5">
      <c r="A1255" s="4"/>
      <c r="B1255" s="4"/>
      <c r="C1255" s="4"/>
      <c r="D1255" s="4"/>
      <c r="E1255" s="4"/>
    </row>
    <row r="1256" spans="1:5">
      <c r="A1256" s="4"/>
      <c r="B1256" s="4"/>
      <c r="C1256" s="4"/>
      <c r="D1256" s="4"/>
      <c r="E1256" s="4"/>
    </row>
    <row r="1257" spans="1:5">
      <c r="A1257" s="4"/>
      <c r="B1257" s="4"/>
      <c r="C1257" s="4"/>
      <c r="D1257" s="4"/>
      <c r="E1257" s="4"/>
    </row>
    <row r="1258" spans="1:5">
      <c r="A1258" s="4"/>
      <c r="B1258" s="4"/>
      <c r="C1258" s="4"/>
      <c r="D1258" s="4"/>
      <c r="E1258" s="4"/>
    </row>
    <row r="1259" spans="1:5">
      <c r="A1259" s="4"/>
      <c r="B1259" s="4"/>
      <c r="C1259" s="4"/>
      <c r="D1259" s="4"/>
      <c r="E1259" s="4"/>
    </row>
    <row r="1260" spans="1:5">
      <c r="A1260" s="4"/>
      <c r="B1260" s="4"/>
      <c r="C1260" s="4"/>
      <c r="D1260" s="4"/>
      <c r="E1260" s="4"/>
    </row>
    <row r="1261" spans="1:5">
      <c r="A1261" s="4"/>
      <c r="B1261" s="4"/>
      <c r="C1261" s="4"/>
      <c r="D1261" s="4"/>
      <c r="E1261" s="4"/>
    </row>
    <row r="1262" spans="1:5">
      <c r="A1262" s="4"/>
      <c r="B1262" s="4"/>
      <c r="C1262" s="4"/>
      <c r="D1262" s="4"/>
      <c r="E1262" s="4"/>
    </row>
    <row r="1263" spans="1:5">
      <c r="A1263" s="4"/>
      <c r="B1263" s="4"/>
      <c r="C1263" s="4"/>
      <c r="D1263" s="4"/>
      <c r="E1263" s="4"/>
    </row>
    <row r="1264" spans="1:5">
      <c r="A1264" s="4"/>
      <c r="B1264" s="4"/>
      <c r="C1264" s="4"/>
      <c r="D1264" s="4"/>
      <c r="E1264" s="4"/>
    </row>
    <row r="1265" spans="1:5">
      <c r="A1265" s="4"/>
      <c r="B1265" s="4"/>
      <c r="C1265" s="4"/>
      <c r="D1265" s="4"/>
      <c r="E1265" s="4"/>
    </row>
    <row r="1266" spans="1:5">
      <c r="A1266" s="4"/>
      <c r="B1266" s="4"/>
      <c r="C1266" s="4"/>
      <c r="D1266" s="4"/>
      <c r="E1266" s="4"/>
    </row>
    <row r="1267" spans="1:5">
      <c r="A1267" s="4"/>
      <c r="B1267" s="4"/>
      <c r="C1267" s="4"/>
      <c r="D1267" s="4"/>
      <c r="E1267" s="4"/>
    </row>
    <row r="1268" spans="1:5">
      <c r="A1268" s="4"/>
      <c r="B1268" s="4"/>
      <c r="C1268" s="4"/>
      <c r="D1268" s="4"/>
      <c r="E1268" s="4"/>
    </row>
    <row r="1269" spans="1:5">
      <c r="A1269" s="4"/>
      <c r="B1269" s="4"/>
      <c r="C1269" s="4"/>
      <c r="D1269" s="4"/>
      <c r="E1269" s="4"/>
    </row>
    <row r="1270" spans="1:5">
      <c r="A1270" s="4"/>
      <c r="B1270" s="4"/>
      <c r="C1270" s="4"/>
      <c r="D1270" s="4"/>
      <c r="E1270" s="4"/>
    </row>
    <row r="1271" spans="1:5">
      <c r="A1271" s="4"/>
      <c r="B1271" s="4"/>
      <c r="C1271" s="4"/>
      <c r="D1271" s="4"/>
      <c r="E1271" s="4"/>
    </row>
    <row r="1272" spans="1:5">
      <c r="A1272" s="4"/>
      <c r="B1272" s="4"/>
      <c r="C1272" s="4"/>
      <c r="D1272" s="4"/>
      <c r="E1272" s="4"/>
    </row>
    <row r="1273" spans="1:5">
      <c r="A1273" s="4"/>
      <c r="B1273" s="4"/>
      <c r="C1273" s="4"/>
      <c r="D1273" s="4"/>
      <c r="E1273" s="4"/>
    </row>
    <row r="1274" spans="1:5">
      <c r="A1274" s="4"/>
      <c r="B1274" s="4"/>
      <c r="C1274" s="4"/>
      <c r="D1274" s="4"/>
      <c r="E1274" s="4"/>
    </row>
    <row r="1275" spans="1:5">
      <c r="A1275" s="4"/>
      <c r="B1275" s="4"/>
      <c r="C1275" s="4"/>
      <c r="D1275" s="4"/>
      <c r="E1275" s="4"/>
    </row>
    <row r="1276" spans="1:5">
      <c r="A1276" s="4"/>
      <c r="B1276" s="4"/>
      <c r="C1276" s="4"/>
      <c r="D1276" s="4"/>
      <c r="E1276" s="4"/>
    </row>
    <row r="1277" spans="1:5">
      <c r="A1277" s="4"/>
      <c r="B1277" s="4"/>
      <c r="C1277" s="4"/>
      <c r="D1277" s="4"/>
      <c r="E1277" s="4"/>
    </row>
    <row r="1278" spans="1:5">
      <c r="A1278" s="4"/>
      <c r="B1278" s="4"/>
      <c r="C1278" s="4"/>
      <c r="D1278" s="4"/>
      <c r="E1278" s="4"/>
    </row>
    <row r="1279" spans="1:5">
      <c r="A1279" s="4"/>
      <c r="B1279" s="4"/>
      <c r="C1279" s="4"/>
      <c r="D1279" s="4"/>
      <c r="E1279" s="4"/>
    </row>
    <row r="1280" spans="1:5">
      <c r="A1280" s="4"/>
      <c r="B1280" s="4"/>
      <c r="C1280" s="4"/>
      <c r="D1280" s="4"/>
      <c r="E1280" s="4"/>
    </row>
    <row r="1281" spans="1:5">
      <c r="A1281" s="4"/>
      <c r="B1281" s="4"/>
      <c r="C1281" s="4"/>
      <c r="D1281" s="4"/>
      <c r="E1281" s="4"/>
    </row>
    <row r="1282" spans="1:5">
      <c r="A1282" s="4"/>
      <c r="B1282" s="4"/>
      <c r="C1282" s="4"/>
      <c r="D1282" s="4"/>
      <c r="E1282" s="4"/>
    </row>
    <row r="1283" spans="1:5">
      <c r="A1283" s="4"/>
      <c r="B1283" s="4"/>
      <c r="C1283" s="4"/>
      <c r="D1283" s="4"/>
      <c r="E1283" s="4"/>
    </row>
    <row r="1284" spans="1:5">
      <c r="A1284" s="4"/>
      <c r="B1284" s="4"/>
      <c r="C1284" s="4"/>
      <c r="D1284" s="4"/>
      <c r="E1284" s="4"/>
    </row>
    <row r="1285" spans="1:5">
      <c r="A1285" s="4"/>
      <c r="B1285" s="4"/>
      <c r="C1285" s="4"/>
      <c r="D1285" s="4"/>
      <c r="E1285" s="4"/>
    </row>
    <row r="1286" spans="1:5">
      <c r="A1286" s="4"/>
      <c r="B1286" s="4"/>
      <c r="C1286" s="4"/>
      <c r="D1286" s="4"/>
      <c r="E1286" s="4"/>
    </row>
    <row r="1287" spans="1:5">
      <c r="A1287" s="4"/>
      <c r="B1287" s="4"/>
      <c r="C1287" s="4"/>
      <c r="D1287" s="4"/>
      <c r="E1287" s="4"/>
    </row>
    <row r="1288" spans="1:5">
      <c r="A1288" s="4"/>
      <c r="B1288" s="4"/>
      <c r="C1288" s="4"/>
      <c r="D1288" s="4"/>
      <c r="E1288" s="4"/>
    </row>
    <row r="1289" spans="1:5">
      <c r="A1289" s="4"/>
      <c r="B1289" s="4"/>
      <c r="C1289" s="4"/>
      <c r="D1289" s="4"/>
      <c r="E1289" s="4"/>
    </row>
    <row r="1290" spans="1:5">
      <c r="A1290" s="4"/>
      <c r="B1290" s="4"/>
      <c r="C1290" s="4"/>
      <c r="D1290" s="4"/>
      <c r="E1290" s="4"/>
    </row>
    <row r="1291" spans="1:5">
      <c r="A1291" s="4"/>
      <c r="B1291" s="4"/>
      <c r="C1291" s="4"/>
      <c r="D1291" s="4"/>
      <c r="E1291" s="4"/>
    </row>
    <row r="1292" spans="1:5">
      <c r="A1292" s="4"/>
      <c r="B1292" s="4"/>
      <c r="C1292" s="4"/>
      <c r="D1292" s="4"/>
      <c r="E1292" s="4"/>
    </row>
    <row r="1293" spans="1:5">
      <c r="A1293" s="4"/>
      <c r="B1293" s="4"/>
      <c r="C1293" s="4"/>
      <c r="D1293" s="4"/>
      <c r="E1293" s="4"/>
    </row>
    <row r="1294" spans="1:5">
      <c r="A1294" s="4"/>
      <c r="B1294" s="4"/>
      <c r="C1294" s="4"/>
      <c r="D1294" s="4"/>
      <c r="E1294" s="4"/>
    </row>
    <row r="1295" spans="1:5">
      <c r="A1295" s="4"/>
      <c r="B1295" s="4"/>
      <c r="C1295" s="4"/>
      <c r="D1295" s="4"/>
      <c r="E1295" s="4"/>
    </row>
    <row r="1296" spans="1:5">
      <c r="A1296" s="4"/>
      <c r="B1296" s="4"/>
      <c r="C1296" s="4"/>
      <c r="D1296" s="4"/>
      <c r="E1296" s="4"/>
    </row>
    <row r="1297" spans="1:5">
      <c r="A1297" s="4"/>
      <c r="B1297" s="4"/>
      <c r="C1297" s="4"/>
      <c r="D1297" s="4"/>
      <c r="E1297" s="4"/>
    </row>
    <row r="1298" spans="1:5">
      <c r="A1298" s="4"/>
      <c r="B1298" s="4"/>
      <c r="C1298" s="4"/>
      <c r="D1298" s="4"/>
      <c r="E1298" s="4"/>
    </row>
    <row r="1299" spans="1:5">
      <c r="A1299" s="4"/>
      <c r="B1299" s="4"/>
      <c r="C1299" s="4"/>
      <c r="D1299" s="4"/>
      <c r="E1299" s="4"/>
    </row>
    <row r="1300" spans="1:5">
      <c r="A1300" s="4"/>
      <c r="B1300" s="4"/>
      <c r="C1300" s="4"/>
      <c r="D1300" s="4"/>
      <c r="E1300" s="4"/>
    </row>
    <row r="1301" spans="1:5">
      <c r="A1301" s="4"/>
      <c r="B1301" s="4"/>
      <c r="C1301" s="4"/>
      <c r="D1301" s="4"/>
      <c r="E1301" s="4"/>
    </row>
    <row r="1302" spans="1:5">
      <c r="A1302" s="4"/>
      <c r="B1302" s="4"/>
      <c r="C1302" s="4"/>
      <c r="D1302" s="4"/>
      <c r="E1302" s="4"/>
    </row>
    <row r="1303" spans="1:5">
      <c r="A1303" s="4"/>
      <c r="B1303" s="4"/>
      <c r="C1303" s="4"/>
      <c r="D1303" s="4"/>
      <c r="E1303" s="4"/>
    </row>
    <row r="1304" spans="1:5">
      <c r="A1304" s="4"/>
      <c r="B1304" s="4"/>
      <c r="C1304" s="4"/>
      <c r="D1304" s="4"/>
      <c r="E1304" s="4"/>
    </row>
    <row r="1305" spans="1:5">
      <c r="A1305" s="4"/>
      <c r="B1305" s="4"/>
      <c r="C1305" s="4"/>
      <c r="D1305" s="4"/>
      <c r="E1305" s="4"/>
    </row>
    <row r="1306" spans="1:5">
      <c r="A1306" s="4"/>
      <c r="B1306" s="4"/>
      <c r="C1306" s="4"/>
      <c r="D1306" s="4"/>
      <c r="E1306" s="4"/>
    </row>
    <row r="1307" spans="1:5">
      <c r="A1307" s="4"/>
      <c r="B1307" s="4"/>
      <c r="C1307" s="4"/>
      <c r="D1307" s="4"/>
      <c r="E1307" s="4"/>
    </row>
    <row r="1308" spans="1:5">
      <c r="A1308" s="4"/>
      <c r="B1308" s="4"/>
      <c r="C1308" s="4"/>
      <c r="D1308" s="4"/>
      <c r="E1308" s="4"/>
    </row>
    <row r="1309" spans="1:5">
      <c r="A1309" s="4"/>
      <c r="B1309" s="4"/>
      <c r="C1309" s="4"/>
      <c r="D1309" s="4"/>
      <c r="E1309" s="4"/>
    </row>
    <row r="1310" spans="1:5">
      <c r="A1310" s="4"/>
      <c r="B1310" s="4"/>
      <c r="C1310" s="4"/>
      <c r="D1310" s="4"/>
      <c r="E1310" s="4"/>
    </row>
    <row r="1311" spans="1:5">
      <c r="A1311" s="4"/>
      <c r="B1311" s="4"/>
      <c r="C1311" s="4"/>
      <c r="D1311" s="4"/>
      <c r="E1311" s="4"/>
    </row>
    <row r="1312" spans="1:5">
      <c r="A1312" s="4"/>
      <c r="B1312" s="4"/>
      <c r="C1312" s="4"/>
      <c r="D1312" s="4"/>
      <c r="E1312" s="4"/>
    </row>
    <row r="1313" spans="1:5">
      <c r="A1313" s="4"/>
      <c r="B1313" s="4"/>
      <c r="C1313" s="4"/>
      <c r="D1313" s="4"/>
      <c r="E1313" s="4"/>
    </row>
    <row r="1314" spans="1:5">
      <c r="A1314" s="4"/>
      <c r="B1314" s="4"/>
      <c r="C1314" s="4"/>
      <c r="D1314" s="4"/>
      <c r="E1314" s="4"/>
    </row>
    <row r="1315" spans="1:5">
      <c r="A1315" s="4"/>
      <c r="B1315" s="4"/>
      <c r="C1315" s="4"/>
      <c r="D1315" s="4"/>
      <c r="E1315" s="4"/>
    </row>
    <row r="1316" spans="1:5">
      <c r="A1316" s="4"/>
      <c r="B1316" s="4"/>
      <c r="C1316" s="4"/>
      <c r="D1316" s="4"/>
      <c r="E1316" s="4"/>
    </row>
    <row r="1317" spans="1:5">
      <c r="A1317" s="4"/>
      <c r="B1317" s="4"/>
      <c r="C1317" s="4"/>
      <c r="D1317" s="4"/>
      <c r="E1317" s="4"/>
    </row>
    <row r="1318" spans="1:5">
      <c r="A1318" s="4"/>
      <c r="B1318" s="4"/>
      <c r="C1318" s="4"/>
      <c r="D1318" s="4"/>
      <c r="E1318" s="4"/>
    </row>
    <row r="1319" spans="1:5">
      <c r="A1319" s="4"/>
      <c r="B1319" s="4"/>
      <c r="C1319" s="4"/>
      <c r="D1319" s="4"/>
      <c r="E1319" s="4"/>
    </row>
    <row r="1320" spans="1:5">
      <c r="A1320" s="4"/>
      <c r="B1320" s="4"/>
      <c r="C1320" s="4"/>
      <c r="D1320" s="4"/>
      <c r="E1320" s="4"/>
    </row>
    <row r="1321" spans="1:5">
      <c r="A1321" s="4"/>
      <c r="B1321" s="4"/>
      <c r="C1321" s="4"/>
      <c r="D1321" s="4"/>
      <c r="E1321" s="4"/>
    </row>
    <row r="1322" spans="1:5">
      <c r="A1322" s="4"/>
      <c r="B1322" s="4"/>
      <c r="C1322" s="4"/>
      <c r="D1322" s="4"/>
      <c r="E1322" s="4"/>
    </row>
    <row r="1323" spans="1:5">
      <c r="A1323" s="4"/>
      <c r="B1323" s="4"/>
      <c r="C1323" s="4"/>
      <c r="D1323" s="4"/>
      <c r="E1323" s="4"/>
    </row>
    <row r="1324" spans="1:5">
      <c r="A1324" s="4"/>
      <c r="B1324" s="4"/>
      <c r="C1324" s="4"/>
      <c r="D1324" s="4"/>
      <c r="E1324" s="4"/>
    </row>
    <row r="1325" spans="1:5">
      <c r="A1325" s="4"/>
      <c r="B1325" s="4"/>
      <c r="C1325" s="4"/>
      <c r="D1325" s="4"/>
      <c r="E1325" s="4"/>
    </row>
    <row r="1326" spans="1:5">
      <c r="A1326" s="4"/>
      <c r="B1326" s="4"/>
      <c r="C1326" s="4"/>
      <c r="D1326" s="4"/>
      <c r="E1326" s="4"/>
    </row>
    <row r="1327" spans="1:5">
      <c r="A1327" s="4"/>
      <c r="B1327" s="4"/>
      <c r="C1327" s="4"/>
      <c r="D1327" s="4"/>
      <c r="E1327" s="4"/>
    </row>
    <row r="1328" spans="1:5">
      <c r="A1328" s="4"/>
      <c r="B1328" s="4"/>
      <c r="C1328" s="4"/>
      <c r="D1328" s="4"/>
      <c r="E1328" s="4"/>
    </row>
    <row r="1329" spans="1:5">
      <c r="A1329" s="4"/>
      <c r="B1329" s="4"/>
      <c r="C1329" s="4"/>
      <c r="D1329" s="4"/>
      <c r="E1329" s="4"/>
    </row>
    <row r="1330" spans="1:5">
      <c r="A1330" s="4"/>
      <c r="B1330" s="4"/>
      <c r="C1330" s="4"/>
      <c r="D1330" s="4"/>
      <c r="E1330" s="4"/>
    </row>
    <row r="1331" spans="1:5">
      <c r="A1331" s="4"/>
      <c r="B1331" s="4"/>
      <c r="C1331" s="4"/>
      <c r="D1331" s="4"/>
      <c r="E1331" s="4"/>
    </row>
    <row r="1332" spans="1:5">
      <c r="A1332" s="4"/>
      <c r="B1332" s="4"/>
      <c r="C1332" s="4"/>
      <c r="D1332" s="4"/>
      <c r="E1332" s="4"/>
    </row>
    <row r="1333" spans="1:5">
      <c r="A1333" s="4"/>
      <c r="B1333" s="4"/>
      <c r="C1333" s="4"/>
      <c r="D1333" s="4"/>
      <c r="E1333" s="4"/>
    </row>
    <row r="1334" spans="1:5">
      <c r="A1334" s="4"/>
      <c r="B1334" s="4"/>
      <c r="C1334" s="4"/>
      <c r="D1334" s="4"/>
      <c r="E1334" s="4"/>
    </row>
    <row r="1335" spans="1:5">
      <c r="A1335" s="4"/>
      <c r="B1335" s="4"/>
      <c r="C1335" s="4"/>
      <c r="D1335" s="4"/>
      <c r="E1335" s="4"/>
    </row>
    <row r="1336" spans="1:5">
      <c r="A1336" s="4"/>
      <c r="B1336" s="4"/>
      <c r="C1336" s="4"/>
      <c r="D1336" s="4"/>
      <c r="E1336" s="4"/>
    </row>
    <row r="1337" spans="1:5">
      <c r="A1337" s="4"/>
      <c r="B1337" s="4"/>
      <c r="C1337" s="4"/>
      <c r="D1337" s="4"/>
      <c r="E1337" s="4"/>
    </row>
    <row r="1338" spans="1:5">
      <c r="A1338" s="4"/>
      <c r="B1338" s="4"/>
      <c r="C1338" s="4"/>
      <c r="D1338" s="4"/>
      <c r="E1338" s="4"/>
    </row>
    <row r="1339" spans="1:5">
      <c r="A1339" s="4"/>
      <c r="B1339" s="4"/>
      <c r="C1339" s="4"/>
      <c r="D1339" s="4"/>
      <c r="E1339" s="4"/>
    </row>
    <row r="1340" spans="1:5">
      <c r="A1340" s="4"/>
      <c r="B1340" s="4"/>
      <c r="C1340" s="4"/>
      <c r="D1340" s="4"/>
      <c r="E1340" s="4"/>
    </row>
    <row r="1341" spans="1:5">
      <c r="A1341" s="4"/>
      <c r="B1341" s="4"/>
      <c r="C1341" s="4"/>
      <c r="D1341" s="4"/>
      <c r="E1341" s="4"/>
    </row>
    <row r="1342" spans="1:5">
      <c r="A1342" s="4"/>
      <c r="B1342" s="4"/>
      <c r="C1342" s="4"/>
      <c r="D1342" s="4"/>
      <c r="E1342" s="4"/>
    </row>
    <row r="1343" spans="1:5">
      <c r="A1343" s="4"/>
      <c r="B1343" s="4"/>
      <c r="C1343" s="4"/>
      <c r="D1343" s="4"/>
      <c r="E1343" s="4"/>
    </row>
    <row r="1344" spans="1:5">
      <c r="A1344" s="4"/>
      <c r="B1344" s="4"/>
      <c r="C1344" s="4"/>
      <c r="D1344" s="4"/>
      <c r="E1344" s="4"/>
    </row>
    <row r="1345" spans="1:5">
      <c r="A1345" s="4"/>
      <c r="B1345" s="4"/>
      <c r="C1345" s="4"/>
      <c r="D1345" s="4"/>
      <c r="E1345" s="4"/>
    </row>
    <row r="1346" spans="1:5">
      <c r="A1346" s="4"/>
      <c r="B1346" s="4"/>
      <c r="C1346" s="4"/>
      <c r="D1346" s="4"/>
      <c r="E1346" s="4"/>
    </row>
    <row r="1347" spans="1:5">
      <c r="A1347" s="4"/>
      <c r="B1347" s="4"/>
      <c r="C1347" s="4"/>
      <c r="D1347" s="4"/>
      <c r="E1347" s="4"/>
    </row>
    <row r="1348" spans="1:5">
      <c r="A1348" s="4"/>
      <c r="B1348" s="4"/>
      <c r="C1348" s="4"/>
      <c r="D1348" s="4"/>
      <c r="E1348" s="4"/>
    </row>
    <row r="1349" spans="1:5">
      <c r="A1349" s="4"/>
      <c r="B1349" s="4"/>
      <c r="C1349" s="4"/>
      <c r="D1349" s="4"/>
      <c r="E1349" s="4"/>
    </row>
    <row r="1350" spans="1:5">
      <c r="A1350" s="4"/>
      <c r="B1350" s="4"/>
      <c r="C1350" s="4"/>
      <c r="D1350" s="4"/>
      <c r="E1350" s="4"/>
    </row>
    <row r="1351" spans="1:5">
      <c r="A1351" s="4"/>
      <c r="B1351" s="4"/>
      <c r="C1351" s="4"/>
      <c r="D1351" s="4"/>
      <c r="E1351" s="4"/>
    </row>
    <row r="1352" spans="1:5">
      <c r="A1352" s="4"/>
      <c r="B1352" s="4"/>
      <c r="C1352" s="4"/>
      <c r="D1352" s="4"/>
      <c r="E1352" s="4"/>
    </row>
    <row r="1353" spans="1:5">
      <c r="A1353" s="4"/>
      <c r="B1353" s="4"/>
      <c r="C1353" s="4"/>
      <c r="D1353" s="4"/>
      <c r="E1353" s="4"/>
    </row>
    <row r="1354" spans="1:5">
      <c r="A1354" s="4"/>
      <c r="B1354" s="4"/>
      <c r="C1354" s="4"/>
      <c r="D1354" s="4"/>
      <c r="E1354" s="4"/>
    </row>
    <row r="1355" spans="1:5">
      <c r="A1355" s="4"/>
      <c r="B1355" s="4"/>
      <c r="C1355" s="4"/>
      <c r="D1355" s="4"/>
      <c r="E1355" s="4"/>
    </row>
    <row r="1356" spans="1:5">
      <c r="A1356" s="4"/>
      <c r="B1356" s="4"/>
      <c r="C1356" s="4"/>
      <c r="D1356" s="4"/>
      <c r="E1356" s="4"/>
    </row>
    <row r="1357" spans="1:5">
      <c r="A1357" s="4"/>
      <c r="B1357" s="4"/>
      <c r="C1357" s="4"/>
      <c r="D1357" s="4"/>
      <c r="E1357" s="4"/>
    </row>
    <row r="1358" spans="1:5">
      <c r="A1358" s="4"/>
      <c r="B1358" s="4"/>
      <c r="C1358" s="4"/>
      <c r="D1358" s="4"/>
      <c r="E1358" s="4"/>
    </row>
    <row r="1359" spans="1:5">
      <c r="A1359" s="4"/>
      <c r="B1359" s="4"/>
      <c r="C1359" s="4"/>
      <c r="D1359" s="4"/>
      <c r="E1359" s="4"/>
    </row>
    <row r="1360" spans="1:5">
      <c r="A1360" s="4"/>
      <c r="B1360" s="4"/>
      <c r="C1360" s="4"/>
      <c r="D1360" s="4"/>
      <c r="E1360" s="4"/>
    </row>
    <row r="1361" spans="1:5">
      <c r="A1361" s="4"/>
      <c r="B1361" s="4"/>
      <c r="C1361" s="4"/>
      <c r="D1361" s="4"/>
      <c r="E1361" s="4"/>
    </row>
    <row r="1362" spans="1:5">
      <c r="A1362" s="4"/>
      <c r="B1362" s="4"/>
      <c r="C1362" s="4"/>
      <c r="D1362" s="4"/>
      <c r="E1362" s="4"/>
    </row>
    <row r="1363" spans="1:5">
      <c r="A1363" s="4"/>
      <c r="B1363" s="4"/>
      <c r="C1363" s="4"/>
      <c r="D1363" s="4"/>
      <c r="E1363" s="4"/>
    </row>
    <row r="1364" spans="1:5">
      <c r="A1364" s="4"/>
      <c r="B1364" s="4"/>
      <c r="C1364" s="4"/>
      <c r="D1364" s="4"/>
      <c r="E1364" s="4"/>
    </row>
    <row r="1365" spans="1:5">
      <c r="A1365" s="4"/>
      <c r="B1365" s="4"/>
      <c r="C1365" s="4"/>
      <c r="D1365" s="4"/>
      <c r="E1365" s="4"/>
    </row>
    <row r="1366" spans="1:5">
      <c r="A1366" s="4"/>
      <c r="B1366" s="4"/>
      <c r="C1366" s="4"/>
      <c r="D1366" s="4"/>
      <c r="E1366" s="4"/>
    </row>
    <row r="1367" spans="1:5">
      <c r="A1367" s="4"/>
      <c r="B1367" s="4"/>
      <c r="C1367" s="4"/>
      <c r="D1367" s="4"/>
      <c r="E1367" s="4"/>
    </row>
    <row r="1368" spans="1:5">
      <c r="A1368" s="4"/>
      <c r="B1368" s="4"/>
      <c r="C1368" s="4"/>
      <c r="D1368" s="4"/>
      <c r="E1368" s="4"/>
    </row>
    <row r="1369" spans="1:5">
      <c r="A1369" s="4"/>
      <c r="B1369" s="4"/>
      <c r="C1369" s="4"/>
      <c r="D1369" s="4"/>
      <c r="E1369" s="4"/>
    </row>
    <row r="1370" spans="1:5">
      <c r="A1370" s="4"/>
      <c r="B1370" s="4"/>
      <c r="C1370" s="4"/>
      <c r="D1370" s="4"/>
      <c r="E1370" s="4"/>
    </row>
    <row r="1371" spans="1:5">
      <c r="A1371" s="4"/>
      <c r="B1371" s="4"/>
      <c r="C1371" s="4"/>
      <c r="D1371" s="4"/>
      <c r="E1371" s="4"/>
    </row>
    <row r="1372" spans="1:5">
      <c r="A1372" s="4"/>
      <c r="B1372" s="4"/>
      <c r="C1372" s="4"/>
      <c r="D1372" s="4"/>
      <c r="E1372" s="4"/>
    </row>
    <row r="1373" spans="1:5">
      <c r="A1373" s="4"/>
      <c r="B1373" s="4"/>
      <c r="C1373" s="4"/>
      <c r="D1373" s="4"/>
      <c r="E1373" s="4"/>
    </row>
    <row r="1374" spans="1:5">
      <c r="A1374" s="4"/>
      <c r="B1374" s="4"/>
      <c r="C1374" s="4"/>
      <c r="D1374" s="4"/>
      <c r="E1374" s="4"/>
    </row>
    <row r="1375" spans="1:5">
      <c r="A1375" s="4"/>
      <c r="B1375" s="4"/>
      <c r="C1375" s="4"/>
      <c r="D1375" s="4"/>
      <c r="E1375" s="4"/>
    </row>
    <row r="1376" spans="1:5">
      <c r="A1376" s="4"/>
      <c r="B1376" s="4"/>
      <c r="C1376" s="4"/>
      <c r="D1376" s="4"/>
      <c r="E1376" s="4"/>
    </row>
    <row r="1377" spans="1:5">
      <c r="A1377" s="4"/>
      <c r="B1377" s="4"/>
      <c r="C1377" s="4"/>
      <c r="D1377" s="4"/>
      <c r="E1377" s="4"/>
    </row>
    <row r="1378" spans="1:5">
      <c r="A1378" s="4"/>
      <c r="B1378" s="4"/>
      <c r="C1378" s="4"/>
      <c r="D1378" s="4"/>
      <c r="E1378" s="4"/>
    </row>
    <row r="1379" spans="1:5">
      <c r="A1379" s="4"/>
      <c r="B1379" s="4"/>
      <c r="C1379" s="4"/>
      <c r="D1379" s="4"/>
      <c r="E1379" s="4"/>
    </row>
    <row r="1380" spans="1:5">
      <c r="A1380" s="4"/>
      <c r="B1380" s="4"/>
      <c r="C1380" s="4"/>
      <c r="D1380" s="4"/>
      <c r="E1380" s="4"/>
    </row>
    <row r="1381" spans="1:5">
      <c r="A1381" s="4"/>
      <c r="B1381" s="4"/>
      <c r="C1381" s="4"/>
      <c r="D1381" s="4"/>
      <c r="E1381" s="4"/>
    </row>
    <row r="1382" spans="1:5">
      <c r="A1382" s="4"/>
      <c r="B1382" s="4"/>
      <c r="C1382" s="4"/>
      <c r="D1382" s="4"/>
      <c r="E1382" s="4"/>
    </row>
    <row r="1383" spans="1:5">
      <c r="A1383" s="4"/>
      <c r="B1383" s="4"/>
      <c r="C1383" s="4"/>
      <c r="D1383" s="4"/>
      <c r="E1383" s="4"/>
    </row>
    <row r="1384" spans="1:5">
      <c r="A1384" s="4"/>
      <c r="B1384" s="4"/>
      <c r="C1384" s="4"/>
      <c r="D1384" s="4"/>
      <c r="E1384" s="4"/>
    </row>
    <row r="1385" spans="1:5">
      <c r="A1385" s="4"/>
      <c r="B1385" s="4"/>
      <c r="C1385" s="4"/>
      <c r="D1385" s="4"/>
      <c r="E1385" s="4"/>
    </row>
    <row r="1386" spans="1:5">
      <c r="A1386" s="4"/>
      <c r="B1386" s="4"/>
      <c r="C1386" s="4"/>
      <c r="D1386" s="4"/>
      <c r="E1386" s="4"/>
    </row>
    <row r="1387" spans="1:5">
      <c r="A1387" s="4"/>
      <c r="B1387" s="4"/>
      <c r="C1387" s="4"/>
      <c r="D1387" s="4"/>
      <c r="E1387" s="4"/>
    </row>
    <row r="1388" spans="1:5">
      <c r="A1388" s="4"/>
      <c r="B1388" s="4"/>
      <c r="C1388" s="4"/>
      <c r="D1388" s="4"/>
      <c r="E1388" s="4"/>
    </row>
    <row r="1389" spans="1:5">
      <c r="A1389" s="4"/>
      <c r="B1389" s="4"/>
      <c r="C1389" s="4"/>
      <c r="D1389" s="4"/>
      <c r="E1389" s="4"/>
    </row>
    <row r="1390" spans="1:5">
      <c r="A1390" s="4"/>
      <c r="B1390" s="4"/>
      <c r="C1390" s="4"/>
      <c r="D1390" s="4"/>
      <c r="E1390" s="4"/>
    </row>
    <row r="1391" spans="1:5">
      <c r="A1391" s="4"/>
      <c r="B1391" s="4"/>
      <c r="C1391" s="4"/>
      <c r="D1391" s="4"/>
      <c r="E1391" s="4"/>
    </row>
    <row r="1392" spans="1:5">
      <c r="A1392" s="4"/>
      <c r="B1392" s="4"/>
      <c r="C1392" s="4"/>
      <c r="D1392" s="4"/>
      <c r="E1392" s="4"/>
    </row>
    <row r="1393" spans="1:5">
      <c r="A1393" s="4"/>
      <c r="B1393" s="4"/>
      <c r="C1393" s="4"/>
      <c r="D1393" s="4"/>
      <c r="E1393" s="4"/>
    </row>
    <row r="1394" spans="1:5">
      <c r="A1394" s="4"/>
      <c r="B1394" s="4"/>
      <c r="C1394" s="4"/>
      <c r="D1394" s="4"/>
      <c r="E1394" s="4"/>
    </row>
    <row r="1395" spans="1:5">
      <c r="A1395" s="4"/>
      <c r="B1395" s="4"/>
      <c r="C1395" s="4"/>
      <c r="D1395" s="4"/>
      <c r="E1395" s="4"/>
    </row>
    <row r="1396" spans="1:5">
      <c r="A1396" s="4"/>
      <c r="B1396" s="4"/>
      <c r="C1396" s="4"/>
      <c r="D1396" s="4"/>
      <c r="E1396" s="4"/>
    </row>
    <row r="1397" spans="1:5">
      <c r="A1397" s="4"/>
      <c r="B1397" s="4"/>
      <c r="C1397" s="4"/>
      <c r="D1397" s="4"/>
      <c r="E1397" s="4"/>
    </row>
    <row r="1398" spans="1:5">
      <c r="A1398" s="4"/>
      <c r="B1398" s="4"/>
      <c r="C1398" s="4"/>
      <c r="D1398" s="4"/>
      <c r="E1398" s="4"/>
    </row>
    <row r="1399" spans="1:5">
      <c r="A1399" s="4"/>
      <c r="B1399" s="4"/>
      <c r="C1399" s="4"/>
      <c r="D1399" s="4"/>
      <c r="E1399" s="4"/>
    </row>
    <row r="1400" spans="1:5">
      <c r="A1400" s="4"/>
      <c r="B1400" s="4"/>
      <c r="C1400" s="4"/>
      <c r="D1400" s="4"/>
      <c r="E1400" s="4"/>
    </row>
    <row r="1401" spans="1:5">
      <c r="A1401" s="4"/>
      <c r="B1401" s="4"/>
      <c r="C1401" s="4"/>
      <c r="D1401" s="4"/>
      <c r="E1401" s="4"/>
    </row>
    <row r="1402" spans="1:5">
      <c r="A1402" s="4"/>
      <c r="B1402" s="4"/>
      <c r="C1402" s="4"/>
      <c r="D1402" s="4"/>
      <c r="E1402" s="4"/>
    </row>
    <row r="1403" spans="1:5">
      <c r="A1403" s="4"/>
      <c r="B1403" s="4"/>
      <c r="C1403" s="4"/>
      <c r="D1403" s="4"/>
      <c r="E1403" s="4"/>
    </row>
    <row r="1404" spans="1:5">
      <c r="A1404" s="4"/>
      <c r="B1404" s="4"/>
      <c r="C1404" s="4"/>
      <c r="D1404" s="4"/>
      <c r="E1404" s="4"/>
    </row>
    <row r="1405" spans="1:5">
      <c r="A1405" s="4"/>
      <c r="B1405" s="4"/>
      <c r="C1405" s="4"/>
      <c r="D1405" s="4"/>
      <c r="E1405" s="4"/>
    </row>
    <row r="1406" spans="1:5">
      <c r="A1406" s="4"/>
      <c r="B1406" s="4"/>
      <c r="C1406" s="4"/>
      <c r="D1406" s="4"/>
      <c r="E1406" s="4"/>
    </row>
    <row r="1407" spans="1:5">
      <c r="A1407" s="4"/>
      <c r="B1407" s="4"/>
      <c r="C1407" s="4"/>
      <c r="D1407" s="4"/>
      <c r="E1407" s="4"/>
    </row>
    <row r="1408" spans="1:5">
      <c r="A1408" s="4"/>
      <c r="B1408" s="4"/>
      <c r="C1408" s="4"/>
      <c r="D1408" s="4"/>
      <c r="E1408" s="4"/>
    </row>
    <row r="1409" spans="1:5">
      <c r="A1409" s="4"/>
      <c r="B1409" s="4"/>
      <c r="C1409" s="4"/>
      <c r="D1409" s="4"/>
      <c r="E1409" s="4"/>
    </row>
    <row r="1410" spans="1:5">
      <c r="A1410" s="4"/>
      <c r="B1410" s="4"/>
      <c r="C1410" s="4"/>
      <c r="D1410" s="4"/>
      <c r="E1410" s="4"/>
    </row>
    <row r="1411" spans="1:5">
      <c r="A1411" s="4"/>
      <c r="B1411" s="4"/>
      <c r="C1411" s="4"/>
      <c r="D1411" s="4"/>
      <c r="E1411" s="4"/>
    </row>
    <row r="1412" spans="1:5">
      <c r="A1412" s="4"/>
      <c r="B1412" s="4"/>
      <c r="C1412" s="4"/>
      <c r="D1412" s="4"/>
      <c r="E1412" s="4"/>
    </row>
  </sheetData>
  <sheetProtection algorithmName="SHA-512" hashValue="Xdql4t1Xa4WMYWVytIC73o/ClDX9HwHEEU0ND7mowxilsxjaCYk3Le4tnvfYticfMNoiMPS2J8t0Qf3dhllQEQ==" saltValue="yUTW/FHhxy7eMWYpPhublQ==" spinCount="100000" sheet="1" objects="1" scenarios="1"/>
  <mergeCells count="13">
    <mergeCell ref="A1:E1"/>
    <mergeCell ref="D4:E4"/>
    <mergeCell ref="C3:E3"/>
    <mergeCell ref="F1:L3"/>
    <mergeCell ref="F4:L4"/>
    <mergeCell ref="A4:C4"/>
    <mergeCell ref="A3:B3"/>
    <mergeCell ref="A2:E2"/>
    <mergeCell ref="F13:L14"/>
    <mergeCell ref="F8:L10"/>
    <mergeCell ref="F5:L7"/>
    <mergeCell ref="H12:I12"/>
    <mergeCell ref="F12:G1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  <pageSetUpPr fitToPage="1"/>
  </sheetPr>
  <dimension ref="A1:P22"/>
  <sheetViews>
    <sheetView tabSelected="1" zoomScale="98" zoomScaleNormal="98" workbookViewId="0">
      <selection activeCell="D5" sqref="D5"/>
    </sheetView>
  </sheetViews>
  <sheetFormatPr defaultColWidth="9.28515625" defaultRowHeight="15"/>
  <cols>
    <col min="1" max="1" width="9.28515625" style="4" bestFit="1" customWidth="1"/>
    <col min="2" max="2" width="11.5703125" style="4" bestFit="1" customWidth="1"/>
    <col min="3" max="3" width="10.28515625" style="4" bestFit="1" customWidth="1"/>
    <col min="4" max="4" width="12" style="4" customWidth="1"/>
    <col min="5" max="5" width="11.5703125" style="4" bestFit="1" customWidth="1"/>
    <col min="6" max="6" width="10.28515625" style="4" bestFit="1" customWidth="1"/>
    <col min="7" max="7" width="12.140625" style="4" customWidth="1"/>
    <col min="8" max="9" width="9.28515625" style="4" bestFit="1" customWidth="1"/>
    <col min="10" max="10" width="12.28515625" style="4" customWidth="1"/>
    <col min="11" max="11" width="9.28515625" style="4" bestFit="1" customWidth="1"/>
    <col min="12" max="12" width="8.5703125" style="4" customWidth="1"/>
    <col min="13" max="13" width="10.5703125" style="4" customWidth="1"/>
    <col min="14" max="15" width="9.28515625" style="4" bestFit="1" customWidth="1"/>
    <col min="16" max="16" width="13.28515625" style="4" customWidth="1"/>
    <col min="17" max="16384" width="9.28515625" style="4"/>
  </cols>
  <sheetData>
    <row r="1" spans="1:16" ht="26.25">
      <c r="A1" s="54" t="str">
        <f>'MSATER DATA SHEET'!C3</f>
        <v>FFFF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13"/>
    </row>
    <row r="2" spans="1:16" ht="21">
      <c r="A2" s="55" t="s">
        <v>85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3"/>
    </row>
    <row r="3" spans="1:16" ht="19.899999999999999" customHeight="1">
      <c r="A3" s="57" t="s">
        <v>7</v>
      </c>
      <c r="B3" s="57"/>
      <c r="C3" s="57"/>
      <c r="D3" s="56" t="str">
        <f>VLOOKUP(P5,'MSATER DATA SHEET'!A5:E40,2,0)</f>
        <v>SUNIL MAHAWAR</v>
      </c>
      <c r="E3" s="56"/>
      <c r="F3" s="56"/>
      <c r="G3" s="14" t="s">
        <v>8</v>
      </c>
      <c r="H3" s="56" t="str">
        <f>VLOOKUP(P5,'MSATER DATA SHEET'!A6:D40,3,0)</f>
        <v>TEACHER</v>
      </c>
      <c r="I3" s="56"/>
      <c r="J3" s="15" t="s">
        <v>9</v>
      </c>
      <c r="K3" s="56">
        <f>VLOOKUP(P5,'MSATER DATA SHEET'!A5:E40,5,0)</f>
        <v>9664061084</v>
      </c>
      <c r="L3" s="56"/>
      <c r="M3" s="56"/>
      <c r="N3" s="56"/>
      <c r="O3" s="56"/>
      <c r="P3" s="13"/>
    </row>
    <row r="4" spans="1:16" ht="21.4" customHeight="1">
      <c r="A4" s="53" t="s">
        <v>10</v>
      </c>
      <c r="B4" s="53" t="s">
        <v>11</v>
      </c>
      <c r="C4" s="53"/>
      <c r="D4" s="53"/>
      <c r="E4" s="53" t="s">
        <v>14</v>
      </c>
      <c r="F4" s="53"/>
      <c r="G4" s="53"/>
      <c r="H4" s="53" t="s">
        <v>16</v>
      </c>
      <c r="I4" s="53"/>
      <c r="J4" s="53"/>
      <c r="K4" s="53" t="s">
        <v>17</v>
      </c>
      <c r="L4" s="53"/>
      <c r="M4" s="53" t="s">
        <v>18</v>
      </c>
      <c r="N4" s="53" t="s">
        <v>19</v>
      </c>
      <c r="O4" s="53" t="s">
        <v>24</v>
      </c>
      <c r="P4" s="16" t="s">
        <v>26</v>
      </c>
    </row>
    <row r="5" spans="1:16" ht="25.5">
      <c r="A5" s="53"/>
      <c r="B5" s="17" t="s">
        <v>12</v>
      </c>
      <c r="C5" s="17" t="s">
        <v>91</v>
      </c>
      <c r="D5" s="17" t="s">
        <v>13</v>
      </c>
      <c r="E5" s="17" t="s">
        <v>12</v>
      </c>
      <c r="F5" s="17" t="s">
        <v>92</v>
      </c>
      <c r="G5" s="17" t="s">
        <v>15</v>
      </c>
      <c r="H5" s="17" t="s">
        <v>12</v>
      </c>
      <c r="I5" s="17" t="s">
        <v>20</v>
      </c>
      <c r="J5" s="17" t="s">
        <v>21</v>
      </c>
      <c r="K5" s="17" t="s">
        <v>23</v>
      </c>
      <c r="L5" s="17" t="s">
        <v>22</v>
      </c>
      <c r="M5" s="53"/>
      <c r="N5" s="53"/>
      <c r="O5" s="53"/>
      <c r="P5" s="76">
        <v>18</v>
      </c>
    </row>
    <row r="6" spans="1:16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18">
        <v>12</v>
      </c>
      <c r="M6" s="18">
        <v>13</v>
      </c>
      <c r="N6" s="18">
        <v>14</v>
      </c>
      <c r="O6" s="18">
        <v>15</v>
      </c>
      <c r="P6" s="13"/>
    </row>
    <row r="7" spans="1:16" ht="29.25" customHeight="1">
      <c r="A7" s="19">
        <v>45839</v>
      </c>
      <c r="B7" s="20">
        <f>VLOOKUP(P5,'MSATER DATA SHEET'!A5:E40,4,0)</f>
        <v>100</v>
      </c>
      <c r="C7" s="20">
        <f>B7*58%</f>
        <v>57.999999999999993</v>
      </c>
      <c r="D7" s="20">
        <f>B7+C7</f>
        <v>158</v>
      </c>
      <c r="E7" s="20">
        <f>B7</f>
        <v>100</v>
      </c>
      <c r="F7" s="20">
        <f>E7*55%</f>
        <v>55.000000000000007</v>
      </c>
      <c r="G7" s="20">
        <f>E7+F7</f>
        <v>155</v>
      </c>
      <c r="H7" s="20">
        <f>B7-E7</f>
        <v>0</v>
      </c>
      <c r="I7" s="20">
        <f>C7-F7</f>
        <v>2.9999999999999858</v>
      </c>
      <c r="J7" s="20">
        <f>H7+I7</f>
        <v>2.9999999999999858</v>
      </c>
      <c r="K7" s="20">
        <f>J7</f>
        <v>2.9999999999999858</v>
      </c>
      <c r="L7" s="20">
        <v>0</v>
      </c>
      <c r="M7" s="20">
        <f>K7+L7</f>
        <v>2.9999999999999858</v>
      </c>
      <c r="N7" s="20">
        <f>J7-M7</f>
        <v>0</v>
      </c>
      <c r="O7" s="10"/>
      <c r="P7" s="13"/>
    </row>
    <row r="8" spans="1:16" ht="29.25" customHeight="1">
      <c r="A8" s="19">
        <v>45871</v>
      </c>
      <c r="B8" s="20">
        <f>VLOOKUP(P5,'MSATER DATA SHEET'!A6:E41,4,0)</f>
        <v>100</v>
      </c>
      <c r="C8" s="20">
        <f t="shared" ref="C8:C9" si="0">B8*58%</f>
        <v>57.999999999999993</v>
      </c>
      <c r="D8" s="20">
        <f t="shared" ref="D8:D9" si="1">B8+C8</f>
        <v>158</v>
      </c>
      <c r="E8" s="20">
        <f t="shared" ref="E8:E9" si="2">B8</f>
        <v>100</v>
      </c>
      <c r="F8" s="20">
        <f t="shared" ref="F8:F9" si="3">E8*55%</f>
        <v>55.000000000000007</v>
      </c>
      <c r="G8" s="20">
        <f t="shared" ref="G8:G9" si="4">E8+F8</f>
        <v>155</v>
      </c>
      <c r="H8" s="20">
        <f t="shared" ref="H8:H9" si="5">B8-E8</f>
        <v>0</v>
      </c>
      <c r="I8" s="20">
        <f t="shared" ref="I8:I9" si="6">C8-F8</f>
        <v>2.9999999999999858</v>
      </c>
      <c r="J8" s="20">
        <f t="shared" ref="J8:J9" si="7">H8+I8</f>
        <v>2.9999999999999858</v>
      </c>
      <c r="K8" s="20">
        <f t="shared" ref="K8:K9" si="8">J8</f>
        <v>2.9999999999999858</v>
      </c>
      <c r="L8" s="20">
        <v>0</v>
      </c>
      <c r="M8" s="20">
        <f t="shared" ref="M8:M9" si="9">K8+L8</f>
        <v>2.9999999999999858</v>
      </c>
      <c r="N8" s="20">
        <f t="shared" ref="N8:N9" si="10">J8-M8</f>
        <v>0</v>
      </c>
      <c r="O8" s="10"/>
      <c r="P8" s="13"/>
    </row>
    <row r="9" spans="1:16" ht="29.25" customHeight="1">
      <c r="A9" s="19">
        <v>45903</v>
      </c>
      <c r="B9" s="20">
        <f>VLOOKUP(P5,'MSATER DATA SHEET'!A5:E40,4,0)</f>
        <v>100</v>
      </c>
      <c r="C9" s="20">
        <f t="shared" si="0"/>
        <v>57.999999999999993</v>
      </c>
      <c r="D9" s="20">
        <f t="shared" si="1"/>
        <v>158</v>
      </c>
      <c r="E9" s="20">
        <f t="shared" si="2"/>
        <v>100</v>
      </c>
      <c r="F9" s="20">
        <f t="shared" si="3"/>
        <v>55.000000000000007</v>
      </c>
      <c r="G9" s="20">
        <f t="shared" si="4"/>
        <v>155</v>
      </c>
      <c r="H9" s="20">
        <f t="shared" si="5"/>
        <v>0</v>
      </c>
      <c r="I9" s="20">
        <f t="shared" si="6"/>
        <v>2.9999999999999858</v>
      </c>
      <c r="J9" s="20">
        <f t="shared" si="7"/>
        <v>2.9999999999999858</v>
      </c>
      <c r="K9" s="20">
        <f t="shared" si="8"/>
        <v>2.9999999999999858</v>
      </c>
      <c r="L9" s="20">
        <v>0</v>
      </c>
      <c r="M9" s="20">
        <f t="shared" si="9"/>
        <v>2.9999999999999858</v>
      </c>
      <c r="N9" s="20">
        <f t="shared" si="10"/>
        <v>0</v>
      </c>
      <c r="O9" s="10"/>
      <c r="P9" s="13"/>
    </row>
    <row r="10" spans="1:16" ht="29.25" customHeight="1">
      <c r="A10" s="21" t="s">
        <v>25</v>
      </c>
      <c r="B10" s="21">
        <f>SUM(B7:B9)</f>
        <v>300</v>
      </c>
      <c r="C10" s="21">
        <f t="shared" ref="C10:N10" si="11">SUM(C7:C9)</f>
        <v>173.99999999999997</v>
      </c>
      <c r="D10" s="21">
        <f t="shared" si="11"/>
        <v>474</v>
      </c>
      <c r="E10" s="21">
        <f t="shared" si="11"/>
        <v>300</v>
      </c>
      <c r="F10" s="21">
        <f t="shared" si="11"/>
        <v>165.00000000000003</v>
      </c>
      <c r="G10" s="21">
        <f t="shared" si="11"/>
        <v>465</v>
      </c>
      <c r="H10" s="21">
        <f t="shared" si="11"/>
        <v>0</v>
      </c>
      <c r="I10" s="21">
        <f t="shared" si="11"/>
        <v>8.9999999999999574</v>
      </c>
      <c r="J10" s="21">
        <f t="shared" si="11"/>
        <v>8.9999999999999574</v>
      </c>
      <c r="K10" s="21">
        <f t="shared" si="11"/>
        <v>8.9999999999999574</v>
      </c>
      <c r="L10" s="21">
        <f t="shared" si="11"/>
        <v>0</v>
      </c>
      <c r="M10" s="21">
        <f t="shared" si="11"/>
        <v>8.9999999999999574</v>
      </c>
      <c r="N10" s="21">
        <f t="shared" si="11"/>
        <v>0</v>
      </c>
      <c r="O10" s="11"/>
      <c r="P10" s="13"/>
    </row>
    <row r="11" spans="1:16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6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6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6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51" t="s">
        <v>30</v>
      </c>
      <c r="N14" s="51"/>
      <c r="O14" s="51"/>
    </row>
    <row r="15" spans="1:16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52" t="str">
        <f>'MSATER DATA SHEET'!D4</f>
        <v>SHREE SURENDRA PALIWAL</v>
      </c>
      <c r="N15" s="52"/>
      <c r="O15" s="52"/>
    </row>
    <row r="16" spans="1:16" ht="19.899999999999999" customHeight="1">
      <c r="A16" s="50" t="s">
        <v>31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899999999999999" customHeight="1">
      <c r="A17" s="50" t="s">
        <v>32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</row>
    <row r="18" spans="1:15" ht="19.899999999999999" customHeight="1">
      <c r="A18" s="50" t="s">
        <v>33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</row>
    <row r="19" spans="1:15" ht="19.899999999999999" customHeight="1">
      <c r="A19" s="50" t="s">
        <v>34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</row>
    <row r="20" spans="1:15" ht="19.899999999999999" customHeight="1">
      <c r="A20" s="50" t="s">
        <v>35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</row>
    <row r="21" spans="1:1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51" t="s">
        <v>30</v>
      </c>
      <c r="N21" s="51"/>
      <c r="O21" s="51"/>
    </row>
    <row r="22" spans="1:1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52" t="str">
        <f>'MSATER DATA SHEET'!D4</f>
        <v>SHREE SURENDRA PALIWAL</v>
      </c>
      <c r="N22" s="52"/>
      <c r="O22" s="52"/>
    </row>
  </sheetData>
  <sheetProtection algorithmName="SHA-512" hashValue="vOXTFjt8++xJuAcapKQ2dNn1sOrZf1cnbJcJIj9HJ02osCtB/InGJh6RpeBBJq3F1j1dvCyJgYZDTk3O52ZaDQ==" saltValue="Kg950wIUyS5m6nCceK3nSA==" spinCount="100000" sheet="1" objects="1" scenarios="1"/>
  <mergeCells count="23">
    <mergeCell ref="O4:O5"/>
    <mergeCell ref="A1:O1"/>
    <mergeCell ref="A2:O2"/>
    <mergeCell ref="K3:O3"/>
    <mergeCell ref="M14:O14"/>
    <mergeCell ref="M4:M5"/>
    <mergeCell ref="A3:C3"/>
    <mergeCell ref="A4:A5"/>
    <mergeCell ref="N4:N5"/>
    <mergeCell ref="B4:D4"/>
    <mergeCell ref="E4:G4"/>
    <mergeCell ref="H4:J4"/>
    <mergeCell ref="K4:L4"/>
    <mergeCell ref="D3:F3"/>
    <mergeCell ref="H3:I3"/>
    <mergeCell ref="A20:O20"/>
    <mergeCell ref="M21:O21"/>
    <mergeCell ref="M22:O22"/>
    <mergeCell ref="M15:O15"/>
    <mergeCell ref="A16:O16"/>
    <mergeCell ref="A17:O17"/>
    <mergeCell ref="A18:O18"/>
    <mergeCell ref="A19:O19"/>
  </mergeCells>
  <dataValidations count="1">
    <dataValidation type="list" allowBlank="1" showInputMessage="1" showErrorMessage="1" sqref="P5" xr:uid="{00000000-0002-0000-0100-000000000000}">
      <formula1>"1,2,3,4,5,6,7,8,9,10,11,12,13,14,15,16,17,18,19,20,21,22,23,24,25,26,27,28,29,30,31,32,33,34,35"</formula1>
    </dataValidation>
  </dataValidations>
  <pageMargins left="0.25" right="0.25" top="0.75" bottom="0.75" header="0.3" footer="0.3"/>
  <pageSetup paperSize="9" scale="92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X53"/>
  <sheetViews>
    <sheetView view="pageBreakPreview" zoomScale="86" zoomScaleNormal="98" zoomScaleSheetLayoutView="86" workbookViewId="0">
      <selection activeCell="J34" sqref="J34"/>
    </sheetView>
  </sheetViews>
  <sheetFormatPr defaultColWidth="9.28515625" defaultRowHeight="15"/>
  <cols>
    <col min="1" max="1" width="4.7109375" style="4" customWidth="1"/>
    <col min="2" max="2" width="23.85546875" style="4" customWidth="1"/>
    <col min="3" max="3" width="11.7109375" style="4" customWidth="1"/>
    <col min="4" max="8" width="7.85546875" style="4" customWidth="1"/>
    <col min="9" max="13" width="8.28515625" style="4" customWidth="1"/>
    <col min="14" max="18" width="8" style="4" customWidth="1"/>
    <col min="19" max="19" width="8.5703125" style="4" customWidth="1"/>
    <col min="20" max="20" width="6" style="4" customWidth="1"/>
    <col min="21" max="21" width="8" style="4" customWidth="1"/>
    <col min="22" max="22" width="8.85546875" style="4" customWidth="1"/>
    <col min="23" max="23" width="9.28515625" style="4" bestFit="1" customWidth="1"/>
    <col min="24" max="24" width="13.28515625" style="4" customWidth="1"/>
    <col min="25" max="16384" width="9.28515625" style="4"/>
  </cols>
  <sheetData>
    <row r="1" spans="1:24" ht="25.5">
      <c r="A1" s="58" t="str">
        <f>'MSATER DATA SHEET'!C3</f>
        <v>FFFF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13"/>
    </row>
    <row r="2" spans="1:24" ht="20.25">
      <c r="A2" s="59" t="s">
        <v>85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13"/>
    </row>
    <row r="3" spans="1:24" ht="21.4" customHeight="1">
      <c r="A3" s="60" t="s">
        <v>45</v>
      </c>
      <c r="B3" s="60" t="s">
        <v>80</v>
      </c>
      <c r="C3" s="60" t="s">
        <v>79</v>
      </c>
      <c r="D3" s="62" t="s">
        <v>86</v>
      </c>
      <c r="E3" s="62"/>
      <c r="F3" s="62"/>
      <c r="G3" s="62"/>
      <c r="H3" s="62"/>
      <c r="I3" s="62" t="s">
        <v>87</v>
      </c>
      <c r="J3" s="62"/>
      <c r="K3" s="62"/>
      <c r="L3" s="62"/>
      <c r="M3" s="62"/>
      <c r="N3" s="62" t="s">
        <v>16</v>
      </c>
      <c r="O3" s="62"/>
      <c r="P3" s="62"/>
      <c r="Q3" s="62"/>
      <c r="R3" s="62"/>
      <c r="S3" s="62" t="s">
        <v>17</v>
      </c>
      <c r="T3" s="62"/>
      <c r="U3" s="62" t="s">
        <v>18</v>
      </c>
      <c r="V3" s="62" t="s">
        <v>19</v>
      </c>
      <c r="W3" s="62" t="s">
        <v>24</v>
      </c>
      <c r="X3" s="13"/>
    </row>
    <row r="4" spans="1:24" ht="27.6" customHeight="1">
      <c r="A4" s="61"/>
      <c r="B4" s="61"/>
      <c r="C4" s="61"/>
      <c r="D4" s="30" t="s">
        <v>12</v>
      </c>
      <c r="E4" s="37">
        <v>45845</v>
      </c>
      <c r="F4" s="37">
        <v>45877</v>
      </c>
      <c r="G4" s="37">
        <v>45909</v>
      </c>
      <c r="H4" s="30" t="s">
        <v>58</v>
      </c>
      <c r="I4" s="30" t="s">
        <v>12</v>
      </c>
      <c r="J4" s="37">
        <v>45845</v>
      </c>
      <c r="K4" s="37">
        <v>45877</v>
      </c>
      <c r="L4" s="37">
        <v>45909</v>
      </c>
      <c r="M4" s="30" t="s">
        <v>58</v>
      </c>
      <c r="N4" s="30" t="s">
        <v>12</v>
      </c>
      <c r="O4" s="37">
        <v>45845</v>
      </c>
      <c r="P4" s="37">
        <v>45877</v>
      </c>
      <c r="Q4" s="37">
        <v>45909</v>
      </c>
      <c r="R4" s="31" t="s">
        <v>58</v>
      </c>
      <c r="S4" s="30" t="s">
        <v>23</v>
      </c>
      <c r="T4" s="30" t="s">
        <v>22</v>
      </c>
      <c r="U4" s="62"/>
      <c r="V4" s="62"/>
      <c r="W4" s="62"/>
      <c r="X4" s="13"/>
    </row>
    <row r="5" spans="1:24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13"/>
    </row>
    <row r="6" spans="1:24" ht="29.25" customHeight="1">
      <c r="A6" s="33">
        <v>1</v>
      </c>
      <c r="B6" s="33" t="str">
        <f>IF('MSATER DATA SHEET'!B6=0,"",TEXT('MSATER DATA SHEET'!B6,"0"))</f>
        <v>SUNIL</v>
      </c>
      <c r="C6" s="33" t="str">
        <f>IF('MSATER DATA SHEET'!C6=0,"",TEXT('MSATER DATA SHEET'!C6,"0"))</f>
        <v>TEACHER</v>
      </c>
      <c r="D6" s="33" t="str">
        <f>IF('MSATER DATA SHEET'!D6=0,"",TEXT('MSATER DATA SHEET'!D6,"0"))</f>
        <v>38000</v>
      </c>
      <c r="E6" s="34">
        <f>IF(D6&lt;&gt;"",D6*0.58,"")</f>
        <v>22040</v>
      </c>
      <c r="F6" s="34">
        <f>IF(D6&lt;&gt;"",D6*0.58,"")</f>
        <v>22040</v>
      </c>
      <c r="G6" s="34">
        <f>IF(D6&lt;&gt;"",D6*0.58,"")</f>
        <v>22040</v>
      </c>
      <c r="H6" s="34">
        <f>IF(AND(ISNUMBER(E6),ISNUMBER(G6)),E6+G6+F6,"")</f>
        <v>66120</v>
      </c>
      <c r="I6" s="33" t="str">
        <f>D6</f>
        <v>38000</v>
      </c>
      <c r="J6" s="34">
        <f>IF(D6&lt;&gt;"",D6*55%,"")</f>
        <v>20900</v>
      </c>
      <c r="K6" s="34">
        <f>IF(D6&lt;&gt;"",D6*55%,"")</f>
        <v>20900</v>
      </c>
      <c r="L6" s="34">
        <f>IF(D6&lt;&gt;"",D6*55%,"")</f>
        <v>20900</v>
      </c>
      <c r="M6" s="34">
        <f>IF(AND(ISNUMBER(J6),ISNUMBER(L6)),J6+L6+K6,"")</f>
        <v>62700</v>
      </c>
      <c r="N6" s="35" t="str">
        <f>IF(AND(ISNUMBER(D6),ISNUMBER(I6)),IF(D6-I6=0,0,D6-I6),"")</f>
        <v/>
      </c>
      <c r="O6" s="34">
        <f>IF(AND(ISNUMBER(E6),ISNUMBER(J6)),E6-J6,"")</f>
        <v>1140</v>
      </c>
      <c r="P6" s="34">
        <f>IF(AND(ISNUMBER(F6),ISNUMBER(K6)),F6-K6,"")</f>
        <v>1140</v>
      </c>
      <c r="Q6" s="34">
        <f>IF(AND(ISNUMBER(G6),ISNUMBER(L6)),G6-L6,"")</f>
        <v>1140</v>
      </c>
      <c r="R6" s="34">
        <f>IF(AND(ISNUMBER(O6),ISNUMBER(Q6)),O6+Q6+P6,"")</f>
        <v>3420</v>
      </c>
      <c r="S6" s="34">
        <f>R6</f>
        <v>3420</v>
      </c>
      <c r="T6" s="34"/>
      <c r="U6" s="34">
        <f>S6</f>
        <v>3420</v>
      </c>
      <c r="V6" s="34">
        <f>IF(AND(ISNUMBER(R6),ISNUMBER(U6)),R6-U6,"")</f>
        <v>0</v>
      </c>
      <c r="W6" s="34"/>
      <c r="X6" s="13"/>
    </row>
    <row r="7" spans="1:24" ht="28.9" customHeight="1">
      <c r="A7" s="33" t="str">
        <f>IF('MSATER DATA SHEET'!A7=0,"",TEXT('MSATER DATA SHEET'!A7,"0"))</f>
        <v>2</v>
      </c>
      <c r="B7" s="33" t="str">
        <f>IF('MSATER DATA SHEET'!B7=0,"",TEXT('MSATER DATA SHEET'!B7,"0"))</f>
        <v/>
      </c>
      <c r="C7" s="33" t="str">
        <f>IF('MSATER DATA SHEET'!C7=0,"",TEXT('MSATER DATA SHEET'!C7,"0"))</f>
        <v/>
      </c>
      <c r="D7" s="33" t="str">
        <f>IF('MSATER DATA SHEET'!D7=0,"",TEXT('MSATER DATA SHEET'!D7,"0"))</f>
        <v/>
      </c>
      <c r="E7" s="34" t="str">
        <f>IF(D7&lt;&gt;"",D7*0.58,"")</f>
        <v/>
      </c>
      <c r="F7" s="34" t="str">
        <f t="shared" ref="F7:F40" si="0">IF(D7&lt;&gt;"",D7*0.58,"")</f>
        <v/>
      </c>
      <c r="G7" s="34" t="str">
        <f>IF(D7&lt;&gt;"",D7*0.58,"")</f>
        <v/>
      </c>
      <c r="H7" s="34" t="str">
        <f t="shared" ref="H7:H40" si="1">IF(AND(ISNUMBER(E7),ISNUMBER(G7)),E7+G7+F7,"")</f>
        <v/>
      </c>
      <c r="I7" s="33" t="str">
        <f t="shared" ref="I7:I40" si="2">D7</f>
        <v/>
      </c>
      <c r="J7" s="34" t="str">
        <f t="shared" ref="J7:J40" si="3">IF(D7&lt;&gt;"",D7*55%,"")</f>
        <v/>
      </c>
      <c r="K7" s="34" t="str">
        <f t="shared" ref="K7:K40" si="4">IF(D7&lt;&gt;"",D7*55%,"")</f>
        <v/>
      </c>
      <c r="L7" s="34" t="str">
        <f t="shared" ref="L7:L40" si="5">IF(D7&lt;&gt;"",D7*55%,"")</f>
        <v/>
      </c>
      <c r="M7" s="34" t="str">
        <f t="shared" ref="M7:M40" si="6">IF(AND(ISNUMBER(J7),ISNUMBER(L7)),J7+L7+K7,"")</f>
        <v/>
      </c>
      <c r="N7" s="35" t="str">
        <f t="shared" ref="N7:N40" si="7">IF(AND(ISNUMBER(D7),ISNUMBER(I7)),IF(D7-I7=0,0,D7-I7),"")</f>
        <v/>
      </c>
      <c r="O7" s="34" t="str">
        <f t="shared" ref="O7:O40" si="8">IF(AND(ISNUMBER(E7),ISNUMBER(J7)),E7-J7,"")</f>
        <v/>
      </c>
      <c r="P7" s="34" t="str">
        <f t="shared" ref="P7:P40" si="9">IF(AND(ISNUMBER(F7),ISNUMBER(K7)),F7-K7,"")</f>
        <v/>
      </c>
      <c r="Q7" s="34" t="str">
        <f t="shared" ref="Q7:Q40" si="10">IF(AND(ISNUMBER(G7),ISNUMBER(L7)),G7-L7,"")</f>
        <v/>
      </c>
      <c r="R7" s="34" t="str">
        <f t="shared" ref="R7:R40" si="11">IF(AND(ISNUMBER(O7),ISNUMBER(Q7)),O7+Q7+P7,"")</f>
        <v/>
      </c>
      <c r="S7" s="34" t="str">
        <f t="shared" ref="S7:S40" si="12">R7</f>
        <v/>
      </c>
      <c r="T7" s="34"/>
      <c r="U7" s="34" t="str">
        <f t="shared" ref="U7:U40" si="13">S7</f>
        <v/>
      </c>
      <c r="V7" s="34" t="str">
        <f t="shared" ref="V7:V40" si="14">IF(AND(ISNUMBER(R7),ISNUMBER(U7)),R7-U7,"")</f>
        <v/>
      </c>
      <c r="W7" s="34"/>
      <c r="X7" s="13"/>
    </row>
    <row r="8" spans="1:24" ht="29.25" customHeight="1">
      <c r="A8" s="33">
        <v>3</v>
      </c>
      <c r="B8" s="33" t="str">
        <f>IF('MSATER DATA SHEET'!B8=0,"",TEXT('MSATER DATA SHEET'!B8,"0"))</f>
        <v/>
      </c>
      <c r="C8" s="33" t="str">
        <f>IF('MSATER DATA SHEET'!C8=0,"",TEXT('MSATER DATA SHEET'!C8,"0"))</f>
        <v/>
      </c>
      <c r="D8" s="33" t="str">
        <f>IF('MSATER DATA SHEET'!D8=0,"",TEXT('MSATER DATA SHEET'!D8,"0"))</f>
        <v/>
      </c>
      <c r="E8" s="34" t="str">
        <f>IF(D8&lt;&gt;"",D8*0.58,"")</f>
        <v/>
      </c>
      <c r="F8" s="34" t="str">
        <f t="shared" si="0"/>
        <v/>
      </c>
      <c r="G8" s="34" t="str">
        <f>IF(D8&lt;&gt;"",D8*0.58,"")</f>
        <v/>
      </c>
      <c r="H8" s="34" t="str">
        <f t="shared" si="1"/>
        <v/>
      </c>
      <c r="I8" s="33" t="str">
        <f t="shared" si="2"/>
        <v/>
      </c>
      <c r="J8" s="34" t="str">
        <f t="shared" si="3"/>
        <v/>
      </c>
      <c r="K8" s="34" t="str">
        <f t="shared" si="4"/>
        <v/>
      </c>
      <c r="L8" s="34" t="str">
        <f t="shared" si="5"/>
        <v/>
      </c>
      <c r="M8" s="34" t="str">
        <f t="shared" si="6"/>
        <v/>
      </c>
      <c r="N8" s="35" t="str">
        <f t="shared" si="7"/>
        <v/>
      </c>
      <c r="O8" s="34" t="str">
        <f t="shared" si="8"/>
        <v/>
      </c>
      <c r="P8" s="34" t="str">
        <f t="shared" si="9"/>
        <v/>
      </c>
      <c r="Q8" s="34" t="str">
        <f t="shared" si="10"/>
        <v/>
      </c>
      <c r="R8" s="34" t="str">
        <f t="shared" si="11"/>
        <v/>
      </c>
      <c r="S8" s="34" t="str">
        <f t="shared" si="12"/>
        <v/>
      </c>
      <c r="T8" s="34"/>
      <c r="U8" s="34" t="str">
        <f t="shared" si="13"/>
        <v/>
      </c>
      <c r="V8" s="34" t="str">
        <f t="shared" si="14"/>
        <v/>
      </c>
      <c r="W8" s="34"/>
      <c r="X8" s="13"/>
    </row>
    <row r="9" spans="1:24" ht="29.25" customHeight="1">
      <c r="A9" s="33">
        <v>4</v>
      </c>
      <c r="B9" s="33" t="str">
        <f>IF('MSATER DATA SHEET'!B9=0,"",TEXT('MSATER DATA SHEET'!B9,"0"))</f>
        <v/>
      </c>
      <c r="C9" s="33" t="str">
        <f>IF('MSATER DATA SHEET'!C9=0,"",TEXT('MSATER DATA SHEET'!C9,"0"))</f>
        <v/>
      </c>
      <c r="D9" s="33" t="str">
        <f>IF('MSATER DATA SHEET'!D9=0,"",TEXT('MSATER DATA SHEET'!D9,"0"))</f>
        <v/>
      </c>
      <c r="E9" s="34" t="str">
        <f>IF(D9&lt;&gt;"",D9*0.58,"")</f>
        <v/>
      </c>
      <c r="F9" s="34" t="str">
        <f t="shared" si="0"/>
        <v/>
      </c>
      <c r="G9" s="34" t="str">
        <f>IF(D9&lt;&gt;"",D9*0.58,"")</f>
        <v/>
      </c>
      <c r="H9" s="34" t="str">
        <f t="shared" si="1"/>
        <v/>
      </c>
      <c r="I9" s="33" t="str">
        <f t="shared" si="2"/>
        <v/>
      </c>
      <c r="J9" s="34" t="str">
        <f t="shared" si="3"/>
        <v/>
      </c>
      <c r="K9" s="34" t="str">
        <f t="shared" si="4"/>
        <v/>
      </c>
      <c r="L9" s="34" t="str">
        <f t="shared" si="5"/>
        <v/>
      </c>
      <c r="M9" s="34" t="str">
        <f t="shared" si="6"/>
        <v/>
      </c>
      <c r="N9" s="35" t="str">
        <f t="shared" si="7"/>
        <v/>
      </c>
      <c r="O9" s="34" t="str">
        <f t="shared" si="8"/>
        <v/>
      </c>
      <c r="P9" s="34" t="str">
        <f t="shared" si="9"/>
        <v/>
      </c>
      <c r="Q9" s="34" t="str">
        <f t="shared" si="10"/>
        <v/>
      </c>
      <c r="R9" s="34" t="str">
        <f t="shared" si="11"/>
        <v/>
      </c>
      <c r="S9" s="34" t="str">
        <f t="shared" si="12"/>
        <v/>
      </c>
      <c r="T9" s="34"/>
      <c r="U9" s="34" t="str">
        <f t="shared" si="13"/>
        <v/>
      </c>
      <c r="V9" s="34" t="str">
        <f t="shared" si="14"/>
        <v/>
      </c>
      <c r="W9" s="34"/>
      <c r="X9" s="13"/>
    </row>
    <row r="10" spans="1:24" ht="29.25" customHeight="1">
      <c r="A10" s="33">
        <v>5</v>
      </c>
      <c r="B10" s="33" t="str">
        <f>IF('MSATER DATA SHEET'!B10=0,"",TEXT('MSATER DATA SHEET'!B10,"0"))</f>
        <v/>
      </c>
      <c r="C10" s="33" t="str">
        <f>IF('MSATER DATA SHEET'!C10=0,"",TEXT('MSATER DATA SHEET'!C10,"0"))</f>
        <v/>
      </c>
      <c r="D10" s="33" t="str">
        <f>IF('MSATER DATA SHEET'!D10=0,"",TEXT('MSATER DATA SHEET'!D10,"0"))</f>
        <v/>
      </c>
      <c r="E10" s="34" t="str">
        <f>IF(D10&lt;&gt;"",D10*0.58,"")</f>
        <v/>
      </c>
      <c r="F10" s="34" t="str">
        <f t="shared" si="0"/>
        <v/>
      </c>
      <c r="G10" s="34" t="str">
        <f>IF(D10&lt;&gt;"",D10*0.58,"")</f>
        <v/>
      </c>
      <c r="H10" s="34" t="str">
        <f t="shared" si="1"/>
        <v/>
      </c>
      <c r="I10" s="33" t="str">
        <f t="shared" si="2"/>
        <v/>
      </c>
      <c r="J10" s="34" t="str">
        <f t="shared" si="3"/>
        <v/>
      </c>
      <c r="K10" s="34" t="str">
        <f t="shared" si="4"/>
        <v/>
      </c>
      <c r="L10" s="34" t="str">
        <f t="shared" si="5"/>
        <v/>
      </c>
      <c r="M10" s="34" t="str">
        <f t="shared" si="6"/>
        <v/>
      </c>
      <c r="N10" s="35" t="str">
        <f t="shared" si="7"/>
        <v/>
      </c>
      <c r="O10" s="34" t="str">
        <f t="shared" si="8"/>
        <v/>
      </c>
      <c r="P10" s="34" t="str">
        <f t="shared" si="9"/>
        <v/>
      </c>
      <c r="Q10" s="34" t="str">
        <f t="shared" si="10"/>
        <v/>
      </c>
      <c r="R10" s="34" t="str">
        <f t="shared" si="11"/>
        <v/>
      </c>
      <c r="S10" s="34" t="str">
        <f t="shared" si="12"/>
        <v/>
      </c>
      <c r="T10" s="34"/>
      <c r="U10" s="34" t="str">
        <f t="shared" si="13"/>
        <v/>
      </c>
      <c r="V10" s="34" t="str">
        <f t="shared" si="14"/>
        <v/>
      </c>
      <c r="W10" s="34"/>
      <c r="X10" s="13"/>
    </row>
    <row r="11" spans="1:24" ht="29.25" customHeight="1">
      <c r="A11" s="33">
        <v>6</v>
      </c>
      <c r="B11" s="33" t="str">
        <f>IF('MSATER DATA SHEET'!B11=0,"",TEXT('MSATER DATA SHEET'!B11,"0"))</f>
        <v/>
      </c>
      <c r="C11" s="33" t="str">
        <f>IF('MSATER DATA SHEET'!C11=0,"",TEXT('MSATER DATA SHEET'!C11,"0"))</f>
        <v/>
      </c>
      <c r="D11" s="33" t="str">
        <f>IF('MSATER DATA SHEET'!D11=0,"",TEXT('MSATER DATA SHEET'!D11,"0"))</f>
        <v/>
      </c>
      <c r="E11" s="34" t="str">
        <f>IF(D11&lt;&gt;"",D11*0.58,"")</f>
        <v/>
      </c>
      <c r="F11" s="34" t="str">
        <f t="shared" si="0"/>
        <v/>
      </c>
      <c r="G11" s="34" t="str">
        <f>IF(D11&lt;&gt;"",D11*0.58,"")</f>
        <v/>
      </c>
      <c r="H11" s="34" t="str">
        <f t="shared" si="1"/>
        <v/>
      </c>
      <c r="I11" s="33" t="str">
        <f t="shared" si="2"/>
        <v/>
      </c>
      <c r="J11" s="34" t="str">
        <f t="shared" si="3"/>
        <v/>
      </c>
      <c r="K11" s="34" t="str">
        <f t="shared" si="4"/>
        <v/>
      </c>
      <c r="L11" s="34" t="str">
        <f t="shared" si="5"/>
        <v/>
      </c>
      <c r="M11" s="34" t="str">
        <f t="shared" si="6"/>
        <v/>
      </c>
      <c r="N11" s="35" t="str">
        <f t="shared" si="7"/>
        <v/>
      </c>
      <c r="O11" s="34" t="str">
        <f t="shared" si="8"/>
        <v/>
      </c>
      <c r="P11" s="34" t="str">
        <f t="shared" si="9"/>
        <v/>
      </c>
      <c r="Q11" s="34" t="str">
        <f t="shared" si="10"/>
        <v/>
      </c>
      <c r="R11" s="34" t="str">
        <f t="shared" si="11"/>
        <v/>
      </c>
      <c r="S11" s="34" t="str">
        <f t="shared" si="12"/>
        <v/>
      </c>
      <c r="T11" s="34"/>
      <c r="U11" s="34" t="str">
        <f t="shared" si="13"/>
        <v/>
      </c>
      <c r="V11" s="34" t="str">
        <f t="shared" si="14"/>
        <v/>
      </c>
      <c r="W11" s="34"/>
      <c r="X11" s="13"/>
    </row>
    <row r="12" spans="1:24" ht="29.25" customHeight="1">
      <c r="A12" s="33">
        <v>7</v>
      </c>
      <c r="B12" s="33" t="str">
        <f>IF('MSATER DATA SHEET'!B12=0,"",TEXT('MSATER DATA SHEET'!B12,"0"))</f>
        <v>AAAA</v>
      </c>
      <c r="C12" s="33" t="str">
        <f>IF('MSATER DATA SHEET'!C12=0,"",TEXT('MSATER DATA SHEET'!C12,"0"))</f>
        <v/>
      </c>
      <c r="D12" s="33" t="str">
        <f>IF('MSATER DATA SHEET'!D12=0,"",TEXT('MSATER DATA SHEET'!D12,"0"))</f>
        <v/>
      </c>
      <c r="E12" s="34" t="str">
        <f>IF(D12&lt;&gt;"",D12*0.58,"")</f>
        <v/>
      </c>
      <c r="F12" s="34" t="str">
        <f t="shared" si="0"/>
        <v/>
      </c>
      <c r="G12" s="34" t="str">
        <f>IF(D12&lt;&gt;"",D12*0.58,"")</f>
        <v/>
      </c>
      <c r="H12" s="34" t="str">
        <f t="shared" si="1"/>
        <v/>
      </c>
      <c r="I12" s="33" t="str">
        <f t="shared" si="2"/>
        <v/>
      </c>
      <c r="J12" s="34" t="str">
        <f t="shared" si="3"/>
        <v/>
      </c>
      <c r="K12" s="34" t="str">
        <f t="shared" si="4"/>
        <v/>
      </c>
      <c r="L12" s="34" t="str">
        <f t="shared" si="5"/>
        <v/>
      </c>
      <c r="M12" s="34" t="str">
        <f t="shared" si="6"/>
        <v/>
      </c>
      <c r="N12" s="35" t="str">
        <f t="shared" si="7"/>
        <v/>
      </c>
      <c r="O12" s="34" t="str">
        <f t="shared" si="8"/>
        <v/>
      </c>
      <c r="P12" s="34" t="str">
        <f t="shared" si="9"/>
        <v/>
      </c>
      <c r="Q12" s="34" t="str">
        <f t="shared" si="10"/>
        <v/>
      </c>
      <c r="R12" s="34" t="str">
        <f t="shared" si="11"/>
        <v/>
      </c>
      <c r="S12" s="34" t="str">
        <f t="shared" si="12"/>
        <v/>
      </c>
      <c r="T12" s="34"/>
      <c r="U12" s="34" t="str">
        <f t="shared" si="13"/>
        <v/>
      </c>
      <c r="V12" s="34" t="str">
        <f t="shared" si="14"/>
        <v/>
      </c>
      <c r="W12" s="34"/>
      <c r="X12" s="13"/>
    </row>
    <row r="13" spans="1:24" ht="29.25" customHeight="1">
      <c r="A13" s="33">
        <v>8</v>
      </c>
      <c r="B13" s="33" t="str">
        <f>IF('MSATER DATA SHEET'!B13=0,"",TEXT('MSATER DATA SHEET'!B13,"0"))</f>
        <v/>
      </c>
      <c r="C13" s="33" t="str">
        <f>IF('MSATER DATA SHEET'!C13=0,"",TEXT('MSATER DATA SHEET'!C13,"0"))</f>
        <v/>
      </c>
      <c r="D13" s="33" t="str">
        <f>IF('MSATER DATA SHEET'!D13=0,"",TEXT('MSATER DATA SHEET'!D13,"0"))</f>
        <v/>
      </c>
      <c r="E13" s="34" t="str">
        <f>IF(D13&lt;&gt;"",D13*0.58,"")</f>
        <v/>
      </c>
      <c r="F13" s="34" t="str">
        <f t="shared" si="0"/>
        <v/>
      </c>
      <c r="G13" s="34" t="str">
        <f>IF(D13&lt;&gt;"",D13*0.58,"")</f>
        <v/>
      </c>
      <c r="H13" s="34" t="str">
        <f t="shared" si="1"/>
        <v/>
      </c>
      <c r="I13" s="33" t="str">
        <f t="shared" si="2"/>
        <v/>
      </c>
      <c r="J13" s="34" t="str">
        <f t="shared" si="3"/>
        <v/>
      </c>
      <c r="K13" s="34" t="str">
        <f t="shared" si="4"/>
        <v/>
      </c>
      <c r="L13" s="34" t="str">
        <f t="shared" si="5"/>
        <v/>
      </c>
      <c r="M13" s="34" t="str">
        <f t="shared" si="6"/>
        <v/>
      </c>
      <c r="N13" s="35" t="str">
        <f t="shared" si="7"/>
        <v/>
      </c>
      <c r="O13" s="34" t="str">
        <f t="shared" si="8"/>
        <v/>
      </c>
      <c r="P13" s="34" t="str">
        <f t="shared" si="9"/>
        <v/>
      </c>
      <c r="Q13" s="34" t="str">
        <f t="shared" si="10"/>
        <v/>
      </c>
      <c r="R13" s="34" t="str">
        <f t="shared" si="11"/>
        <v/>
      </c>
      <c r="S13" s="34" t="str">
        <f t="shared" si="12"/>
        <v/>
      </c>
      <c r="T13" s="34"/>
      <c r="U13" s="34" t="str">
        <f t="shared" si="13"/>
        <v/>
      </c>
      <c r="V13" s="34" t="str">
        <f t="shared" si="14"/>
        <v/>
      </c>
      <c r="W13" s="34"/>
      <c r="X13" s="13"/>
    </row>
    <row r="14" spans="1:24" ht="29.25" customHeight="1">
      <c r="A14" s="33">
        <v>9</v>
      </c>
      <c r="B14" s="33" t="str">
        <f>IF('MSATER DATA SHEET'!B14=0,"",TEXT('MSATER DATA SHEET'!B14,"0"))</f>
        <v/>
      </c>
      <c r="C14" s="33" t="str">
        <f>IF('MSATER DATA SHEET'!C14=0,"",TEXT('MSATER DATA SHEET'!C14,"0"))</f>
        <v/>
      </c>
      <c r="D14" s="33" t="str">
        <f>IF('MSATER DATA SHEET'!D14=0,"",TEXT('MSATER DATA SHEET'!D14,"0"))</f>
        <v/>
      </c>
      <c r="E14" s="34" t="str">
        <f>IF(D14&lt;&gt;"",D14*0.58,"")</f>
        <v/>
      </c>
      <c r="F14" s="34" t="str">
        <f t="shared" si="0"/>
        <v/>
      </c>
      <c r="G14" s="34" t="str">
        <f>IF(D14&lt;&gt;"",D14*0.58,"")</f>
        <v/>
      </c>
      <c r="H14" s="34" t="str">
        <f t="shared" si="1"/>
        <v/>
      </c>
      <c r="I14" s="33" t="str">
        <f t="shared" si="2"/>
        <v/>
      </c>
      <c r="J14" s="34" t="str">
        <f t="shared" si="3"/>
        <v/>
      </c>
      <c r="K14" s="34" t="str">
        <f t="shared" si="4"/>
        <v/>
      </c>
      <c r="L14" s="34" t="str">
        <f t="shared" si="5"/>
        <v/>
      </c>
      <c r="M14" s="34" t="str">
        <f t="shared" si="6"/>
        <v/>
      </c>
      <c r="N14" s="35" t="str">
        <f t="shared" si="7"/>
        <v/>
      </c>
      <c r="O14" s="34" t="str">
        <f t="shared" si="8"/>
        <v/>
      </c>
      <c r="P14" s="34" t="str">
        <f t="shared" si="9"/>
        <v/>
      </c>
      <c r="Q14" s="34" t="str">
        <f t="shared" si="10"/>
        <v/>
      </c>
      <c r="R14" s="34" t="str">
        <f t="shared" si="11"/>
        <v/>
      </c>
      <c r="S14" s="34" t="str">
        <f t="shared" si="12"/>
        <v/>
      </c>
      <c r="T14" s="34"/>
      <c r="U14" s="34" t="str">
        <f t="shared" si="13"/>
        <v/>
      </c>
      <c r="V14" s="34" t="str">
        <f t="shared" si="14"/>
        <v/>
      </c>
      <c r="W14" s="34"/>
      <c r="X14" s="13"/>
    </row>
    <row r="15" spans="1:24" ht="29.25" customHeight="1">
      <c r="A15" s="33">
        <v>10</v>
      </c>
      <c r="B15" s="33" t="str">
        <f>IF('MSATER DATA SHEET'!B15=0,"",TEXT('MSATER DATA SHEET'!B15,"0"))</f>
        <v/>
      </c>
      <c r="C15" s="33" t="str">
        <f>IF('MSATER DATA SHEET'!C15=0,"",TEXT('MSATER DATA SHEET'!C15,"0"))</f>
        <v/>
      </c>
      <c r="D15" s="33" t="str">
        <f>IF('MSATER DATA SHEET'!D15=0,"",TEXT('MSATER DATA SHEET'!D15,"0"))</f>
        <v/>
      </c>
      <c r="E15" s="34" t="str">
        <f>IF(D15&lt;&gt;"",D15*0.58,"")</f>
        <v/>
      </c>
      <c r="F15" s="34" t="str">
        <f t="shared" si="0"/>
        <v/>
      </c>
      <c r="G15" s="34" t="str">
        <f>IF(D15&lt;&gt;"",D15*0.58,"")</f>
        <v/>
      </c>
      <c r="H15" s="34" t="str">
        <f t="shared" si="1"/>
        <v/>
      </c>
      <c r="I15" s="33" t="str">
        <f t="shared" si="2"/>
        <v/>
      </c>
      <c r="J15" s="34" t="str">
        <f t="shared" si="3"/>
        <v/>
      </c>
      <c r="K15" s="34" t="str">
        <f t="shared" si="4"/>
        <v/>
      </c>
      <c r="L15" s="34" t="str">
        <f t="shared" si="5"/>
        <v/>
      </c>
      <c r="M15" s="34" t="str">
        <f t="shared" si="6"/>
        <v/>
      </c>
      <c r="N15" s="35" t="str">
        <f t="shared" si="7"/>
        <v/>
      </c>
      <c r="O15" s="34" t="str">
        <f t="shared" si="8"/>
        <v/>
      </c>
      <c r="P15" s="34" t="str">
        <f t="shared" si="9"/>
        <v/>
      </c>
      <c r="Q15" s="34" t="str">
        <f t="shared" si="10"/>
        <v/>
      </c>
      <c r="R15" s="34" t="str">
        <f t="shared" si="11"/>
        <v/>
      </c>
      <c r="S15" s="34" t="str">
        <f t="shared" si="12"/>
        <v/>
      </c>
      <c r="T15" s="34"/>
      <c r="U15" s="34" t="str">
        <f t="shared" si="13"/>
        <v/>
      </c>
      <c r="V15" s="34" t="str">
        <f t="shared" si="14"/>
        <v/>
      </c>
      <c r="W15" s="34"/>
      <c r="X15" s="13"/>
    </row>
    <row r="16" spans="1:24" ht="29.25" customHeight="1">
      <c r="A16" s="33">
        <v>11</v>
      </c>
      <c r="B16" s="33" t="str">
        <f>IF('MSATER DATA SHEET'!B16=0,"",TEXT('MSATER DATA SHEET'!B16,"0"))</f>
        <v/>
      </c>
      <c r="C16" s="33" t="str">
        <f>IF('MSATER DATA SHEET'!C16=0,"",TEXT('MSATER DATA SHEET'!C16,"0"))</f>
        <v/>
      </c>
      <c r="D16" s="33" t="str">
        <f>IF('MSATER DATA SHEET'!D16=0,"",TEXT('MSATER DATA SHEET'!D16,"0"))</f>
        <v/>
      </c>
      <c r="E16" s="34" t="str">
        <f>IF(D16&lt;&gt;"",D16*0.58,"")</f>
        <v/>
      </c>
      <c r="F16" s="34" t="str">
        <f t="shared" si="0"/>
        <v/>
      </c>
      <c r="G16" s="34" t="str">
        <f>IF(D16&lt;&gt;"",D16*0.58,"")</f>
        <v/>
      </c>
      <c r="H16" s="34" t="str">
        <f t="shared" si="1"/>
        <v/>
      </c>
      <c r="I16" s="33" t="str">
        <f t="shared" si="2"/>
        <v/>
      </c>
      <c r="J16" s="34" t="str">
        <f t="shared" si="3"/>
        <v/>
      </c>
      <c r="K16" s="34" t="str">
        <f t="shared" si="4"/>
        <v/>
      </c>
      <c r="L16" s="34" t="str">
        <f t="shared" si="5"/>
        <v/>
      </c>
      <c r="M16" s="34" t="str">
        <f t="shared" si="6"/>
        <v/>
      </c>
      <c r="N16" s="35" t="str">
        <f t="shared" si="7"/>
        <v/>
      </c>
      <c r="O16" s="34" t="str">
        <f t="shared" si="8"/>
        <v/>
      </c>
      <c r="P16" s="34" t="str">
        <f t="shared" si="9"/>
        <v/>
      </c>
      <c r="Q16" s="34" t="str">
        <f t="shared" si="10"/>
        <v/>
      </c>
      <c r="R16" s="34" t="str">
        <f t="shared" si="11"/>
        <v/>
      </c>
      <c r="S16" s="34" t="str">
        <f t="shared" si="12"/>
        <v/>
      </c>
      <c r="T16" s="34"/>
      <c r="U16" s="34" t="str">
        <f t="shared" si="13"/>
        <v/>
      </c>
      <c r="V16" s="34" t="str">
        <f t="shared" si="14"/>
        <v/>
      </c>
      <c r="W16" s="34"/>
      <c r="X16" s="13"/>
    </row>
    <row r="17" spans="1:24" ht="29.25" customHeight="1">
      <c r="A17" s="33">
        <v>12</v>
      </c>
      <c r="B17" s="33" t="str">
        <f>IF('MSATER DATA SHEET'!B17=0,"",TEXT('MSATER DATA SHEET'!B17,"0"))</f>
        <v/>
      </c>
      <c r="C17" s="33" t="str">
        <f>IF('MSATER DATA SHEET'!C17=0,"",TEXT('MSATER DATA SHEET'!C17,"0"))</f>
        <v/>
      </c>
      <c r="D17" s="33" t="str">
        <f>IF('MSATER DATA SHEET'!D17=0,"",TEXT('MSATER DATA SHEET'!D17,"0"))</f>
        <v/>
      </c>
      <c r="E17" s="34" t="str">
        <f>IF(D17&lt;&gt;"",D17*0.58,"")</f>
        <v/>
      </c>
      <c r="F17" s="34" t="str">
        <f t="shared" si="0"/>
        <v/>
      </c>
      <c r="G17" s="34" t="str">
        <f>IF(D17&lt;&gt;"",D17*0.58,"")</f>
        <v/>
      </c>
      <c r="H17" s="34" t="str">
        <f t="shared" si="1"/>
        <v/>
      </c>
      <c r="I17" s="33" t="str">
        <f t="shared" si="2"/>
        <v/>
      </c>
      <c r="J17" s="34" t="str">
        <f t="shared" si="3"/>
        <v/>
      </c>
      <c r="K17" s="34" t="str">
        <f t="shared" si="4"/>
        <v/>
      </c>
      <c r="L17" s="34" t="str">
        <f t="shared" si="5"/>
        <v/>
      </c>
      <c r="M17" s="34" t="str">
        <f t="shared" si="6"/>
        <v/>
      </c>
      <c r="N17" s="35" t="str">
        <f t="shared" si="7"/>
        <v/>
      </c>
      <c r="O17" s="34" t="str">
        <f t="shared" si="8"/>
        <v/>
      </c>
      <c r="P17" s="34" t="str">
        <f t="shared" si="9"/>
        <v/>
      </c>
      <c r="Q17" s="34" t="str">
        <f t="shared" si="10"/>
        <v/>
      </c>
      <c r="R17" s="34" t="str">
        <f t="shared" si="11"/>
        <v/>
      </c>
      <c r="S17" s="34" t="str">
        <f t="shared" si="12"/>
        <v/>
      </c>
      <c r="T17" s="34"/>
      <c r="U17" s="34" t="str">
        <f t="shared" si="13"/>
        <v/>
      </c>
      <c r="V17" s="34" t="str">
        <f t="shared" si="14"/>
        <v/>
      </c>
      <c r="W17" s="34"/>
      <c r="X17" s="13"/>
    </row>
    <row r="18" spans="1:24" ht="29.25" customHeight="1">
      <c r="A18" s="33">
        <v>13</v>
      </c>
      <c r="B18" s="33" t="str">
        <f>IF('MSATER DATA SHEET'!B18=0,"",TEXT('MSATER DATA SHEET'!B18,"0"))</f>
        <v/>
      </c>
      <c r="C18" s="33" t="str">
        <f>IF('MSATER DATA SHEET'!C18=0,"",TEXT('MSATER DATA SHEET'!C18,"0"))</f>
        <v/>
      </c>
      <c r="D18" s="33" t="str">
        <f>IF('MSATER DATA SHEET'!D18=0,"",TEXT('MSATER DATA SHEET'!D18,"0"))</f>
        <v/>
      </c>
      <c r="E18" s="34" t="str">
        <f>IF(D18&lt;&gt;"",D18*0.58,"")</f>
        <v/>
      </c>
      <c r="F18" s="34" t="str">
        <f t="shared" si="0"/>
        <v/>
      </c>
      <c r="G18" s="34" t="str">
        <f>IF(D18&lt;&gt;"",D18*0.58,"")</f>
        <v/>
      </c>
      <c r="H18" s="34" t="str">
        <f t="shared" si="1"/>
        <v/>
      </c>
      <c r="I18" s="33" t="str">
        <f t="shared" si="2"/>
        <v/>
      </c>
      <c r="J18" s="34" t="str">
        <f t="shared" si="3"/>
        <v/>
      </c>
      <c r="K18" s="34" t="str">
        <f t="shared" si="4"/>
        <v/>
      </c>
      <c r="L18" s="34" t="str">
        <f t="shared" si="5"/>
        <v/>
      </c>
      <c r="M18" s="34" t="str">
        <f t="shared" si="6"/>
        <v/>
      </c>
      <c r="N18" s="35" t="str">
        <f t="shared" si="7"/>
        <v/>
      </c>
      <c r="O18" s="34" t="str">
        <f t="shared" si="8"/>
        <v/>
      </c>
      <c r="P18" s="34" t="str">
        <f t="shared" si="9"/>
        <v/>
      </c>
      <c r="Q18" s="34" t="str">
        <f t="shared" si="10"/>
        <v/>
      </c>
      <c r="R18" s="34" t="str">
        <f t="shared" si="11"/>
        <v/>
      </c>
      <c r="S18" s="34" t="str">
        <f t="shared" si="12"/>
        <v/>
      </c>
      <c r="T18" s="34"/>
      <c r="U18" s="34" t="str">
        <f t="shared" si="13"/>
        <v/>
      </c>
      <c r="V18" s="34" t="str">
        <f t="shared" si="14"/>
        <v/>
      </c>
      <c r="W18" s="34"/>
      <c r="X18" s="13"/>
    </row>
    <row r="19" spans="1:24" ht="29.25" customHeight="1">
      <c r="A19" s="33">
        <v>14</v>
      </c>
      <c r="B19" s="33" t="str">
        <f>IF('MSATER DATA SHEET'!B19=0,"",TEXT('MSATER DATA SHEET'!B19,"0"))</f>
        <v/>
      </c>
      <c r="C19" s="33" t="str">
        <f>IF('MSATER DATA SHEET'!C19=0,"",TEXT('MSATER DATA SHEET'!C19,"0"))</f>
        <v/>
      </c>
      <c r="D19" s="33" t="str">
        <f>IF('MSATER DATA SHEET'!D19=0,"",TEXT('MSATER DATA SHEET'!D19,"0"))</f>
        <v/>
      </c>
      <c r="E19" s="34" t="str">
        <f>IF(D19&lt;&gt;"",D19*0.58,"")</f>
        <v/>
      </c>
      <c r="F19" s="34" t="str">
        <f t="shared" si="0"/>
        <v/>
      </c>
      <c r="G19" s="34" t="str">
        <f>IF(D19&lt;&gt;"",D19*0.58,"")</f>
        <v/>
      </c>
      <c r="H19" s="34" t="str">
        <f t="shared" si="1"/>
        <v/>
      </c>
      <c r="I19" s="33" t="str">
        <f t="shared" si="2"/>
        <v/>
      </c>
      <c r="J19" s="34" t="str">
        <f t="shared" si="3"/>
        <v/>
      </c>
      <c r="K19" s="34" t="str">
        <f t="shared" si="4"/>
        <v/>
      </c>
      <c r="L19" s="34" t="str">
        <f t="shared" si="5"/>
        <v/>
      </c>
      <c r="M19" s="34" t="str">
        <f t="shared" si="6"/>
        <v/>
      </c>
      <c r="N19" s="35" t="str">
        <f t="shared" si="7"/>
        <v/>
      </c>
      <c r="O19" s="34" t="str">
        <f t="shared" si="8"/>
        <v/>
      </c>
      <c r="P19" s="34" t="str">
        <f t="shared" si="9"/>
        <v/>
      </c>
      <c r="Q19" s="34" t="str">
        <f t="shared" si="10"/>
        <v/>
      </c>
      <c r="R19" s="34" t="str">
        <f t="shared" si="11"/>
        <v/>
      </c>
      <c r="S19" s="34" t="str">
        <f t="shared" si="12"/>
        <v/>
      </c>
      <c r="T19" s="34"/>
      <c r="U19" s="34" t="str">
        <f t="shared" si="13"/>
        <v/>
      </c>
      <c r="V19" s="34" t="str">
        <f t="shared" si="14"/>
        <v/>
      </c>
      <c r="W19" s="34"/>
      <c r="X19" s="13"/>
    </row>
    <row r="20" spans="1:24" ht="29.25" customHeight="1">
      <c r="A20" s="33">
        <v>15</v>
      </c>
      <c r="B20" s="33" t="str">
        <f>IF('MSATER DATA SHEET'!B20=0,"",TEXT('MSATER DATA SHEET'!B20,"0"))</f>
        <v/>
      </c>
      <c r="C20" s="33" t="str">
        <f>IF('MSATER DATA SHEET'!C20=0,"",TEXT('MSATER DATA SHEET'!C20,"0"))</f>
        <v/>
      </c>
      <c r="D20" s="33" t="str">
        <f>IF('MSATER DATA SHEET'!D20=0,"",TEXT('MSATER DATA SHEET'!D20,"0"))</f>
        <v/>
      </c>
      <c r="E20" s="34" t="str">
        <f>IF(D20&lt;&gt;"",D20*0.58,"")</f>
        <v/>
      </c>
      <c r="F20" s="34" t="str">
        <f t="shared" si="0"/>
        <v/>
      </c>
      <c r="G20" s="34" t="str">
        <f>IF(D20&lt;&gt;"",D20*0.58,"")</f>
        <v/>
      </c>
      <c r="H20" s="34" t="str">
        <f t="shared" si="1"/>
        <v/>
      </c>
      <c r="I20" s="33" t="str">
        <f t="shared" si="2"/>
        <v/>
      </c>
      <c r="J20" s="34" t="str">
        <f t="shared" si="3"/>
        <v/>
      </c>
      <c r="K20" s="34" t="str">
        <f t="shared" si="4"/>
        <v/>
      </c>
      <c r="L20" s="34" t="str">
        <f t="shared" si="5"/>
        <v/>
      </c>
      <c r="M20" s="34" t="str">
        <f t="shared" si="6"/>
        <v/>
      </c>
      <c r="N20" s="35" t="str">
        <f t="shared" si="7"/>
        <v/>
      </c>
      <c r="O20" s="34" t="str">
        <f t="shared" si="8"/>
        <v/>
      </c>
      <c r="P20" s="34" t="str">
        <f t="shared" si="9"/>
        <v/>
      </c>
      <c r="Q20" s="34" t="str">
        <f t="shared" si="10"/>
        <v/>
      </c>
      <c r="R20" s="34" t="str">
        <f t="shared" si="11"/>
        <v/>
      </c>
      <c r="S20" s="34" t="str">
        <f t="shared" si="12"/>
        <v/>
      </c>
      <c r="T20" s="34"/>
      <c r="U20" s="34" t="str">
        <f t="shared" si="13"/>
        <v/>
      </c>
      <c r="V20" s="34" t="str">
        <f t="shared" si="14"/>
        <v/>
      </c>
      <c r="W20" s="34"/>
      <c r="X20" s="13"/>
    </row>
    <row r="21" spans="1:24" ht="29.25" customHeight="1">
      <c r="A21" s="33">
        <v>16</v>
      </c>
      <c r="B21" s="33" t="str">
        <f>IF('MSATER DATA SHEET'!B21=0,"",TEXT('MSATER DATA SHEET'!B21,"0"))</f>
        <v/>
      </c>
      <c r="C21" s="33" t="str">
        <f>IF('MSATER DATA SHEET'!C21=0,"",TEXT('MSATER DATA SHEET'!C21,"0"))</f>
        <v/>
      </c>
      <c r="D21" s="33" t="str">
        <f>IF('MSATER DATA SHEET'!D21=0,"",TEXT('MSATER DATA SHEET'!D21,"0"))</f>
        <v/>
      </c>
      <c r="E21" s="34" t="str">
        <f>IF(D21&lt;&gt;"",D21*0.58,"")</f>
        <v/>
      </c>
      <c r="F21" s="34" t="str">
        <f t="shared" si="0"/>
        <v/>
      </c>
      <c r="G21" s="34" t="str">
        <f>IF(D21&lt;&gt;"",D21*0.58,"")</f>
        <v/>
      </c>
      <c r="H21" s="34" t="str">
        <f t="shared" si="1"/>
        <v/>
      </c>
      <c r="I21" s="33" t="str">
        <f t="shared" si="2"/>
        <v/>
      </c>
      <c r="J21" s="34" t="str">
        <f t="shared" si="3"/>
        <v/>
      </c>
      <c r="K21" s="34" t="str">
        <f t="shared" si="4"/>
        <v/>
      </c>
      <c r="L21" s="34" t="str">
        <f t="shared" si="5"/>
        <v/>
      </c>
      <c r="M21" s="34" t="str">
        <f t="shared" si="6"/>
        <v/>
      </c>
      <c r="N21" s="35" t="str">
        <f t="shared" si="7"/>
        <v/>
      </c>
      <c r="O21" s="34" t="str">
        <f t="shared" si="8"/>
        <v/>
      </c>
      <c r="P21" s="34" t="str">
        <f t="shared" si="9"/>
        <v/>
      </c>
      <c r="Q21" s="34" t="str">
        <f t="shared" si="10"/>
        <v/>
      </c>
      <c r="R21" s="34" t="str">
        <f t="shared" si="11"/>
        <v/>
      </c>
      <c r="S21" s="34" t="str">
        <f t="shared" si="12"/>
        <v/>
      </c>
      <c r="T21" s="34"/>
      <c r="U21" s="34" t="str">
        <f t="shared" si="13"/>
        <v/>
      </c>
      <c r="V21" s="34" t="str">
        <f t="shared" si="14"/>
        <v/>
      </c>
      <c r="W21" s="34"/>
      <c r="X21" s="13"/>
    </row>
    <row r="22" spans="1:24" ht="29.25" customHeight="1">
      <c r="A22" s="33">
        <v>16</v>
      </c>
      <c r="B22" s="33" t="str">
        <f>IF('MSATER DATA SHEET'!B22=0,"",TEXT('MSATER DATA SHEET'!B22,"0"))</f>
        <v/>
      </c>
      <c r="C22" s="33" t="str">
        <f>IF('MSATER DATA SHEET'!C22=0,"",TEXT('MSATER DATA SHEET'!C22,"0"))</f>
        <v/>
      </c>
      <c r="D22" s="33" t="str">
        <f>IF('MSATER DATA SHEET'!D22=0,"",TEXT('MSATER DATA SHEET'!D22,"0"))</f>
        <v/>
      </c>
      <c r="E22" s="34" t="str">
        <f>IF(D22&lt;&gt;"",D22*0.58,"")</f>
        <v/>
      </c>
      <c r="F22" s="34" t="str">
        <f t="shared" si="0"/>
        <v/>
      </c>
      <c r="G22" s="34" t="str">
        <f>IF(D22&lt;&gt;"",D22*0.58,"")</f>
        <v/>
      </c>
      <c r="H22" s="34" t="str">
        <f t="shared" si="1"/>
        <v/>
      </c>
      <c r="I22" s="33" t="str">
        <f t="shared" si="2"/>
        <v/>
      </c>
      <c r="J22" s="34" t="str">
        <f t="shared" si="3"/>
        <v/>
      </c>
      <c r="K22" s="34" t="str">
        <f t="shared" si="4"/>
        <v/>
      </c>
      <c r="L22" s="34" t="str">
        <f t="shared" si="5"/>
        <v/>
      </c>
      <c r="M22" s="34" t="str">
        <f t="shared" si="6"/>
        <v/>
      </c>
      <c r="N22" s="35" t="str">
        <f t="shared" si="7"/>
        <v/>
      </c>
      <c r="O22" s="34" t="str">
        <f t="shared" si="8"/>
        <v/>
      </c>
      <c r="P22" s="34" t="str">
        <f t="shared" si="9"/>
        <v/>
      </c>
      <c r="Q22" s="34" t="str">
        <f t="shared" si="10"/>
        <v/>
      </c>
      <c r="R22" s="34" t="str">
        <f t="shared" si="11"/>
        <v/>
      </c>
      <c r="S22" s="34" t="str">
        <f t="shared" si="12"/>
        <v/>
      </c>
      <c r="T22" s="34"/>
      <c r="U22" s="34" t="str">
        <f t="shared" si="13"/>
        <v/>
      </c>
      <c r="V22" s="34" t="str">
        <f t="shared" si="14"/>
        <v/>
      </c>
      <c r="W22" s="34"/>
      <c r="X22" s="13"/>
    </row>
    <row r="23" spans="1:24" ht="29.25" customHeight="1">
      <c r="A23" s="33">
        <v>18</v>
      </c>
      <c r="B23" s="33" t="str">
        <f>IF('MSATER DATA SHEET'!B23=0,"",TEXT('MSATER DATA SHEET'!B23,"0"))</f>
        <v>SUNIL MAHAWAR</v>
      </c>
      <c r="C23" s="33" t="str">
        <f>IF('MSATER DATA SHEET'!C23=0,"",TEXT('MSATER DATA SHEET'!C23,"0"))</f>
        <v>TEACHER</v>
      </c>
      <c r="D23" s="33" t="str">
        <f>IF('MSATER DATA SHEET'!D23=0,"",TEXT('MSATER DATA SHEET'!D23,"0"))</f>
        <v>100</v>
      </c>
      <c r="E23" s="34">
        <f>IF(D23&lt;&gt;"",D23*0.58,"")</f>
        <v>57.999999999999993</v>
      </c>
      <c r="F23" s="34">
        <f t="shared" si="0"/>
        <v>57.999999999999993</v>
      </c>
      <c r="G23" s="34">
        <f>IF(D23&lt;&gt;"",D23*0.58,"")</f>
        <v>57.999999999999993</v>
      </c>
      <c r="H23" s="34">
        <f t="shared" si="1"/>
        <v>173.99999999999997</v>
      </c>
      <c r="I23" s="33" t="str">
        <f t="shared" si="2"/>
        <v>100</v>
      </c>
      <c r="J23" s="34">
        <f t="shared" si="3"/>
        <v>55.000000000000007</v>
      </c>
      <c r="K23" s="34">
        <f t="shared" si="4"/>
        <v>55.000000000000007</v>
      </c>
      <c r="L23" s="34">
        <f t="shared" si="5"/>
        <v>55.000000000000007</v>
      </c>
      <c r="M23" s="34">
        <f t="shared" si="6"/>
        <v>165.00000000000003</v>
      </c>
      <c r="N23" s="35" t="str">
        <f t="shared" si="7"/>
        <v/>
      </c>
      <c r="O23" s="34">
        <f t="shared" si="8"/>
        <v>2.9999999999999858</v>
      </c>
      <c r="P23" s="34">
        <f t="shared" si="9"/>
        <v>2.9999999999999858</v>
      </c>
      <c r="Q23" s="34">
        <f t="shared" si="10"/>
        <v>2.9999999999999858</v>
      </c>
      <c r="R23" s="34">
        <f t="shared" si="11"/>
        <v>8.9999999999999574</v>
      </c>
      <c r="S23" s="34">
        <f t="shared" si="12"/>
        <v>8.9999999999999574</v>
      </c>
      <c r="T23" s="34"/>
      <c r="U23" s="34">
        <f t="shared" si="13"/>
        <v>8.9999999999999574</v>
      </c>
      <c r="V23" s="34">
        <f t="shared" si="14"/>
        <v>0</v>
      </c>
      <c r="W23" s="34"/>
      <c r="X23" s="13"/>
    </row>
    <row r="24" spans="1:24" ht="29.25" customHeight="1">
      <c r="A24" s="33">
        <v>19</v>
      </c>
      <c r="B24" s="33" t="str">
        <f>IF('MSATER DATA SHEET'!B24=0,"",TEXT('MSATER DATA SHEET'!B24,"0"))</f>
        <v/>
      </c>
      <c r="C24" s="33" t="str">
        <f>IF('MSATER DATA SHEET'!C24=0,"",TEXT('MSATER DATA SHEET'!C24,"0"))</f>
        <v/>
      </c>
      <c r="D24" s="33" t="str">
        <f>IF('MSATER DATA SHEET'!D24=0,"",TEXT('MSATER DATA SHEET'!D24,"0"))</f>
        <v/>
      </c>
      <c r="E24" s="34" t="str">
        <f>IF(D24&lt;&gt;"",D24*0.58,"")</f>
        <v/>
      </c>
      <c r="F24" s="34" t="str">
        <f t="shared" si="0"/>
        <v/>
      </c>
      <c r="G24" s="34" t="str">
        <f>IF(D24&lt;&gt;"",D24*0.58,"")</f>
        <v/>
      </c>
      <c r="H24" s="34" t="str">
        <f t="shared" si="1"/>
        <v/>
      </c>
      <c r="I24" s="33" t="str">
        <f t="shared" si="2"/>
        <v/>
      </c>
      <c r="J24" s="34" t="str">
        <f t="shared" si="3"/>
        <v/>
      </c>
      <c r="K24" s="34" t="str">
        <f t="shared" si="4"/>
        <v/>
      </c>
      <c r="L24" s="34" t="str">
        <f t="shared" si="5"/>
        <v/>
      </c>
      <c r="M24" s="34" t="str">
        <f t="shared" si="6"/>
        <v/>
      </c>
      <c r="N24" s="35" t="str">
        <f t="shared" si="7"/>
        <v/>
      </c>
      <c r="O24" s="34" t="str">
        <f t="shared" si="8"/>
        <v/>
      </c>
      <c r="P24" s="34" t="str">
        <f t="shared" si="9"/>
        <v/>
      </c>
      <c r="Q24" s="34" t="str">
        <f t="shared" si="10"/>
        <v/>
      </c>
      <c r="R24" s="34" t="str">
        <f t="shared" si="11"/>
        <v/>
      </c>
      <c r="S24" s="34" t="str">
        <f t="shared" si="12"/>
        <v/>
      </c>
      <c r="T24" s="34"/>
      <c r="U24" s="34" t="str">
        <f t="shared" si="13"/>
        <v/>
      </c>
      <c r="V24" s="34" t="str">
        <f t="shared" si="14"/>
        <v/>
      </c>
      <c r="W24" s="34"/>
      <c r="X24" s="13"/>
    </row>
    <row r="25" spans="1:24" ht="29.25" customHeight="1">
      <c r="A25" s="33" t="str">
        <f>IF('MSATER DATA SHEET'!A25=0,"",TEXT('MSATER DATA SHEET'!A25,"0"))</f>
        <v>20</v>
      </c>
      <c r="B25" s="33" t="str">
        <f>IF('MSATER DATA SHEET'!B25=0,"",TEXT('MSATER DATA SHEET'!B25,"0"))</f>
        <v/>
      </c>
      <c r="C25" s="33" t="str">
        <f>IF('MSATER DATA SHEET'!C25=0,"",TEXT('MSATER DATA SHEET'!C25,"0"))</f>
        <v/>
      </c>
      <c r="D25" s="33" t="str">
        <f>IF('MSATER DATA SHEET'!D25=0,"",TEXT('MSATER DATA SHEET'!D25,"0"))</f>
        <v/>
      </c>
      <c r="E25" s="34" t="str">
        <f>IF(D25&lt;&gt;"",D25*0.58,"")</f>
        <v/>
      </c>
      <c r="F25" s="34" t="str">
        <f t="shared" si="0"/>
        <v/>
      </c>
      <c r="G25" s="34" t="str">
        <f>IF(D25&lt;&gt;"",D25*0.58,"")</f>
        <v/>
      </c>
      <c r="H25" s="34" t="str">
        <f t="shared" si="1"/>
        <v/>
      </c>
      <c r="I25" s="33" t="str">
        <f t="shared" si="2"/>
        <v/>
      </c>
      <c r="J25" s="34" t="str">
        <f t="shared" si="3"/>
        <v/>
      </c>
      <c r="K25" s="34" t="str">
        <f t="shared" si="4"/>
        <v/>
      </c>
      <c r="L25" s="34" t="str">
        <f t="shared" si="5"/>
        <v/>
      </c>
      <c r="M25" s="34" t="str">
        <f t="shared" si="6"/>
        <v/>
      </c>
      <c r="N25" s="35" t="str">
        <f t="shared" si="7"/>
        <v/>
      </c>
      <c r="O25" s="34" t="str">
        <f t="shared" si="8"/>
        <v/>
      </c>
      <c r="P25" s="34" t="str">
        <f t="shared" si="9"/>
        <v/>
      </c>
      <c r="Q25" s="34" t="str">
        <f t="shared" si="10"/>
        <v/>
      </c>
      <c r="R25" s="34" t="str">
        <f t="shared" si="11"/>
        <v/>
      </c>
      <c r="S25" s="34" t="str">
        <f t="shared" si="12"/>
        <v/>
      </c>
      <c r="T25" s="34"/>
      <c r="U25" s="34" t="str">
        <f t="shared" si="13"/>
        <v/>
      </c>
      <c r="V25" s="34" t="str">
        <f t="shared" si="14"/>
        <v/>
      </c>
      <c r="W25" s="34"/>
      <c r="X25" s="13"/>
    </row>
    <row r="26" spans="1:24" ht="29.25" customHeight="1">
      <c r="A26" s="33">
        <v>21</v>
      </c>
      <c r="B26" s="33" t="str">
        <f>IF('MSATER DATA SHEET'!B26=0,"",TEXT('MSATER DATA SHEET'!B26,"0"))</f>
        <v/>
      </c>
      <c r="C26" s="33" t="str">
        <f>IF('MSATER DATA SHEET'!C26=0,"",TEXT('MSATER DATA SHEET'!C26,"0"))</f>
        <v/>
      </c>
      <c r="D26" s="33" t="str">
        <f>IF('MSATER DATA SHEET'!D26=0,"",TEXT('MSATER DATA SHEET'!D26,"0"))</f>
        <v/>
      </c>
      <c r="E26" s="34" t="str">
        <f>IF(D26&lt;&gt;"",D26*0.58,"")</f>
        <v/>
      </c>
      <c r="F26" s="34" t="str">
        <f t="shared" si="0"/>
        <v/>
      </c>
      <c r="G26" s="34" t="str">
        <f>IF(D26&lt;&gt;"",D26*0.58,"")</f>
        <v/>
      </c>
      <c r="H26" s="34" t="str">
        <f t="shared" si="1"/>
        <v/>
      </c>
      <c r="I26" s="33" t="str">
        <f t="shared" si="2"/>
        <v/>
      </c>
      <c r="J26" s="34" t="str">
        <f t="shared" si="3"/>
        <v/>
      </c>
      <c r="K26" s="34" t="str">
        <f t="shared" si="4"/>
        <v/>
      </c>
      <c r="L26" s="34" t="str">
        <f t="shared" si="5"/>
        <v/>
      </c>
      <c r="M26" s="34" t="str">
        <f t="shared" si="6"/>
        <v/>
      </c>
      <c r="N26" s="35" t="str">
        <f t="shared" si="7"/>
        <v/>
      </c>
      <c r="O26" s="34" t="str">
        <f t="shared" si="8"/>
        <v/>
      </c>
      <c r="P26" s="34" t="str">
        <f t="shared" si="9"/>
        <v/>
      </c>
      <c r="Q26" s="34" t="str">
        <f t="shared" si="10"/>
        <v/>
      </c>
      <c r="R26" s="34" t="str">
        <f t="shared" si="11"/>
        <v/>
      </c>
      <c r="S26" s="34" t="str">
        <f t="shared" si="12"/>
        <v/>
      </c>
      <c r="T26" s="34"/>
      <c r="U26" s="34" t="str">
        <f t="shared" si="13"/>
        <v/>
      </c>
      <c r="V26" s="34" t="str">
        <f t="shared" si="14"/>
        <v/>
      </c>
      <c r="W26" s="34"/>
      <c r="X26" s="13"/>
    </row>
    <row r="27" spans="1:24" ht="29.25" customHeight="1">
      <c r="A27" s="33">
        <v>22</v>
      </c>
      <c r="B27" s="33" t="str">
        <f>IF('MSATER DATA SHEET'!B27=0,"",TEXT('MSATER DATA SHEET'!B27,"0"))</f>
        <v/>
      </c>
      <c r="C27" s="33" t="str">
        <f>IF('MSATER DATA SHEET'!C27=0,"",TEXT('MSATER DATA SHEET'!C27,"0"))</f>
        <v/>
      </c>
      <c r="D27" s="33" t="str">
        <f>IF('MSATER DATA SHEET'!D27=0,"",TEXT('MSATER DATA SHEET'!D27,"0"))</f>
        <v/>
      </c>
      <c r="E27" s="34" t="str">
        <f>IF(D27&lt;&gt;"",D27*0.58,"")</f>
        <v/>
      </c>
      <c r="F27" s="34" t="str">
        <f t="shared" si="0"/>
        <v/>
      </c>
      <c r="G27" s="34" t="str">
        <f>IF(D27&lt;&gt;"",D27*0.58,"")</f>
        <v/>
      </c>
      <c r="H27" s="34" t="str">
        <f t="shared" si="1"/>
        <v/>
      </c>
      <c r="I27" s="33" t="str">
        <f t="shared" si="2"/>
        <v/>
      </c>
      <c r="J27" s="34" t="str">
        <f t="shared" si="3"/>
        <v/>
      </c>
      <c r="K27" s="34" t="str">
        <f t="shared" si="4"/>
        <v/>
      </c>
      <c r="L27" s="34" t="str">
        <f t="shared" si="5"/>
        <v/>
      </c>
      <c r="M27" s="34" t="str">
        <f t="shared" si="6"/>
        <v/>
      </c>
      <c r="N27" s="35" t="str">
        <f t="shared" si="7"/>
        <v/>
      </c>
      <c r="O27" s="34" t="str">
        <f t="shared" si="8"/>
        <v/>
      </c>
      <c r="P27" s="34" t="str">
        <f t="shared" si="9"/>
        <v/>
      </c>
      <c r="Q27" s="34" t="str">
        <f t="shared" si="10"/>
        <v/>
      </c>
      <c r="R27" s="34" t="str">
        <f t="shared" si="11"/>
        <v/>
      </c>
      <c r="S27" s="34" t="str">
        <f t="shared" si="12"/>
        <v/>
      </c>
      <c r="T27" s="34"/>
      <c r="U27" s="34" t="str">
        <f t="shared" si="13"/>
        <v/>
      </c>
      <c r="V27" s="34" t="str">
        <f t="shared" si="14"/>
        <v/>
      </c>
      <c r="W27" s="34"/>
      <c r="X27" s="13"/>
    </row>
    <row r="28" spans="1:24" ht="29.25" customHeight="1">
      <c r="A28" s="33">
        <v>23</v>
      </c>
      <c r="B28" s="33" t="str">
        <f>IF('MSATER DATA SHEET'!B28=0,"",TEXT('MSATER DATA SHEET'!B28,"0"))</f>
        <v/>
      </c>
      <c r="C28" s="33" t="str">
        <f>IF('MSATER DATA SHEET'!C28=0,"",TEXT('MSATER DATA SHEET'!C28,"0"))</f>
        <v/>
      </c>
      <c r="D28" s="33" t="str">
        <f>IF('MSATER DATA SHEET'!D28=0,"",TEXT('MSATER DATA SHEET'!D28,"0"))</f>
        <v/>
      </c>
      <c r="E28" s="34" t="str">
        <f>IF(D28&lt;&gt;"",D28*0.58,"")</f>
        <v/>
      </c>
      <c r="F28" s="34" t="str">
        <f t="shared" si="0"/>
        <v/>
      </c>
      <c r="G28" s="34" t="str">
        <f>IF(D28&lt;&gt;"",D28*0.58,"")</f>
        <v/>
      </c>
      <c r="H28" s="34" t="str">
        <f t="shared" si="1"/>
        <v/>
      </c>
      <c r="I28" s="33" t="str">
        <f t="shared" si="2"/>
        <v/>
      </c>
      <c r="J28" s="34" t="str">
        <f t="shared" si="3"/>
        <v/>
      </c>
      <c r="K28" s="34" t="str">
        <f t="shared" si="4"/>
        <v/>
      </c>
      <c r="L28" s="34" t="str">
        <f t="shared" si="5"/>
        <v/>
      </c>
      <c r="M28" s="34" t="str">
        <f t="shared" si="6"/>
        <v/>
      </c>
      <c r="N28" s="35" t="str">
        <f t="shared" si="7"/>
        <v/>
      </c>
      <c r="O28" s="34" t="str">
        <f t="shared" si="8"/>
        <v/>
      </c>
      <c r="P28" s="34" t="str">
        <f t="shared" si="9"/>
        <v/>
      </c>
      <c r="Q28" s="34" t="str">
        <f t="shared" si="10"/>
        <v/>
      </c>
      <c r="R28" s="34" t="str">
        <f t="shared" si="11"/>
        <v/>
      </c>
      <c r="S28" s="34" t="str">
        <f t="shared" si="12"/>
        <v/>
      </c>
      <c r="T28" s="34"/>
      <c r="U28" s="34" t="str">
        <f t="shared" si="13"/>
        <v/>
      </c>
      <c r="V28" s="34" t="str">
        <f t="shared" si="14"/>
        <v/>
      </c>
      <c r="W28" s="34"/>
      <c r="X28" s="13"/>
    </row>
    <row r="29" spans="1:24" ht="29.25" customHeight="1">
      <c r="A29" s="33">
        <v>24</v>
      </c>
      <c r="B29" s="33" t="str">
        <f>IF('MSATER DATA SHEET'!B29=0,"",TEXT('MSATER DATA SHEET'!B29,"0"))</f>
        <v/>
      </c>
      <c r="C29" s="33" t="str">
        <f>IF('MSATER DATA SHEET'!C29=0,"",TEXT('MSATER DATA SHEET'!C29,"0"))</f>
        <v/>
      </c>
      <c r="D29" s="33" t="str">
        <f>IF('MSATER DATA SHEET'!D29=0,"",TEXT('MSATER DATA SHEET'!D29,"0"))</f>
        <v/>
      </c>
      <c r="E29" s="34" t="str">
        <f>IF(D29&lt;&gt;"",D29*0.58,"")</f>
        <v/>
      </c>
      <c r="F29" s="34" t="str">
        <f t="shared" si="0"/>
        <v/>
      </c>
      <c r="G29" s="34" t="str">
        <f>IF(D29&lt;&gt;"",D29*0.58,"")</f>
        <v/>
      </c>
      <c r="H29" s="34" t="str">
        <f t="shared" si="1"/>
        <v/>
      </c>
      <c r="I29" s="33" t="str">
        <f t="shared" si="2"/>
        <v/>
      </c>
      <c r="J29" s="34" t="str">
        <f t="shared" si="3"/>
        <v/>
      </c>
      <c r="K29" s="34" t="str">
        <f t="shared" si="4"/>
        <v/>
      </c>
      <c r="L29" s="34" t="str">
        <f t="shared" si="5"/>
        <v/>
      </c>
      <c r="M29" s="34" t="str">
        <f t="shared" si="6"/>
        <v/>
      </c>
      <c r="N29" s="35" t="str">
        <f t="shared" si="7"/>
        <v/>
      </c>
      <c r="O29" s="34" t="str">
        <f t="shared" si="8"/>
        <v/>
      </c>
      <c r="P29" s="34" t="str">
        <f t="shared" si="9"/>
        <v/>
      </c>
      <c r="Q29" s="34" t="str">
        <f t="shared" si="10"/>
        <v/>
      </c>
      <c r="R29" s="34" t="str">
        <f t="shared" si="11"/>
        <v/>
      </c>
      <c r="S29" s="34" t="str">
        <f t="shared" si="12"/>
        <v/>
      </c>
      <c r="T29" s="34"/>
      <c r="U29" s="34" t="str">
        <f t="shared" si="13"/>
        <v/>
      </c>
      <c r="V29" s="34" t="str">
        <f t="shared" si="14"/>
        <v/>
      </c>
      <c r="W29" s="34"/>
      <c r="X29" s="13"/>
    </row>
    <row r="30" spans="1:24" ht="29.25" customHeight="1">
      <c r="A30" s="33">
        <v>25</v>
      </c>
      <c r="B30" s="33" t="str">
        <f>IF('MSATER DATA SHEET'!B30=0,"",TEXT('MSATER DATA SHEET'!B30,"0"))</f>
        <v/>
      </c>
      <c r="C30" s="33" t="str">
        <f>IF('MSATER DATA SHEET'!C30=0,"",TEXT('MSATER DATA SHEET'!C30,"0"))</f>
        <v/>
      </c>
      <c r="D30" s="33" t="str">
        <f>IF('MSATER DATA SHEET'!D30=0,"",TEXT('MSATER DATA SHEET'!D30,"0"))</f>
        <v/>
      </c>
      <c r="E30" s="34" t="str">
        <f>IF(D30&lt;&gt;"",D30*0.58,"")</f>
        <v/>
      </c>
      <c r="F30" s="34" t="str">
        <f t="shared" si="0"/>
        <v/>
      </c>
      <c r="G30" s="34" t="str">
        <f>IF(D30&lt;&gt;"",D30*0.58,"")</f>
        <v/>
      </c>
      <c r="H30" s="34" t="str">
        <f t="shared" si="1"/>
        <v/>
      </c>
      <c r="I30" s="33" t="str">
        <f t="shared" si="2"/>
        <v/>
      </c>
      <c r="J30" s="34" t="str">
        <f t="shared" si="3"/>
        <v/>
      </c>
      <c r="K30" s="34" t="str">
        <f t="shared" si="4"/>
        <v/>
      </c>
      <c r="L30" s="34" t="str">
        <f t="shared" si="5"/>
        <v/>
      </c>
      <c r="M30" s="34" t="str">
        <f t="shared" si="6"/>
        <v/>
      </c>
      <c r="N30" s="35" t="str">
        <f t="shared" si="7"/>
        <v/>
      </c>
      <c r="O30" s="34" t="str">
        <f t="shared" si="8"/>
        <v/>
      </c>
      <c r="P30" s="34" t="str">
        <f t="shared" si="9"/>
        <v/>
      </c>
      <c r="Q30" s="34" t="str">
        <f t="shared" si="10"/>
        <v/>
      </c>
      <c r="R30" s="34" t="str">
        <f t="shared" si="11"/>
        <v/>
      </c>
      <c r="S30" s="34" t="str">
        <f t="shared" si="12"/>
        <v/>
      </c>
      <c r="T30" s="34"/>
      <c r="U30" s="34" t="str">
        <f t="shared" si="13"/>
        <v/>
      </c>
      <c r="V30" s="34" t="str">
        <f t="shared" si="14"/>
        <v/>
      </c>
      <c r="W30" s="34"/>
      <c r="X30" s="13"/>
    </row>
    <row r="31" spans="1:24" ht="29.25" customHeight="1">
      <c r="A31" s="33" t="str">
        <f>IF('MSATER DATA SHEET'!A31=0,"",TEXT('MSATER DATA SHEET'!A31,"0"))</f>
        <v>26</v>
      </c>
      <c r="B31" s="33" t="str">
        <f>IF('MSATER DATA SHEET'!B31=0,"",TEXT('MSATER DATA SHEET'!B31,"0"))</f>
        <v/>
      </c>
      <c r="C31" s="33" t="str">
        <f>IF('MSATER DATA SHEET'!C31=0,"",TEXT('MSATER DATA SHEET'!C31,"0"))</f>
        <v/>
      </c>
      <c r="D31" s="33" t="str">
        <f>IF('MSATER DATA SHEET'!D31=0,"",TEXT('MSATER DATA SHEET'!D31,"0"))</f>
        <v/>
      </c>
      <c r="E31" s="34" t="str">
        <f>IF(D31&lt;&gt;"",D31*0.58,"")</f>
        <v/>
      </c>
      <c r="F31" s="34" t="str">
        <f t="shared" si="0"/>
        <v/>
      </c>
      <c r="G31" s="34" t="str">
        <f>IF(D31&lt;&gt;"",D31*0.58,"")</f>
        <v/>
      </c>
      <c r="H31" s="34" t="str">
        <f t="shared" si="1"/>
        <v/>
      </c>
      <c r="I31" s="33" t="str">
        <f t="shared" si="2"/>
        <v/>
      </c>
      <c r="J31" s="34" t="str">
        <f t="shared" si="3"/>
        <v/>
      </c>
      <c r="K31" s="34" t="str">
        <f t="shared" si="4"/>
        <v/>
      </c>
      <c r="L31" s="34" t="str">
        <f t="shared" si="5"/>
        <v/>
      </c>
      <c r="M31" s="34" t="str">
        <f t="shared" si="6"/>
        <v/>
      </c>
      <c r="N31" s="35" t="str">
        <f t="shared" si="7"/>
        <v/>
      </c>
      <c r="O31" s="34" t="str">
        <f t="shared" si="8"/>
        <v/>
      </c>
      <c r="P31" s="34" t="str">
        <f t="shared" si="9"/>
        <v/>
      </c>
      <c r="Q31" s="34" t="str">
        <f t="shared" si="10"/>
        <v/>
      </c>
      <c r="R31" s="34" t="str">
        <f t="shared" si="11"/>
        <v/>
      </c>
      <c r="S31" s="34" t="str">
        <f t="shared" si="12"/>
        <v/>
      </c>
      <c r="T31" s="34"/>
      <c r="U31" s="34" t="str">
        <f t="shared" si="13"/>
        <v/>
      </c>
      <c r="V31" s="34" t="str">
        <f t="shared" si="14"/>
        <v/>
      </c>
      <c r="W31" s="34"/>
      <c r="X31" s="13"/>
    </row>
    <row r="32" spans="1:24" ht="29.25" customHeight="1">
      <c r="A32" s="33">
        <v>27</v>
      </c>
      <c r="B32" s="33" t="str">
        <f>IF('MSATER DATA SHEET'!B32=0,"",TEXT('MSATER DATA SHEET'!B32,"0"))</f>
        <v/>
      </c>
      <c r="C32" s="33" t="str">
        <f>IF('MSATER DATA SHEET'!C32=0,"",TEXT('MSATER DATA SHEET'!C32,"0"))</f>
        <v/>
      </c>
      <c r="D32" s="33" t="str">
        <f>IF('MSATER DATA SHEET'!D32=0,"",TEXT('MSATER DATA SHEET'!D32,"0"))</f>
        <v/>
      </c>
      <c r="E32" s="34" t="str">
        <f>IF(D32&lt;&gt;"",D32*0.58,"")</f>
        <v/>
      </c>
      <c r="F32" s="34" t="str">
        <f t="shared" si="0"/>
        <v/>
      </c>
      <c r="G32" s="34" t="str">
        <f>IF(D32&lt;&gt;"",D32*0.58,"")</f>
        <v/>
      </c>
      <c r="H32" s="34" t="str">
        <f t="shared" si="1"/>
        <v/>
      </c>
      <c r="I32" s="33" t="str">
        <f t="shared" si="2"/>
        <v/>
      </c>
      <c r="J32" s="34" t="str">
        <f t="shared" si="3"/>
        <v/>
      </c>
      <c r="K32" s="34" t="str">
        <f t="shared" si="4"/>
        <v/>
      </c>
      <c r="L32" s="34" t="str">
        <f t="shared" si="5"/>
        <v/>
      </c>
      <c r="M32" s="34" t="str">
        <f t="shared" si="6"/>
        <v/>
      </c>
      <c r="N32" s="35" t="str">
        <f t="shared" si="7"/>
        <v/>
      </c>
      <c r="O32" s="34" t="str">
        <f t="shared" si="8"/>
        <v/>
      </c>
      <c r="P32" s="34" t="str">
        <f t="shared" si="9"/>
        <v/>
      </c>
      <c r="Q32" s="34" t="str">
        <f t="shared" si="10"/>
        <v/>
      </c>
      <c r="R32" s="34" t="str">
        <f t="shared" si="11"/>
        <v/>
      </c>
      <c r="S32" s="34" t="str">
        <f t="shared" si="12"/>
        <v/>
      </c>
      <c r="T32" s="34"/>
      <c r="U32" s="34" t="str">
        <f t="shared" si="13"/>
        <v/>
      </c>
      <c r="V32" s="34" t="str">
        <f t="shared" si="14"/>
        <v/>
      </c>
      <c r="W32" s="34"/>
      <c r="X32" s="13"/>
    </row>
    <row r="33" spans="1:24" ht="29.25" customHeight="1">
      <c r="A33" s="33">
        <v>28</v>
      </c>
      <c r="B33" s="33" t="str">
        <f>IF('MSATER DATA SHEET'!B33=0,"",TEXT('MSATER DATA SHEET'!B33,"0"))</f>
        <v>kkkk</v>
      </c>
      <c r="C33" s="33" t="str">
        <f>IF('MSATER DATA SHEET'!C33=0,"",TEXT('MSATER DATA SHEET'!C33,"0"))</f>
        <v/>
      </c>
      <c r="D33" s="33" t="str">
        <f>IF('MSATER DATA SHEET'!D33=0,"",TEXT('MSATER DATA SHEET'!D33,"0"))</f>
        <v/>
      </c>
      <c r="E33" s="34" t="str">
        <f>IF(D33&lt;&gt;"",D33*0.58,"")</f>
        <v/>
      </c>
      <c r="F33" s="34" t="str">
        <f t="shared" si="0"/>
        <v/>
      </c>
      <c r="G33" s="34" t="str">
        <f>IF(D33&lt;&gt;"",D33*0.58,"")</f>
        <v/>
      </c>
      <c r="H33" s="34" t="str">
        <f t="shared" si="1"/>
        <v/>
      </c>
      <c r="I33" s="33" t="str">
        <f t="shared" si="2"/>
        <v/>
      </c>
      <c r="J33" s="34" t="str">
        <f t="shared" si="3"/>
        <v/>
      </c>
      <c r="K33" s="34" t="str">
        <f t="shared" si="4"/>
        <v/>
      </c>
      <c r="L33" s="34" t="str">
        <f t="shared" si="5"/>
        <v/>
      </c>
      <c r="M33" s="34" t="str">
        <f t="shared" si="6"/>
        <v/>
      </c>
      <c r="N33" s="35" t="str">
        <f t="shared" si="7"/>
        <v/>
      </c>
      <c r="O33" s="34" t="str">
        <f t="shared" si="8"/>
        <v/>
      </c>
      <c r="P33" s="34" t="str">
        <f t="shared" si="9"/>
        <v/>
      </c>
      <c r="Q33" s="34" t="str">
        <f t="shared" si="10"/>
        <v/>
      </c>
      <c r="R33" s="34" t="str">
        <f t="shared" si="11"/>
        <v/>
      </c>
      <c r="S33" s="34" t="str">
        <f t="shared" si="12"/>
        <v/>
      </c>
      <c r="T33" s="34"/>
      <c r="U33" s="34" t="str">
        <f t="shared" si="13"/>
        <v/>
      </c>
      <c r="V33" s="34" t="str">
        <f t="shared" si="14"/>
        <v/>
      </c>
      <c r="W33" s="34"/>
      <c r="X33" s="13"/>
    </row>
    <row r="34" spans="1:24" ht="29.25" customHeight="1">
      <c r="A34" s="33">
        <v>29</v>
      </c>
      <c r="B34" s="33" t="str">
        <f>IF('MSATER DATA SHEET'!B34=0,"",TEXT('MSATER DATA SHEET'!B34,"0"))</f>
        <v/>
      </c>
      <c r="C34" s="33" t="str">
        <f>IF('MSATER DATA SHEET'!C34=0,"",TEXT('MSATER DATA SHEET'!C34,"0"))</f>
        <v/>
      </c>
      <c r="D34" s="33" t="str">
        <f>IF('MSATER DATA SHEET'!D34=0,"",TEXT('MSATER DATA SHEET'!D34,"0"))</f>
        <v/>
      </c>
      <c r="E34" s="34" t="str">
        <f>IF(D34&lt;&gt;"",D34*0.58,"")</f>
        <v/>
      </c>
      <c r="F34" s="34" t="str">
        <f t="shared" si="0"/>
        <v/>
      </c>
      <c r="G34" s="34" t="str">
        <f>IF(D34&lt;&gt;"",D34*0.58,"")</f>
        <v/>
      </c>
      <c r="H34" s="34" t="str">
        <f t="shared" si="1"/>
        <v/>
      </c>
      <c r="I34" s="33" t="str">
        <f t="shared" si="2"/>
        <v/>
      </c>
      <c r="J34" s="34" t="str">
        <f t="shared" si="3"/>
        <v/>
      </c>
      <c r="K34" s="34" t="str">
        <f t="shared" si="4"/>
        <v/>
      </c>
      <c r="L34" s="34" t="str">
        <f t="shared" si="5"/>
        <v/>
      </c>
      <c r="M34" s="34" t="str">
        <f t="shared" si="6"/>
        <v/>
      </c>
      <c r="N34" s="35" t="str">
        <f t="shared" si="7"/>
        <v/>
      </c>
      <c r="O34" s="34" t="str">
        <f t="shared" si="8"/>
        <v/>
      </c>
      <c r="P34" s="34" t="str">
        <f t="shared" si="9"/>
        <v/>
      </c>
      <c r="Q34" s="34" t="str">
        <f t="shared" si="10"/>
        <v/>
      </c>
      <c r="R34" s="34" t="str">
        <f t="shared" si="11"/>
        <v/>
      </c>
      <c r="S34" s="34" t="str">
        <f t="shared" si="12"/>
        <v/>
      </c>
      <c r="T34" s="34"/>
      <c r="U34" s="34" t="str">
        <f t="shared" si="13"/>
        <v/>
      </c>
      <c r="V34" s="34" t="str">
        <f t="shared" si="14"/>
        <v/>
      </c>
      <c r="W34" s="34"/>
      <c r="X34" s="13"/>
    </row>
    <row r="35" spans="1:24" ht="29.25" customHeight="1">
      <c r="A35" s="33">
        <v>30</v>
      </c>
      <c r="B35" s="33" t="str">
        <f>IF('MSATER DATA SHEET'!B35=0,"",TEXT('MSATER DATA SHEET'!B35,"0"))</f>
        <v>WWW</v>
      </c>
      <c r="C35" s="33" t="str">
        <f>IF('MSATER DATA SHEET'!C35=0,"",TEXT('MSATER DATA SHEET'!C35,"0"))</f>
        <v/>
      </c>
      <c r="D35" s="33" t="str">
        <f>IF('MSATER DATA SHEET'!D35=0,"",TEXT('MSATER DATA SHEET'!D35,"0"))</f>
        <v/>
      </c>
      <c r="E35" s="34" t="str">
        <f>IF(D35&lt;&gt;"",D35*0.58,"")</f>
        <v/>
      </c>
      <c r="F35" s="34" t="str">
        <f t="shared" si="0"/>
        <v/>
      </c>
      <c r="G35" s="34" t="str">
        <f>IF(D35&lt;&gt;"",D35*0.58,"")</f>
        <v/>
      </c>
      <c r="H35" s="34" t="str">
        <f t="shared" si="1"/>
        <v/>
      </c>
      <c r="I35" s="33" t="str">
        <f t="shared" si="2"/>
        <v/>
      </c>
      <c r="J35" s="34" t="str">
        <f t="shared" si="3"/>
        <v/>
      </c>
      <c r="K35" s="34" t="str">
        <f t="shared" si="4"/>
        <v/>
      </c>
      <c r="L35" s="34" t="str">
        <f t="shared" si="5"/>
        <v/>
      </c>
      <c r="M35" s="34" t="str">
        <f t="shared" si="6"/>
        <v/>
      </c>
      <c r="N35" s="35" t="str">
        <f t="shared" si="7"/>
        <v/>
      </c>
      <c r="O35" s="34" t="str">
        <f t="shared" si="8"/>
        <v/>
      </c>
      <c r="P35" s="34" t="str">
        <f t="shared" si="9"/>
        <v/>
      </c>
      <c r="Q35" s="34" t="str">
        <f t="shared" si="10"/>
        <v/>
      </c>
      <c r="R35" s="34" t="str">
        <f t="shared" si="11"/>
        <v/>
      </c>
      <c r="S35" s="34" t="str">
        <f t="shared" si="12"/>
        <v/>
      </c>
      <c r="T35" s="34"/>
      <c r="U35" s="34" t="str">
        <f t="shared" si="13"/>
        <v/>
      </c>
      <c r="V35" s="34" t="str">
        <f t="shared" si="14"/>
        <v/>
      </c>
      <c r="W35" s="34"/>
      <c r="X35" s="13"/>
    </row>
    <row r="36" spans="1:24" ht="29.25" customHeight="1">
      <c r="A36" s="33">
        <v>31</v>
      </c>
      <c r="B36" s="33" t="str">
        <f>IF('MSATER DATA SHEET'!B36=0,"",TEXT('MSATER DATA SHEET'!B36,"0"))</f>
        <v/>
      </c>
      <c r="C36" s="33" t="str">
        <f>IF('MSATER DATA SHEET'!C36=0,"",TEXT('MSATER DATA SHEET'!C36,"0"))</f>
        <v/>
      </c>
      <c r="D36" s="33" t="str">
        <f>IF('MSATER DATA SHEET'!D36=0,"",TEXT('MSATER DATA SHEET'!D36,"0"))</f>
        <v/>
      </c>
      <c r="E36" s="34" t="str">
        <f>IF(D36&lt;&gt;"",D36*0.58,"")</f>
        <v/>
      </c>
      <c r="F36" s="34" t="str">
        <f t="shared" si="0"/>
        <v/>
      </c>
      <c r="G36" s="34" t="str">
        <f>IF(D36&lt;&gt;"",D36*0.58,"")</f>
        <v/>
      </c>
      <c r="H36" s="34" t="str">
        <f t="shared" si="1"/>
        <v/>
      </c>
      <c r="I36" s="33" t="str">
        <f t="shared" si="2"/>
        <v/>
      </c>
      <c r="J36" s="34" t="str">
        <f t="shared" si="3"/>
        <v/>
      </c>
      <c r="K36" s="34" t="str">
        <f t="shared" si="4"/>
        <v/>
      </c>
      <c r="L36" s="34" t="str">
        <f t="shared" si="5"/>
        <v/>
      </c>
      <c r="M36" s="34" t="str">
        <f t="shared" si="6"/>
        <v/>
      </c>
      <c r="N36" s="35" t="str">
        <f t="shared" si="7"/>
        <v/>
      </c>
      <c r="O36" s="34" t="str">
        <f t="shared" si="8"/>
        <v/>
      </c>
      <c r="P36" s="34" t="str">
        <f t="shared" si="9"/>
        <v/>
      </c>
      <c r="Q36" s="34" t="str">
        <f t="shared" si="10"/>
        <v/>
      </c>
      <c r="R36" s="34" t="str">
        <f t="shared" si="11"/>
        <v/>
      </c>
      <c r="S36" s="34" t="str">
        <f t="shared" si="12"/>
        <v/>
      </c>
      <c r="T36" s="34"/>
      <c r="U36" s="34" t="str">
        <f t="shared" si="13"/>
        <v/>
      </c>
      <c r="V36" s="34" t="str">
        <f t="shared" si="14"/>
        <v/>
      </c>
      <c r="W36" s="34"/>
      <c r="X36" s="13"/>
    </row>
    <row r="37" spans="1:24" ht="29.25" customHeight="1">
      <c r="A37" s="33">
        <v>32</v>
      </c>
      <c r="B37" s="33" t="str">
        <f>IF('MSATER DATA SHEET'!B37=0,"",TEXT('MSATER DATA SHEET'!B37,"0"))</f>
        <v/>
      </c>
      <c r="C37" s="33" t="str">
        <f>IF('MSATER DATA SHEET'!C37=0,"",TEXT('MSATER DATA SHEET'!C37,"0"))</f>
        <v/>
      </c>
      <c r="D37" s="33" t="str">
        <f>IF('MSATER DATA SHEET'!D37=0,"",TEXT('MSATER DATA SHEET'!D37,"0"))</f>
        <v/>
      </c>
      <c r="E37" s="34" t="str">
        <f>IF(D37&lt;&gt;"",D37*0.58,"")</f>
        <v/>
      </c>
      <c r="F37" s="34" t="str">
        <f t="shared" si="0"/>
        <v/>
      </c>
      <c r="G37" s="34" t="str">
        <f>IF(D37&lt;&gt;"",D37*0.58,"")</f>
        <v/>
      </c>
      <c r="H37" s="34" t="str">
        <f t="shared" si="1"/>
        <v/>
      </c>
      <c r="I37" s="33" t="str">
        <f t="shared" si="2"/>
        <v/>
      </c>
      <c r="J37" s="34" t="str">
        <f t="shared" si="3"/>
        <v/>
      </c>
      <c r="K37" s="34" t="str">
        <f t="shared" si="4"/>
        <v/>
      </c>
      <c r="L37" s="34" t="str">
        <f t="shared" si="5"/>
        <v/>
      </c>
      <c r="M37" s="34" t="str">
        <f t="shared" si="6"/>
        <v/>
      </c>
      <c r="N37" s="35" t="str">
        <f t="shared" si="7"/>
        <v/>
      </c>
      <c r="O37" s="34" t="str">
        <f t="shared" si="8"/>
        <v/>
      </c>
      <c r="P37" s="34" t="str">
        <f t="shared" si="9"/>
        <v/>
      </c>
      <c r="Q37" s="34" t="str">
        <f t="shared" si="10"/>
        <v/>
      </c>
      <c r="R37" s="34" t="str">
        <f t="shared" si="11"/>
        <v/>
      </c>
      <c r="S37" s="34" t="str">
        <f t="shared" si="12"/>
        <v/>
      </c>
      <c r="T37" s="34"/>
      <c r="U37" s="34" t="str">
        <f t="shared" si="13"/>
        <v/>
      </c>
      <c r="V37" s="34" t="str">
        <f t="shared" si="14"/>
        <v/>
      </c>
      <c r="W37" s="34"/>
      <c r="X37" s="13"/>
    </row>
    <row r="38" spans="1:24" ht="29.25" customHeight="1">
      <c r="A38" s="33">
        <v>33</v>
      </c>
      <c r="B38" s="33" t="str">
        <f>IF('MSATER DATA SHEET'!B38=0,"",TEXT('MSATER DATA SHEET'!B38,"0"))</f>
        <v/>
      </c>
      <c r="C38" s="33" t="str">
        <f>IF('MSATER DATA SHEET'!C38=0,"",TEXT('MSATER DATA SHEET'!C38,"0"))</f>
        <v/>
      </c>
      <c r="D38" s="33" t="str">
        <f>IF('MSATER DATA SHEET'!D38=0,"",TEXT('MSATER DATA SHEET'!D38,"0"))</f>
        <v/>
      </c>
      <c r="E38" s="34" t="str">
        <f>IF(D38&lt;&gt;"",D38*0.58,"")</f>
        <v/>
      </c>
      <c r="F38" s="34" t="str">
        <f t="shared" si="0"/>
        <v/>
      </c>
      <c r="G38" s="34" t="str">
        <f>IF(D38&lt;&gt;"",D38*0.58,"")</f>
        <v/>
      </c>
      <c r="H38" s="34" t="str">
        <f t="shared" si="1"/>
        <v/>
      </c>
      <c r="I38" s="33" t="str">
        <f t="shared" si="2"/>
        <v/>
      </c>
      <c r="J38" s="34" t="str">
        <f t="shared" si="3"/>
        <v/>
      </c>
      <c r="K38" s="34" t="str">
        <f t="shared" si="4"/>
        <v/>
      </c>
      <c r="L38" s="34" t="str">
        <f t="shared" si="5"/>
        <v/>
      </c>
      <c r="M38" s="34" t="str">
        <f t="shared" si="6"/>
        <v/>
      </c>
      <c r="N38" s="35" t="str">
        <f t="shared" si="7"/>
        <v/>
      </c>
      <c r="O38" s="34" t="str">
        <f t="shared" si="8"/>
        <v/>
      </c>
      <c r="P38" s="34" t="str">
        <f t="shared" si="9"/>
        <v/>
      </c>
      <c r="Q38" s="34" t="str">
        <f t="shared" si="10"/>
        <v/>
      </c>
      <c r="R38" s="34" t="str">
        <f t="shared" si="11"/>
        <v/>
      </c>
      <c r="S38" s="34" t="str">
        <f t="shared" si="12"/>
        <v/>
      </c>
      <c r="T38" s="34"/>
      <c r="U38" s="34" t="str">
        <f t="shared" si="13"/>
        <v/>
      </c>
      <c r="V38" s="34" t="str">
        <f t="shared" si="14"/>
        <v/>
      </c>
      <c r="W38" s="34"/>
      <c r="X38" s="13"/>
    </row>
    <row r="39" spans="1:24" ht="29.25" customHeight="1">
      <c r="A39" s="33">
        <v>34</v>
      </c>
      <c r="B39" s="33" t="str">
        <f>IF('MSATER DATA SHEET'!B39=0,"",TEXT('MSATER DATA SHEET'!B39,"0"))</f>
        <v/>
      </c>
      <c r="C39" s="33" t="str">
        <f>IF('MSATER DATA SHEET'!C39=0,"",TEXT('MSATER DATA SHEET'!C39,"0"))</f>
        <v/>
      </c>
      <c r="D39" s="33" t="str">
        <f>IF('MSATER DATA SHEET'!D39=0,"",TEXT('MSATER DATA SHEET'!D39,"0"))</f>
        <v/>
      </c>
      <c r="E39" s="34" t="str">
        <f>IF(D39&lt;&gt;"",D39*0.58,"")</f>
        <v/>
      </c>
      <c r="F39" s="34" t="str">
        <f t="shared" si="0"/>
        <v/>
      </c>
      <c r="G39" s="34" t="str">
        <f>IF(D39&lt;&gt;"",D39*0.58,"")</f>
        <v/>
      </c>
      <c r="H39" s="34" t="str">
        <f t="shared" si="1"/>
        <v/>
      </c>
      <c r="I39" s="33" t="str">
        <f t="shared" si="2"/>
        <v/>
      </c>
      <c r="J39" s="34" t="str">
        <f t="shared" si="3"/>
        <v/>
      </c>
      <c r="K39" s="34" t="str">
        <f t="shared" si="4"/>
        <v/>
      </c>
      <c r="L39" s="34" t="str">
        <f t="shared" si="5"/>
        <v/>
      </c>
      <c r="M39" s="34" t="str">
        <f t="shared" si="6"/>
        <v/>
      </c>
      <c r="N39" s="35" t="str">
        <f t="shared" si="7"/>
        <v/>
      </c>
      <c r="O39" s="34" t="str">
        <f t="shared" si="8"/>
        <v/>
      </c>
      <c r="P39" s="34" t="str">
        <f t="shared" si="9"/>
        <v/>
      </c>
      <c r="Q39" s="34" t="str">
        <f t="shared" si="10"/>
        <v/>
      </c>
      <c r="R39" s="34" t="str">
        <f t="shared" si="11"/>
        <v/>
      </c>
      <c r="S39" s="34" t="str">
        <f t="shared" si="12"/>
        <v/>
      </c>
      <c r="T39" s="34"/>
      <c r="U39" s="34" t="str">
        <f t="shared" si="13"/>
        <v/>
      </c>
      <c r="V39" s="34" t="str">
        <f t="shared" si="14"/>
        <v/>
      </c>
      <c r="W39" s="34"/>
      <c r="X39" s="13"/>
    </row>
    <row r="40" spans="1:24" ht="29.25" customHeight="1">
      <c r="A40" s="33">
        <v>35</v>
      </c>
      <c r="B40" s="33" t="str">
        <f>IF('MSATER DATA SHEET'!B40=0,"",TEXT('MSATER DATA SHEET'!B40,"0"))</f>
        <v>rrrrrrrrrrrr</v>
      </c>
      <c r="C40" s="33" t="str">
        <f>IF('MSATER DATA SHEET'!C40=0,"",TEXT('MSATER DATA SHEET'!C40,"0"))</f>
        <v/>
      </c>
      <c r="D40" s="33" t="str">
        <f>IF('MSATER DATA SHEET'!D40=0,"",TEXT('MSATER DATA SHEET'!D40,"0"))</f>
        <v/>
      </c>
      <c r="E40" s="34" t="str">
        <f>IF(D40&lt;&gt;"",D40*0.58,"")</f>
        <v/>
      </c>
      <c r="F40" s="34" t="str">
        <f t="shared" si="0"/>
        <v/>
      </c>
      <c r="G40" s="34" t="str">
        <f>IF(D40&lt;&gt;"",D40*0.58,"")</f>
        <v/>
      </c>
      <c r="H40" s="34" t="str">
        <f t="shared" si="1"/>
        <v/>
      </c>
      <c r="I40" s="33" t="str">
        <f t="shared" si="2"/>
        <v/>
      </c>
      <c r="J40" s="34" t="str">
        <f t="shared" si="3"/>
        <v/>
      </c>
      <c r="K40" s="34" t="str">
        <f t="shared" si="4"/>
        <v/>
      </c>
      <c r="L40" s="34" t="str">
        <f t="shared" si="5"/>
        <v/>
      </c>
      <c r="M40" s="34" t="str">
        <f t="shared" si="6"/>
        <v/>
      </c>
      <c r="N40" s="35" t="str">
        <f t="shared" si="7"/>
        <v/>
      </c>
      <c r="O40" s="34" t="str">
        <f t="shared" si="8"/>
        <v/>
      </c>
      <c r="P40" s="34" t="str">
        <f t="shared" si="9"/>
        <v/>
      </c>
      <c r="Q40" s="34" t="str">
        <f t="shared" si="10"/>
        <v/>
      </c>
      <c r="R40" s="34" t="str">
        <f t="shared" si="11"/>
        <v/>
      </c>
      <c r="S40" s="34" t="str">
        <f t="shared" si="12"/>
        <v/>
      </c>
      <c r="T40" s="34"/>
      <c r="U40" s="34" t="str">
        <f t="shared" si="13"/>
        <v/>
      </c>
      <c r="V40" s="34" t="str">
        <f t="shared" si="14"/>
        <v/>
      </c>
      <c r="W40" s="34"/>
      <c r="X40" s="13"/>
    </row>
    <row r="41" spans="1:24" ht="29.25" customHeight="1">
      <c r="A41" s="63" t="s">
        <v>25</v>
      </c>
      <c r="B41" s="64"/>
      <c r="C41" s="65"/>
      <c r="D41" s="36">
        <f>SUM(D6:D40)</f>
        <v>0</v>
      </c>
      <c r="E41" s="36">
        <f t="shared" ref="E41:V41" si="15">SUM(E6:E40)</f>
        <v>22098</v>
      </c>
      <c r="F41" s="36">
        <f t="shared" si="15"/>
        <v>22098</v>
      </c>
      <c r="G41" s="36">
        <f t="shared" si="15"/>
        <v>22098</v>
      </c>
      <c r="H41" s="36">
        <f t="shared" si="15"/>
        <v>66294</v>
      </c>
      <c r="I41" s="36">
        <f t="shared" si="15"/>
        <v>0</v>
      </c>
      <c r="J41" s="36">
        <f t="shared" si="15"/>
        <v>20955</v>
      </c>
      <c r="K41" s="36"/>
      <c r="L41" s="36">
        <f t="shared" si="15"/>
        <v>20955</v>
      </c>
      <c r="M41" s="36">
        <f t="shared" si="15"/>
        <v>62865</v>
      </c>
      <c r="N41" s="36">
        <f t="shared" si="15"/>
        <v>0</v>
      </c>
      <c r="O41" s="36">
        <f t="shared" si="15"/>
        <v>1143</v>
      </c>
      <c r="P41" s="36"/>
      <c r="Q41" s="36">
        <f t="shared" si="15"/>
        <v>1143</v>
      </c>
      <c r="R41" s="36">
        <f t="shared" si="15"/>
        <v>3429</v>
      </c>
      <c r="S41" s="36">
        <f t="shared" si="15"/>
        <v>3429</v>
      </c>
      <c r="T41" s="36">
        <f t="shared" si="15"/>
        <v>0</v>
      </c>
      <c r="U41" s="36">
        <f t="shared" si="15"/>
        <v>3429</v>
      </c>
      <c r="V41" s="36">
        <f t="shared" si="15"/>
        <v>0</v>
      </c>
      <c r="W41" s="39"/>
    </row>
    <row r="42" spans="1:24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4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4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4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51" t="s">
        <v>30</v>
      </c>
      <c r="V45" s="51"/>
      <c r="W45" s="51"/>
    </row>
    <row r="46" spans="1:24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52" t="str">
        <f>'MSATER DATA SHEET'!D4</f>
        <v>SHREE SURENDRA PALIWAL</v>
      </c>
      <c r="V46" s="52"/>
      <c r="W46" s="52"/>
    </row>
    <row r="47" spans="1:24" ht="19.899999999999999" customHeight="1">
      <c r="A47" s="50" t="s">
        <v>31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</row>
    <row r="48" spans="1:24" ht="19.899999999999999" customHeight="1">
      <c r="A48" s="50" t="s">
        <v>32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</row>
    <row r="49" spans="1:23" ht="19.899999999999999" customHeight="1">
      <c r="A49" s="50" t="s">
        <v>33</v>
      </c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</row>
    <row r="50" spans="1:23" ht="19.899999999999999" customHeight="1">
      <c r="A50" s="50" t="s">
        <v>34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</row>
    <row r="51" spans="1:23" ht="19.899999999999999" customHeight="1">
      <c r="A51" s="50" t="s">
        <v>35</v>
      </c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</row>
    <row r="52" spans="1:2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51" t="s">
        <v>30</v>
      </c>
      <c r="V52" s="51"/>
      <c r="W52" s="51"/>
    </row>
    <row r="53" spans="1:2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52" t="str">
        <f>'MSATER DATA SHEET'!D4</f>
        <v>SHREE SURENDRA PALIWAL</v>
      </c>
      <c r="V53" s="52"/>
      <c r="W53" s="52"/>
    </row>
  </sheetData>
  <sheetProtection algorithmName="SHA-512" hashValue="DPs3G2kqJpvq4YrW0Y9BZC1Xp8AIxVqKLGb4+xSjBYyS/Bw1QuwoAeMnMXE0ZAeNKfvtbYSE6HjN9UMmBgb05A==" saltValue="S0nA2mdxl9JrG98ln/S1sA==" spinCount="100000" sheet="1" objects="1" scenarios="1"/>
  <mergeCells count="22">
    <mergeCell ref="U52:W52"/>
    <mergeCell ref="U3:U4"/>
    <mergeCell ref="A41:C41"/>
    <mergeCell ref="A49:W49"/>
    <mergeCell ref="A50:W50"/>
    <mergeCell ref="A51:W51"/>
    <mergeCell ref="A1:W1"/>
    <mergeCell ref="A2:W2"/>
    <mergeCell ref="U53:W53"/>
    <mergeCell ref="B3:B4"/>
    <mergeCell ref="C3:C4"/>
    <mergeCell ref="V3:V4"/>
    <mergeCell ref="W3:W4"/>
    <mergeCell ref="U45:W45"/>
    <mergeCell ref="U46:W46"/>
    <mergeCell ref="A47:W47"/>
    <mergeCell ref="A48:W48"/>
    <mergeCell ref="A3:A4"/>
    <mergeCell ref="D3:H3"/>
    <mergeCell ref="I3:M3"/>
    <mergeCell ref="N3:R3"/>
    <mergeCell ref="S3:T3"/>
  </mergeCells>
  <printOptions horizontalCentered="1"/>
  <pageMargins left="0.15" right="0.15" top="0.75" bottom="0.25" header="0.3" footer="0.3"/>
  <pageSetup paperSize="9" scale="71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-0.249977111117893"/>
  </sheetPr>
  <dimension ref="A1:W26"/>
  <sheetViews>
    <sheetView topLeftCell="E1" zoomScale="65" zoomScaleNormal="65" workbookViewId="0">
      <selection activeCell="X5" sqref="A1:XFD1048576"/>
    </sheetView>
  </sheetViews>
  <sheetFormatPr defaultRowHeight="15"/>
  <cols>
    <col min="1" max="1" width="5.85546875" bestFit="1" customWidth="1"/>
    <col min="2" max="2" width="21.7109375" bestFit="1" customWidth="1"/>
    <col min="3" max="3" width="9.28515625" bestFit="1" customWidth="1"/>
    <col min="4" max="4" width="17.28515625" bestFit="1" customWidth="1"/>
    <col min="5" max="5" width="19.5703125" bestFit="1" customWidth="1"/>
    <col min="6" max="7" width="8.7109375" bestFit="1" customWidth="1"/>
    <col min="8" max="8" width="13.42578125" bestFit="1" customWidth="1"/>
    <col min="9" max="11" width="8.7109375" bestFit="1" customWidth="1"/>
    <col min="12" max="12" width="13.42578125" bestFit="1" customWidth="1"/>
    <col min="13" max="13" width="8.7109375" bestFit="1" customWidth="1"/>
    <col min="14" max="14" width="7.42578125" bestFit="1" customWidth="1"/>
    <col min="15" max="15" width="6.7109375" bestFit="1" customWidth="1"/>
    <col min="16" max="16" width="13.42578125" bestFit="1" customWidth="1"/>
    <col min="17" max="17" width="8" bestFit="1" customWidth="1"/>
    <col min="18" max="18" width="9.85546875" bestFit="1" customWidth="1"/>
    <col min="19" max="19" width="7.42578125" bestFit="1" customWidth="1"/>
    <col min="20" max="20" width="10.85546875" bestFit="1" customWidth="1"/>
    <col min="21" max="21" width="6.42578125" bestFit="1" customWidth="1"/>
    <col min="22" max="22" width="20.140625" bestFit="1" customWidth="1"/>
    <col min="23" max="23" width="20.7109375" bestFit="1" customWidth="1"/>
  </cols>
  <sheetData>
    <row r="1" spans="1:23" ht="25.5">
      <c r="A1" s="67" t="s">
        <v>43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</row>
    <row r="2" spans="1:23" ht="20.25">
      <c r="A2" s="68" t="s">
        <v>44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spans="1:23">
      <c r="A3" s="69" t="s">
        <v>45</v>
      </c>
      <c r="B3" s="69" t="s">
        <v>46</v>
      </c>
      <c r="C3" s="69"/>
      <c r="D3" s="69" t="s">
        <v>47</v>
      </c>
      <c r="E3" s="70" t="s">
        <v>48</v>
      </c>
      <c r="F3" s="66" t="s">
        <v>49</v>
      </c>
      <c r="G3" s="66"/>
      <c r="H3" s="66"/>
      <c r="I3" s="66"/>
      <c r="J3" s="66" t="s">
        <v>50</v>
      </c>
      <c r="K3" s="66"/>
      <c r="L3" s="66"/>
      <c r="M3" s="66"/>
      <c r="N3" s="66" t="s">
        <v>51</v>
      </c>
      <c r="O3" s="66"/>
      <c r="P3" s="66"/>
      <c r="Q3" s="66"/>
      <c r="R3" s="22"/>
      <c r="S3" s="66" t="s">
        <v>52</v>
      </c>
      <c r="T3" s="66"/>
      <c r="U3" s="66"/>
      <c r="V3" s="66" t="s">
        <v>53</v>
      </c>
      <c r="W3" s="66" t="s">
        <v>54</v>
      </c>
    </row>
    <row r="4" spans="1:23" ht="43.15" customHeight="1">
      <c r="A4" s="69"/>
      <c r="B4" s="69"/>
      <c r="C4" s="69"/>
      <c r="D4" s="69"/>
      <c r="E4" s="70"/>
      <c r="F4" s="22" t="s">
        <v>55</v>
      </c>
      <c r="G4" s="22" t="s">
        <v>56</v>
      </c>
      <c r="H4" s="22" t="s">
        <v>57</v>
      </c>
      <c r="I4" s="22" t="s">
        <v>58</v>
      </c>
      <c r="J4" s="22" t="s">
        <v>55</v>
      </c>
      <c r="K4" s="22" t="s">
        <v>56</v>
      </c>
      <c r="L4" s="22" t="s">
        <v>57</v>
      </c>
      <c r="M4" s="22" t="s">
        <v>58</v>
      </c>
      <c r="N4" s="22" t="s">
        <v>55</v>
      </c>
      <c r="O4" s="22" t="s">
        <v>56</v>
      </c>
      <c r="P4" s="22" t="s">
        <v>57</v>
      </c>
      <c r="Q4" s="22" t="s">
        <v>58</v>
      </c>
      <c r="R4" s="22"/>
      <c r="S4" s="22" t="s">
        <v>59</v>
      </c>
      <c r="T4" s="22" t="s">
        <v>60</v>
      </c>
      <c r="U4" s="22" t="s">
        <v>61</v>
      </c>
      <c r="V4" s="66"/>
      <c r="W4" s="66"/>
    </row>
    <row r="5" spans="1:23" ht="25.5">
      <c r="A5" s="23">
        <v>1</v>
      </c>
      <c r="B5" s="24" t="s">
        <v>62</v>
      </c>
      <c r="C5" s="25" t="s">
        <v>63</v>
      </c>
      <c r="D5" s="25" t="s">
        <v>64</v>
      </c>
      <c r="E5" s="25">
        <v>93100</v>
      </c>
      <c r="F5" s="23">
        <v>46550</v>
      </c>
      <c r="G5" s="25">
        <v>46550</v>
      </c>
      <c r="H5" s="25">
        <v>23275</v>
      </c>
      <c r="I5" s="25">
        <v>116375</v>
      </c>
      <c r="J5" s="23">
        <v>42826</v>
      </c>
      <c r="K5" s="25">
        <v>42826</v>
      </c>
      <c r="L5" s="25">
        <v>21413</v>
      </c>
      <c r="M5" s="25">
        <v>107065</v>
      </c>
      <c r="N5" s="23">
        <v>3724</v>
      </c>
      <c r="O5" s="25">
        <v>3724</v>
      </c>
      <c r="P5" s="25">
        <v>1862</v>
      </c>
      <c r="Q5" s="25">
        <v>9310</v>
      </c>
      <c r="R5" s="23" t="s">
        <v>65</v>
      </c>
      <c r="S5" s="25">
        <v>9310</v>
      </c>
      <c r="T5" s="25">
        <v>0</v>
      </c>
      <c r="U5" s="25">
        <v>0</v>
      </c>
      <c r="V5" s="23">
        <v>9310</v>
      </c>
      <c r="W5" s="23">
        <v>0</v>
      </c>
    </row>
    <row r="6" spans="1:23">
      <c r="A6" s="23">
        <v>2</v>
      </c>
      <c r="B6" s="26" t="s">
        <v>66</v>
      </c>
      <c r="C6" s="25" t="s">
        <v>63</v>
      </c>
      <c r="D6" s="25" t="s">
        <v>67</v>
      </c>
      <c r="E6" s="25">
        <v>45600</v>
      </c>
      <c r="F6" s="23">
        <v>22800</v>
      </c>
      <c r="G6" s="25">
        <v>22800</v>
      </c>
      <c r="H6" s="25" t="s">
        <v>63</v>
      </c>
      <c r="I6" s="25">
        <v>45600</v>
      </c>
      <c r="J6" s="23">
        <v>20976</v>
      </c>
      <c r="K6" s="25">
        <v>20976</v>
      </c>
      <c r="L6" s="25" t="s">
        <v>63</v>
      </c>
      <c r="M6" s="25">
        <v>41952</v>
      </c>
      <c r="N6" s="23">
        <v>1824</v>
      </c>
      <c r="O6" s="25">
        <v>1824</v>
      </c>
      <c r="P6" s="25" t="s">
        <v>63</v>
      </c>
      <c r="Q6" s="25">
        <v>3648</v>
      </c>
      <c r="R6" s="23" t="s">
        <v>60</v>
      </c>
      <c r="S6" s="25">
        <v>0</v>
      </c>
      <c r="T6" s="25">
        <v>3648</v>
      </c>
      <c r="U6" s="25">
        <v>0</v>
      </c>
      <c r="V6" s="23">
        <v>3648</v>
      </c>
      <c r="W6" s="23">
        <v>0</v>
      </c>
    </row>
    <row r="7" spans="1:23" ht="25.5">
      <c r="A7" s="23">
        <v>3</v>
      </c>
      <c r="B7" s="26" t="s">
        <v>68</v>
      </c>
      <c r="C7" s="25" t="s">
        <v>63</v>
      </c>
      <c r="D7" s="25" t="s">
        <v>69</v>
      </c>
      <c r="E7" s="25" t="s">
        <v>77</v>
      </c>
      <c r="F7" s="23">
        <v>25700</v>
      </c>
      <c r="G7" s="25">
        <v>25700</v>
      </c>
      <c r="H7" s="25" t="s">
        <v>63</v>
      </c>
      <c r="I7" s="25">
        <v>51400</v>
      </c>
      <c r="J7" s="23">
        <v>23644</v>
      </c>
      <c r="K7" s="25">
        <v>23644</v>
      </c>
      <c r="L7" s="25" t="s">
        <v>63</v>
      </c>
      <c r="M7" s="25">
        <v>47288</v>
      </c>
      <c r="N7" s="23">
        <v>2056</v>
      </c>
      <c r="O7" s="25">
        <v>2056</v>
      </c>
      <c r="P7" s="25" t="s">
        <v>63</v>
      </c>
      <c r="Q7" s="25">
        <v>4112</v>
      </c>
      <c r="R7" s="23" t="s">
        <v>60</v>
      </c>
      <c r="S7" s="25">
        <v>0</v>
      </c>
      <c r="T7" s="25">
        <v>4112</v>
      </c>
      <c r="U7" s="25">
        <v>0</v>
      </c>
      <c r="V7" s="23">
        <v>4112</v>
      </c>
      <c r="W7" s="23">
        <v>0</v>
      </c>
    </row>
    <row r="8" spans="1:23">
      <c r="A8" s="23">
        <v>4</v>
      </c>
      <c r="B8" s="26" t="s">
        <v>70</v>
      </c>
      <c r="C8" s="25" t="s">
        <v>63</v>
      </c>
      <c r="D8" s="25" t="s">
        <v>69</v>
      </c>
      <c r="E8" s="25">
        <v>51400</v>
      </c>
      <c r="F8" s="23">
        <v>25700</v>
      </c>
      <c r="G8" s="25">
        <v>25700</v>
      </c>
      <c r="H8" s="25" t="s">
        <v>63</v>
      </c>
      <c r="I8" s="25">
        <v>51400</v>
      </c>
      <c r="J8" s="23">
        <v>23644</v>
      </c>
      <c r="K8" s="25">
        <v>23644</v>
      </c>
      <c r="L8" s="25" t="s">
        <v>63</v>
      </c>
      <c r="M8" s="25">
        <v>47288</v>
      </c>
      <c r="N8" s="23">
        <v>2056</v>
      </c>
      <c r="O8" s="25">
        <v>2056</v>
      </c>
      <c r="P8" s="25" t="s">
        <v>63</v>
      </c>
      <c r="Q8" s="25">
        <v>4112</v>
      </c>
      <c r="R8" s="23" t="s">
        <v>60</v>
      </c>
      <c r="S8" s="25">
        <v>0</v>
      </c>
      <c r="T8" s="25">
        <v>4112</v>
      </c>
      <c r="U8" s="25">
        <v>0</v>
      </c>
      <c r="V8" s="23">
        <v>4112</v>
      </c>
      <c r="W8" s="23">
        <v>0</v>
      </c>
    </row>
    <row r="9" spans="1:23">
      <c r="A9" s="23">
        <v>5</v>
      </c>
      <c r="B9" s="26" t="s">
        <v>71</v>
      </c>
      <c r="C9" s="25" t="s">
        <v>63</v>
      </c>
      <c r="D9" s="25" t="s">
        <v>67</v>
      </c>
      <c r="E9" s="25">
        <v>51400</v>
      </c>
      <c r="F9" s="23">
        <v>25700</v>
      </c>
      <c r="G9" s="25">
        <v>25700</v>
      </c>
      <c r="H9" s="25" t="s">
        <v>63</v>
      </c>
      <c r="I9" s="25">
        <v>51400</v>
      </c>
      <c r="J9" s="23">
        <v>23644</v>
      </c>
      <c r="K9" s="25">
        <v>23644</v>
      </c>
      <c r="L9" s="25" t="s">
        <v>63</v>
      </c>
      <c r="M9" s="25">
        <v>47288</v>
      </c>
      <c r="N9" s="23">
        <v>2056</v>
      </c>
      <c r="O9" s="25">
        <v>2056</v>
      </c>
      <c r="P9" s="25" t="s">
        <v>63</v>
      </c>
      <c r="Q9" s="25">
        <v>4112</v>
      </c>
      <c r="R9" s="23" t="s">
        <v>60</v>
      </c>
      <c r="S9" s="25">
        <v>0</v>
      </c>
      <c r="T9" s="25">
        <v>4112</v>
      </c>
      <c r="U9" s="25">
        <v>0</v>
      </c>
      <c r="V9" s="23">
        <v>4112</v>
      </c>
      <c r="W9" s="23">
        <v>0</v>
      </c>
    </row>
    <row r="10" spans="1:23" ht="25.5">
      <c r="A10" s="23">
        <v>6</v>
      </c>
      <c r="B10" s="26" t="s">
        <v>72</v>
      </c>
      <c r="C10" s="25" t="s">
        <v>63</v>
      </c>
      <c r="D10" s="25" t="s">
        <v>69</v>
      </c>
      <c r="E10" s="25">
        <v>38900</v>
      </c>
      <c r="F10" s="23">
        <v>19450</v>
      </c>
      <c r="G10" s="25">
        <v>19450</v>
      </c>
      <c r="H10" s="25" t="s">
        <v>63</v>
      </c>
      <c r="I10" s="25">
        <v>38900</v>
      </c>
      <c r="J10" s="23">
        <v>17894</v>
      </c>
      <c r="K10" s="25">
        <v>17894</v>
      </c>
      <c r="L10" s="25" t="s">
        <v>63</v>
      </c>
      <c r="M10" s="25">
        <v>35788</v>
      </c>
      <c r="N10" s="23">
        <v>1556</v>
      </c>
      <c r="O10" s="25">
        <v>1556</v>
      </c>
      <c r="P10" s="25" t="s">
        <v>63</v>
      </c>
      <c r="Q10" s="25">
        <v>3112</v>
      </c>
      <c r="R10" s="23" t="s">
        <v>60</v>
      </c>
      <c r="S10" s="25">
        <v>0</v>
      </c>
      <c r="T10" s="25">
        <v>3112</v>
      </c>
      <c r="U10" s="25">
        <v>0</v>
      </c>
      <c r="V10" s="23">
        <v>3112</v>
      </c>
      <c r="W10" s="23">
        <v>0</v>
      </c>
    </row>
    <row r="11" spans="1:23" ht="25.5">
      <c r="A11" s="23">
        <v>7</v>
      </c>
      <c r="B11" s="26" t="s">
        <v>73</v>
      </c>
      <c r="C11" s="25" t="s">
        <v>63</v>
      </c>
      <c r="D11" s="25" t="s">
        <v>6</v>
      </c>
      <c r="E11" s="25">
        <v>73200</v>
      </c>
      <c r="F11" s="23">
        <v>36600</v>
      </c>
      <c r="G11" s="25">
        <v>36600</v>
      </c>
      <c r="H11" s="25" t="s">
        <v>63</v>
      </c>
      <c r="I11" s="25">
        <v>73200</v>
      </c>
      <c r="J11" s="23">
        <v>33672</v>
      </c>
      <c r="K11" s="25">
        <v>33672</v>
      </c>
      <c r="L11" s="25" t="s">
        <v>63</v>
      </c>
      <c r="M11" s="25">
        <v>67344</v>
      </c>
      <c r="N11" s="23">
        <v>2928</v>
      </c>
      <c r="O11" s="25">
        <v>2928</v>
      </c>
      <c r="P11" s="25" t="s">
        <v>63</v>
      </c>
      <c r="Q11" s="25">
        <v>5856</v>
      </c>
      <c r="R11" s="23" t="s">
        <v>65</v>
      </c>
      <c r="S11" s="25">
        <v>5856</v>
      </c>
      <c r="T11" s="25">
        <v>0</v>
      </c>
      <c r="U11" s="25">
        <v>0</v>
      </c>
      <c r="V11" s="23">
        <v>5856</v>
      </c>
      <c r="W11" s="23">
        <v>0</v>
      </c>
    </row>
    <row r="12" spans="1:23">
      <c r="A12" s="23">
        <v>8</v>
      </c>
      <c r="B12" s="26" t="s">
        <v>74</v>
      </c>
      <c r="C12" s="25" t="s">
        <v>63</v>
      </c>
      <c r="D12" s="25" t="s">
        <v>6</v>
      </c>
      <c r="E12" s="25">
        <v>49300</v>
      </c>
      <c r="F12" s="23">
        <v>24650</v>
      </c>
      <c r="G12" s="25">
        <v>24650</v>
      </c>
      <c r="H12" s="25" t="s">
        <v>63</v>
      </c>
      <c r="I12" s="25">
        <v>49300</v>
      </c>
      <c r="J12" s="23">
        <v>22678</v>
      </c>
      <c r="K12" s="25">
        <v>22678</v>
      </c>
      <c r="L12" s="25" t="s">
        <v>63</v>
      </c>
      <c r="M12" s="25">
        <v>45356</v>
      </c>
      <c r="N12" s="23">
        <v>1972</v>
      </c>
      <c r="O12" s="25">
        <v>1972</v>
      </c>
      <c r="P12" s="25" t="s">
        <v>63</v>
      </c>
      <c r="Q12" s="25">
        <v>3944</v>
      </c>
      <c r="R12" s="23" t="s">
        <v>60</v>
      </c>
      <c r="S12" s="25">
        <v>0</v>
      </c>
      <c r="T12" s="25">
        <v>3944</v>
      </c>
      <c r="U12" s="25">
        <v>0</v>
      </c>
      <c r="V12" s="23">
        <v>3944</v>
      </c>
      <c r="W12" s="23">
        <v>0</v>
      </c>
    </row>
    <row r="13" spans="1:23" ht="25.5">
      <c r="A13" s="23">
        <v>9</v>
      </c>
      <c r="B13" s="26" t="s">
        <v>75</v>
      </c>
      <c r="C13" s="25" t="s">
        <v>63</v>
      </c>
      <c r="D13" s="25" t="s">
        <v>6</v>
      </c>
      <c r="E13" s="25">
        <v>73200</v>
      </c>
      <c r="F13" s="23">
        <v>36600</v>
      </c>
      <c r="G13" s="25">
        <v>36600</v>
      </c>
      <c r="H13" s="25">
        <v>18300</v>
      </c>
      <c r="I13" s="25">
        <v>91500</v>
      </c>
      <c r="J13" s="23">
        <v>33672</v>
      </c>
      <c r="K13" s="25">
        <v>33672</v>
      </c>
      <c r="L13" s="25">
        <v>16836</v>
      </c>
      <c r="M13" s="25">
        <v>84180</v>
      </c>
      <c r="N13" s="23">
        <v>2928</v>
      </c>
      <c r="O13" s="25">
        <v>2928</v>
      </c>
      <c r="P13" s="25">
        <v>1464</v>
      </c>
      <c r="Q13" s="25">
        <v>7320</v>
      </c>
      <c r="R13" s="23" t="s">
        <v>65</v>
      </c>
      <c r="S13" s="25">
        <v>7320</v>
      </c>
      <c r="T13" s="25">
        <v>0</v>
      </c>
      <c r="U13" s="25">
        <v>0</v>
      </c>
      <c r="V13" s="23">
        <v>7320</v>
      </c>
      <c r="W13" s="23">
        <v>0</v>
      </c>
    </row>
    <row r="14" spans="1:23">
      <c r="A14" s="23">
        <v>10</v>
      </c>
      <c r="B14" s="26" t="s">
        <v>76</v>
      </c>
      <c r="C14" s="25" t="s">
        <v>63</v>
      </c>
      <c r="D14" s="25">
        <v>0</v>
      </c>
      <c r="E14" s="25">
        <v>0</v>
      </c>
      <c r="F14" s="23">
        <v>0</v>
      </c>
      <c r="G14" s="25">
        <v>0</v>
      </c>
      <c r="H14" s="25" t="s">
        <v>63</v>
      </c>
      <c r="I14" s="25">
        <v>0</v>
      </c>
      <c r="J14" s="23">
        <v>0</v>
      </c>
      <c r="K14" s="25">
        <v>0</v>
      </c>
      <c r="L14" s="25" t="s">
        <v>63</v>
      </c>
      <c r="M14" s="25">
        <v>0</v>
      </c>
      <c r="N14" s="23">
        <v>0</v>
      </c>
      <c r="O14" s="25">
        <v>0</v>
      </c>
      <c r="P14" s="25" t="s">
        <v>63</v>
      </c>
      <c r="Q14" s="25">
        <v>0</v>
      </c>
      <c r="R14" s="23">
        <v>0</v>
      </c>
      <c r="S14" s="25">
        <v>0</v>
      </c>
      <c r="T14" s="25">
        <v>0</v>
      </c>
      <c r="U14" s="25">
        <v>0</v>
      </c>
      <c r="V14" s="23">
        <v>0</v>
      </c>
      <c r="W14" s="23">
        <v>0</v>
      </c>
    </row>
    <row r="15" spans="1:23">
      <c r="A15" s="23" t="s">
        <v>63</v>
      </c>
      <c r="B15" s="26">
        <v>0</v>
      </c>
      <c r="C15" s="25" t="s">
        <v>58</v>
      </c>
      <c r="D15" s="25" t="s">
        <v>58</v>
      </c>
      <c r="E15" s="25">
        <v>527500</v>
      </c>
      <c r="F15" s="23">
        <v>263750</v>
      </c>
      <c r="G15" s="25">
        <v>263750</v>
      </c>
      <c r="H15" s="25">
        <v>41575</v>
      </c>
      <c r="I15" s="25">
        <v>569075</v>
      </c>
      <c r="J15" s="23">
        <v>242650</v>
      </c>
      <c r="K15" s="25">
        <v>242650</v>
      </c>
      <c r="L15" s="25">
        <v>38249</v>
      </c>
      <c r="M15" s="25">
        <v>523549</v>
      </c>
      <c r="N15" s="23">
        <v>21100</v>
      </c>
      <c r="O15" s="25">
        <v>21100</v>
      </c>
      <c r="P15" s="25">
        <v>3326</v>
      </c>
      <c r="Q15" s="25">
        <v>45526</v>
      </c>
      <c r="R15" s="23">
        <v>0</v>
      </c>
      <c r="S15" s="25">
        <v>22486</v>
      </c>
      <c r="T15" s="25">
        <v>23040</v>
      </c>
      <c r="U15" s="25">
        <v>0</v>
      </c>
      <c r="V15" s="23">
        <v>45526</v>
      </c>
      <c r="W15" s="23">
        <v>0</v>
      </c>
    </row>
    <row r="16" spans="1:23">
      <c r="A16" s="23" t="s">
        <v>63</v>
      </c>
      <c r="B16" s="26">
        <v>0</v>
      </c>
      <c r="C16" s="25" t="s">
        <v>63</v>
      </c>
      <c r="D16" s="25">
        <v>0</v>
      </c>
      <c r="E16" s="25">
        <v>0</v>
      </c>
      <c r="F16" s="23">
        <v>0</v>
      </c>
      <c r="G16" s="25">
        <v>0</v>
      </c>
      <c r="H16" s="25" t="s">
        <v>63</v>
      </c>
      <c r="I16" s="25">
        <v>0</v>
      </c>
      <c r="J16" s="23">
        <v>0</v>
      </c>
      <c r="K16" s="25">
        <v>0</v>
      </c>
      <c r="L16" s="25" t="s">
        <v>63</v>
      </c>
      <c r="M16" s="25">
        <v>0</v>
      </c>
      <c r="N16" s="23">
        <v>0</v>
      </c>
      <c r="O16" s="25">
        <v>0</v>
      </c>
      <c r="P16" s="25" t="s">
        <v>63</v>
      </c>
      <c r="Q16" s="25">
        <v>0</v>
      </c>
      <c r="R16" s="23">
        <v>0</v>
      </c>
      <c r="S16" s="25">
        <v>0</v>
      </c>
      <c r="T16" s="25">
        <v>0</v>
      </c>
      <c r="U16" s="25">
        <v>0</v>
      </c>
      <c r="V16" s="23">
        <v>0</v>
      </c>
      <c r="W16" s="23">
        <v>0</v>
      </c>
    </row>
    <row r="17" spans="1:23">
      <c r="A17" s="23" t="s">
        <v>63</v>
      </c>
      <c r="B17" s="26">
        <v>0</v>
      </c>
      <c r="C17" s="25" t="s">
        <v>63</v>
      </c>
      <c r="D17" s="25">
        <v>0</v>
      </c>
      <c r="E17" s="25">
        <v>0</v>
      </c>
      <c r="F17" s="23">
        <v>0</v>
      </c>
      <c r="G17" s="25">
        <v>0</v>
      </c>
      <c r="H17" s="25" t="s">
        <v>63</v>
      </c>
      <c r="I17" s="25">
        <v>0</v>
      </c>
      <c r="J17" s="23">
        <v>0</v>
      </c>
      <c r="K17" s="25">
        <v>0</v>
      </c>
      <c r="L17" s="25" t="s">
        <v>63</v>
      </c>
      <c r="M17" s="25">
        <v>0</v>
      </c>
      <c r="N17" s="23">
        <v>0</v>
      </c>
      <c r="O17" s="25">
        <v>0</v>
      </c>
      <c r="P17" s="25" t="s">
        <v>63</v>
      </c>
      <c r="Q17" s="25">
        <v>0</v>
      </c>
      <c r="R17" s="23">
        <v>0</v>
      </c>
      <c r="S17" s="25">
        <v>0</v>
      </c>
      <c r="T17" s="25">
        <v>0</v>
      </c>
      <c r="U17" s="25">
        <v>0</v>
      </c>
      <c r="V17" s="23">
        <v>0</v>
      </c>
      <c r="W17" s="23">
        <v>0</v>
      </c>
    </row>
    <row r="18" spans="1:23">
      <c r="A18" s="23" t="s">
        <v>63</v>
      </c>
      <c r="B18" s="26">
        <v>0</v>
      </c>
      <c r="C18" s="25" t="s">
        <v>63</v>
      </c>
      <c r="D18" s="25">
        <v>0</v>
      </c>
      <c r="E18" s="25">
        <v>0</v>
      </c>
      <c r="F18" s="23">
        <v>0</v>
      </c>
      <c r="G18" s="25">
        <v>0</v>
      </c>
      <c r="H18" s="25" t="s">
        <v>63</v>
      </c>
      <c r="I18" s="25">
        <v>0</v>
      </c>
      <c r="J18" s="23">
        <v>0</v>
      </c>
      <c r="K18" s="25">
        <v>0</v>
      </c>
      <c r="L18" s="25" t="s">
        <v>63</v>
      </c>
      <c r="M18" s="25">
        <v>0</v>
      </c>
      <c r="N18" s="23">
        <v>0</v>
      </c>
      <c r="O18" s="25">
        <v>0</v>
      </c>
      <c r="P18" s="25" t="s">
        <v>63</v>
      </c>
      <c r="Q18" s="25">
        <v>0</v>
      </c>
      <c r="R18" s="23">
        <v>0</v>
      </c>
      <c r="S18" s="25">
        <v>0</v>
      </c>
      <c r="T18" s="25">
        <v>0</v>
      </c>
      <c r="U18" s="25">
        <v>0</v>
      </c>
      <c r="V18" s="23">
        <v>0</v>
      </c>
      <c r="W18" s="23">
        <v>0</v>
      </c>
    </row>
    <row r="19" spans="1:23">
      <c r="A19" s="23" t="s">
        <v>63</v>
      </c>
      <c r="B19" s="26">
        <v>0</v>
      </c>
      <c r="C19" s="25" t="s">
        <v>63</v>
      </c>
      <c r="D19" s="25">
        <v>0</v>
      </c>
      <c r="E19" s="25">
        <v>0</v>
      </c>
      <c r="F19" s="23">
        <v>0</v>
      </c>
      <c r="G19" s="25">
        <v>0</v>
      </c>
      <c r="H19" s="25" t="s">
        <v>63</v>
      </c>
      <c r="I19" s="25">
        <v>0</v>
      </c>
      <c r="J19" s="23">
        <v>0</v>
      </c>
      <c r="K19" s="25">
        <v>0</v>
      </c>
      <c r="L19" s="25" t="s">
        <v>63</v>
      </c>
      <c r="M19" s="25">
        <v>0</v>
      </c>
      <c r="N19" s="23">
        <v>0</v>
      </c>
      <c r="O19" s="25">
        <v>0</v>
      </c>
      <c r="P19" s="25" t="s">
        <v>63</v>
      </c>
      <c r="Q19" s="25">
        <v>0</v>
      </c>
      <c r="R19" s="23">
        <v>0</v>
      </c>
      <c r="S19" s="25">
        <v>0</v>
      </c>
      <c r="T19" s="25">
        <v>0</v>
      </c>
      <c r="U19" s="25">
        <v>0</v>
      </c>
      <c r="V19" s="23">
        <v>0</v>
      </c>
      <c r="W19" s="23">
        <v>0</v>
      </c>
    </row>
    <row r="20" spans="1:23">
      <c r="A20" s="23" t="s">
        <v>63</v>
      </c>
      <c r="B20" s="26">
        <v>0</v>
      </c>
      <c r="C20" s="25" t="s">
        <v>63</v>
      </c>
      <c r="D20" s="25">
        <v>0</v>
      </c>
      <c r="E20" s="25">
        <v>0</v>
      </c>
      <c r="F20" s="23">
        <v>0</v>
      </c>
      <c r="G20" s="25">
        <v>0</v>
      </c>
      <c r="H20" s="25" t="s">
        <v>63</v>
      </c>
      <c r="I20" s="25">
        <v>0</v>
      </c>
      <c r="J20" s="23">
        <v>0</v>
      </c>
      <c r="K20" s="25">
        <v>0</v>
      </c>
      <c r="L20" s="25" t="s">
        <v>63</v>
      </c>
      <c r="M20" s="25">
        <v>0</v>
      </c>
      <c r="N20" s="23">
        <v>0</v>
      </c>
      <c r="O20" s="25">
        <v>0</v>
      </c>
      <c r="P20" s="25" t="s">
        <v>63</v>
      </c>
      <c r="Q20" s="25">
        <v>0</v>
      </c>
      <c r="R20" s="23">
        <v>0</v>
      </c>
      <c r="S20" s="25">
        <v>0</v>
      </c>
      <c r="T20" s="25">
        <v>0</v>
      </c>
      <c r="U20" s="25">
        <v>0</v>
      </c>
      <c r="V20" s="23">
        <v>0</v>
      </c>
      <c r="W20" s="23">
        <v>0</v>
      </c>
    </row>
    <row r="21" spans="1:23">
      <c r="A21" s="23" t="s">
        <v>63</v>
      </c>
      <c r="B21" s="26">
        <v>0</v>
      </c>
      <c r="C21" s="25" t="s">
        <v>63</v>
      </c>
      <c r="D21" s="25">
        <v>0</v>
      </c>
      <c r="E21" s="25">
        <v>0</v>
      </c>
      <c r="F21" s="23">
        <v>0</v>
      </c>
      <c r="G21" s="25">
        <v>0</v>
      </c>
      <c r="H21" s="25" t="s">
        <v>63</v>
      </c>
      <c r="I21" s="25">
        <v>0</v>
      </c>
      <c r="J21" s="23">
        <v>0</v>
      </c>
      <c r="K21" s="25">
        <v>0</v>
      </c>
      <c r="L21" s="25" t="s">
        <v>63</v>
      </c>
      <c r="M21" s="25">
        <v>0</v>
      </c>
      <c r="N21" s="23">
        <v>0</v>
      </c>
      <c r="O21" s="25">
        <v>0</v>
      </c>
      <c r="P21" s="25" t="s">
        <v>63</v>
      </c>
      <c r="Q21" s="25">
        <v>0</v>
      </c>
      <c r="R21" s="23">
        <v>0</v>
      </c>
      <c r="S21" s="25">
        <v>0</v>
      </c>
      <c r="T21" s="25">
        <v>0</v>
      </c>
      <c r="U21" s="25">
        <v>0</v>
      </c>
      <c r="V21" s="23">
        <v>0</v>
      </c>
      <c r="W21" s="23">
        <v>0</v>
      </c>
    </row>
    <row r="22" spans="1:23">
      <c r="A22" s="23" t="s">
        <v>63</v>
      </c>
      <c r="B22" s="26">
        <v>0</v>
      </c>
      <c r="C22" s="25" t="s">
        <v>63</v>
      </c>
      <c r="D22" s="25">
        <v>0</v>
      </c>
      <c r="E22" s="25">
        <v>0</v>
      </c>
      <c r="F22" s="23">
        <v>0</v>
      </c>
      <c r="G22" s="25">
        <v>0</v>
      </c>
      <c r="H22" s="25" t="s">
        <v>63</v>
      </c>
      <c r="I22" s="25">
        <v>0</v>
      </c>
      <c r="J22" s="23">
        <v>0</v>
      </c>
      <c r="K22" s="25">
        <v>0</v>
      </c>
      <c r="L22" s="25" t="s">
        <v>63</v>
      </c>
      <c r="M22" s="25">
        <v>0</v>
      </c>
      <c r="N22" s="23">
        <v>0</v>
      </c>
      <c r="O22" s="25">
        <v>0</v>
      </c>
      <c r="P22" s="25" t="s">
        <v>63</v>
      </c>
      <c r="Q22" s="25">
        <v>0</v>
      </c>
      <c r="R22" s="23">
        <v>0</v>
      </c>
      <c r="S22" s="25">
        <v>0</v>
      </c>
      <c r="T22" s="25">
        <v>0</v>
      </c>
      <c r="U22" s="25">
        <v>0</v>
      </c>
      <c r="V22" s="23">
        <v>0</v>
      </c>
      <c r="W22" s="23">
        <v>0</v>
      </c>
    </row>
    <row r="23" spans="1:23">
      <c r="A23" s="23" t="s">
        <v>63</v>
      </c>
      <c r="B23" s="26">
        <v>0</v>
      </c>
      <c r="C23" s="25" t="s">
        <v>63</v>
      </c>
      <c r="D23" s="25">
        <v>0</v>
      </c>
      <c r="E23" s="25">
        <v>0</v>
      </c>
      <c r="F23" s="23">
        <v>0</v>
      </c>
      <c r="G23" s="25">
        <v>0</v>
      </c>
      <c r="H23" s="25" t="s">
        <v>63</v>
      </c>
      <c r="I23" s="25">
        <v>0</v>
      </c>
      <c r="J23" s="23">
        <v>0</v>
      </c>
      <c r="K23" s="25">
        <v>0</v>
      </c>
      <c r="L23" s="25" t="s">
        <v>63</v>
      </c>
      <c r="M23" s="25">
        <v>0</v>
      </c>
      <c r="N23" s="23">
        <v>0</v>
      </c>
      <c r="O23" s="25">
        <v>0</v>
      </c>
      <c r="P23" s="25" t="s">
        <v>63</v>
      </c>
      <c r="Q23" s="25">
        <v>0</v>
      </c>
      <c r="R23" s="23">
        <v>0</v>
      </c>
      <c r="S23" s="25">
        <v>0</v>
      </c>
      <c r="T23" s="25">
        <v>0</v>
      </c>
      <c r="U23" s="25">
        <v>0</v>
      </c>
      <c r="V23" s="23">
        <v>0</v>
      </c>
      <c r="W23" s="23">
        <v>0</v>
      </c>
    </row>
    <row r="24" spans="1:23">
      <c r="A24" s="23" t="s">
        <v>63</v>
      </c>
      <c r="B24" s="26">
        <v>0</v>
      </c>
      <c r="C24" s="25" t="s">
        <v>63</v>
      </c>
      <c r="D24" s="25">
        <v>0</v>
      </c>
      <c r="E24" s="25">
        <v>0</v>
      </c>
      <c r="F24" s="23">
        <v>0</v>
      </c>
      <c r="G24" s="25">
        <v>0</v>
      </c>
      <c r="H24" s="25" t="s">
        <v>63</v>
      </c>
      <c r="I24" s="25">
        <v>0</v>
      </c>
      <c r="J24" s="23">
        <v>0</v>
      </c>
      <c r="K24" s="25">
        <v>0</v>
      </c>
      <c r="L24" s="25" t="s">
        <v>63</v>
      </c>
      <c r="M24" s="25">
        <v>0</v>
      </c>
      <c r="N24" s="23">
        <v>0</v>
      </c>
      <c r="O24" s="25">
        <v>0</v>
      </c>
      <c r="P24" s="25" t="s">
        <v>63</v>
      </c>
      <c r="Q24" s="25">
        <v>0</v>
      </c>
      <c r="R24" s="23">
        <v>0</v>
      </c>
      <c r="S24" s="25">
        <v>0</v>
      </c>
      <c r="T24" s="25">
        <v>0</v>
      </c>
      <c r="U24" s="25">
        <v>0</v>
      </c>
      <c r="V24" s="23">
        <v>0</v>
      </c>
      <c r="W24" s="23">
        <v>0</v>
      </c>
    </row>
    <row r="25" spans="1:23">
      <c r="A25" s="27"/>
      <c r="B25" s="27"/>
      <c r="C25" s="23" t="s">
        <v>63</v>
      </c>
      <c r="D25" s="25">
        <v>0</v>
      </c>
      <c r="E25" s="25">
        <v>0</v>
      </c>
      <c r="F25" s="23">
        <v>0</v>
      </c>
      <c r="G25" s="23">
        <v>0</v>
      </c>
      <c r="H25" s="23" t="s">
        <v>63</v>
      </c>
      <c r="I25" s="25">
        <v>0</v>
      </c>
      <c r="J25" s="23">
        <v>0</v>
      </c>
      <c r="K25" s="23">
        <v>0</v>
      </c>
      <c r="L25" s="23" t="s">
        <v>63</v>
      </c>
      <c r="M25" s="25">
        <v>0</v>
      </c>
      <c r="N25" s="23">
        <v>0</v>
      </c>
      <c r="O25" s="23">
        <v>0</v>
      </c>
      <c r="P25" s="23" t="s">
        <v>63</v>
      </c>
      <c r="Q25" s="25">
        <v>0</v>
      </c>
      <c r="R25" s="23">
        <v>0</v>
      </c>
      <c r="S25" s="23">
        <v>0</v>
      </c>
      <c r="T25" s="23">
        <v>0</v>
      </c>
      <c r="U25" s="25">
        <v>0</v>
      </c>
      <c r="V25" s="23">
        <v>0</v>
      </c>
      <c r="W25" s="23">
        <v>0</v>
      </c>
    </row>
    <row r="26" spans="1:23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</row>
  </sheetData>
  <mergeCells count="13">
    <mergeCell ref="S3:U3"/>
    <mergeCell ref="V3:V4"/>
    <mergeCell ref="W3:W4"/>
    <mergeCell ref="A1:W1"/>
    <mergeCell ref="A2:W2"/>
    <mergeCell ref="A3:A4"/>
    <mergeCell ref="B3:B4"/>
    <mergeCell ref="C3:C4"/>
    <mergeCell ref="D3:D4"/>
    <mergeCell ref="E3:E4"/>
    <mergeCell ref="F3:I3"/>
    <mergeCell ref="J3:M3"/>
    <mergeCell ref="N3:Q3"/>
  </mergeCells>
  <conditionalFormatting sqref="A5:W25">
    <cfRule type="expression" dxfId="1" priority="3">
      <formula>#REF!&lt;&gt;""</formula>
    </cfRule>
    <cfRule type="expression" dxfId="0" priority="4">
      <formula>$C5="TOTAL"</formula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MSATER DATA SHEET</vt:lpstr>
      <vt:lpstr>ARREAR SHEET</vt:lpstr>
      <vt:lpstr>ARREAR SHEET BULK</vt:lpstr>
      <vt:lpstr>BULK ARREAR SHEET</vt:lpstr>
      <vt:lpstr>'ARREAR SHEET'!Print_Area</vt:lpstr>
      <vt:lpstr>'ARREAR SHEET BULK'!Print_Area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SUNIL KUMAR MAHAWAR</dc:creator>
  <cp:lastModifiedBy>abc</cp:lastModifiedBy>
  <cp:lastPrinted>2025-10-04T15:52:27Z</cp:lastPrinted>
  <dcterms:created xsi:type="dcterms:W3CDTF">2023-03-26T09:03:22Z</dcterms:created>
  <dcterms:modified xsi:type="dcterms:W3CDTF">2025-10-04T16:03:11Z</dcterms:modified>
</cp:coreProperties>
</file>