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05" windowWidth="14355" windowHeight="4695"/>
  </bookViews>
  <sheets>
    <sheet name="Instruction" sheetId="8" r:id="rId1"/>
    <sheet name="CSG Prawdhan" sheetId="1" r:id="rId2"/>
    <sheet name="School Intro" sheetId="4" r:id="rId3"/>
    <sheet name="PEEO Intro" sheetId="7" r:id="rId4"/>
    <sheet name="Expenditure" sheetId="5" r:id="rId5"/>
    <sheet name="UC School Level" sheetId="2" r:id="rId6"/>
    <sheet name="UC Peeo Level" sheetId="6" r:id="rId7"/>
  </sheets>
  <definedNames>
    <definedName name="months_name">#REF!</definedName>
    <definedName name="_xlnm.Print_Area" localSheetId="6">'UC Peeo Level'!$A$1:$H$28</definedName>
    <definedName name="_xlnm.Print_Titles" localSheetId="4">Expenditure!$2:$2</definedName>
    <definedName name="_xlnm.Print_Titles" localSheetId="5">'UC School Level'!$10:$10</definedName>
  </definedNames>
  <calcPr calcId="144525"/>
</workbook>
</file>

<file path=xl/calcChain.xml><?xml version="1.0" encoding="utf-8"?>
<calcChain xmlns="http://schemas.openxmlformats.org/spreadsheetml/2006/main">
  <c r="B522" i="5" l="1"/>
  <c r="D522" i="5"/>
  <c r="J522" i="5"/>
  <c r="B523" i="5"/>
  <c r="D523" i="5"/>
  <c r="J523" i="5"/>
  <c r="B524" i="5"/>
  <c r="D524" i="5"/>
  <c r="J524" i="5"/>
  <c r="B525" i="5"/>
  <c r="D525" i="5"/>
  <c r="J525" i="5"/>
  <c r="B526" i="5"/>
  <c r="D526" i="5"/>
  <c r="J526" i="5"/>
  <c r="B527" i="5"/>
  <c r="D527" i="5"/>
  <c r="J527" i="5"/>
  <c r="B528" i="5"/>
  <c r="D528" i="5"/>
  <c r="J528" i="5"/>
  <c r="B529" i="5"/>
  <c r="D529" i="5"/>
  <c r="J529" i="5"/>
  <c r="B530" i="5"/>
  <c r="D530" i="5"/>
  <c r="J530" i="5"/>
  <c r="B531" i="5"/>
  <c r="D531" i="5"/>
  <c r="J531" i="5"/>
  <c r="B532" i="5"/>
  <c r="D532" i="5"/>
  <c r="J532" i="5"/>
  <c r="B533" i="5"/>
  <c r="D533" i="5"/>
  <c r="J533" i="5"/>
  <c r="B534" i="5"/>
  <c r="D534" i="5"/>
  <c r="J534" i="5"/>
  <c r="B535" i="5"/>
  <c r="D535" i="5"/>
  <c r="J535" i="5"/>
  <c r="B536" i="5"/>
  <c r="D536" i="5"/>
  <c r="J536" i="5"/>
  <c r="B537" i="5"/>
  <c r="D537" i="5"/>
  <c r="J537" i="5"/>
  <c r="B538" i="5"/>
  <c r="D538" i="5"/>
  <c r="J538" i="5"/>
  <c r="B539" i="5"/>
  <c r="D539" i="5"/>
  <c r="J539" i="5"/>
  <c r="B540" i="5"/>
  <c r="D540" i="5"/>
  <c r="J540" i="5"/>
  <c r="B541" i="5"/>
  <c r="D541" i="5"/>
  <c r="J541" i="5"/>
  <c r="B542" i="5"/>
  <c r="D542" i="5"/>
  <c r="J542" i="5"/>
  <c r="B543" i="5"/>
  <c r="D543" i="5"/>
  <c r="J543" i="5"/>
  <c r="B544" i="5"/>
  <c r="D544" i="5"/>
  <c r="J544" i="5"/>
  <c r="B545" i="5"/>
  <c r="D545" i="5"/>
  <c r="J545" i="5"/>
  <c r="B546" i="5"/>
  <c r="D546" i="5"/>
  <c r="J546" i="5"/>
  <c r="B547" i="5"/>
  <c r="D547" i="5"/>
  <c r="J547" i="5"/>
  <c r="B548" i="5"/>
  <c r="D548" i="5"/>
  <c r="J548" i="5"/>
  <c r="B549" i="5"/>
  <c r="D549" i="5"/>
  <c r="J549" i="5"/>
  <c r="B550" i="5"/>
  <c r="D550" i="5"/>
  <c r="J550" i="5"/>
  <c r="B551" i="5"/>
  <c r="D551" i="5"/>
  <c r="J551" i="5"/>
  <c r="B552" i="5"/>
  <c r="D552" i="5"/>
  <c r="J552" i="5"/>
  <c r="B553" i="5"/>
  <c r="D553" i="5"/>
  <c r="J553" i="5"/>
  <c r="B554" i="5"/>
  <c r="D554" i="5"/>
  <c r="J554" i="5"/>
  <c r="B555" i="5"/>
  <c r="D555" i="5"/>
  <c r="J555" i="5"/>
  <c r="B556" i="5"/>
  <c r="D556" i="5"/>
  <c r="J556" i="5"/>
  <c r="B557" i="5"/>
  <c r="D557" i="5"/>
  <c r="J557" i="5"/>
  <c r="B558" i="5"/>
  <c r="D558" i="5"/>
  <c r="J558" i="5"/>
  <c r="B559" i="5"/>
  <c r="D559" i="5"/>
  <c r="J559" i="5"/>
  <c r="B560" i="5"/>
  <c r="D560" i="5"/>
  <c r="J560" i="5"/>
  <c r="B561" i="5"/>
  <c r="D561" i="5"/>
  <c r="J561" i="5"/>
  <c r="B562" i="5"/>
  <c r="D562" i="5"/>
  <c r="J562" i="5"/>
  <c r="B563" i="5"/>
  <c r="D563" i="5"/>
  <c r="J563" i="5"/>
  <c r="B564" i="5"/>
  <c r="D564" i="5"/>
  <c r="J564" i="5"/>
  <c r="B565" i="5"/>
  <c r="D565" i="5"/>
  <c r="J565" i="5"/>
  <c r="B566" i="5"/>
  <c r="D566" i="5"/>
  <c r="J566" i="5"/>
  <c r="B567" i="5"/>
  <c r="D567" i="5"/>
  <c r="J567" i="5"/>
  <c r="B568" i="5"/>
  <c r="D568" i="5"/>
  <c r="J568" i="5"/>
  <c r="B569" i="5"/>
  <c r="D569" i="5"/>
  <c r="J569" i="5"/>
  <c r="B570" i="5"/>
  <c r="D570" i="5"/>
  <c r="J570" i="5"/>
  <c r="B571" i="5"/>
  <c r="D571" i="5"/>
  <c r="J571" i="5"/>
  <c r="B572" i="5"/>
  <c r="D572" i="5"/>
  <c r="J572" i="5"/>
  <c r="B573" i="5"/>
  <c r="D573" i="5"/>
  <c r="J573" i="5"/>
  <c r="B574" i="5"/>
  <c r="D574" i="5"/>
  <c r="J574" i="5"/>
  <c r="B575" i="5"/>
  <c r="D575" i="5"/>
  <c r="J575" i="5"/>
  <c r="B576" i="5"/>
  <c r="D576" i="5"/>
  <c r="J576" i="5"/>
  <c r="B577" i="5"/>
  <c r="D577" i="5"/>
  <c r="J577" i="5"/>
  <c r="B578" i="5"/>
  <c r="D578" i="5"/>
  <c r="J578" i="5"/>
  <c r="B579" i="5"/>
  <c r="D579" i="5"/>
  <c r="J579" i="5"/>
  <c r="B580" i="5"/>
  <c r="D580" i="5"/>
  <c r="J580" i="5"/>
  <c r="B581" i="5"/>
  <c r="D581" i="5"/>
  <c r="J581" i="5"/>
  <c r="B582" i="5"/>
  <c r="D582" i="5"/>
  <c r="J582" i="5"/>
  <c r="B583" i="5"/>
  <c r="D583" i="5"/>
  <c r="J583" i="5"/>
  <c r="B584" i="5"/>
  <c r="D584" i="5"/>
  <c r="J584" i="5"/>
  <c r="B585" i="5"/>
  <c r="D585" i="5"/>
  <c r="J585" i="5"/>
  <c r="B586" i="5"/>
  <c r="D586" i="5"/>
  <c r="J586" i="5"/>
  <c r="B587" i="5"/>
  <c r="D587" i="5"/>
  <c r="J587" i="5"/>
  <c r="B588" i="5"/>
  <c r="D588" i="5"/>
  <c r="J588" i="5"/>
  <c r="B589" i="5"/>
  <c r="D589" i="5"/>
  <c r="J589" i="5"/>
  <c r="B590" i="5"/>
  <c r="D590" i="5"/>
  <c r="J590" i="5"/>
  <c r="B591" i="5"/>
  <c r="D591" i="5"/>
  <c r="J591" i="5"/>
  <c r="B592" i="5"/>
  <c r="D592" i="5"/>
  <c r="J592" i="5"/>
  <c r="B593" i="5"/>
  <c r="D593" i="5"/>
  <c r="J593" i="5"/>
  <c r="B594" i="5"/>
  <c r="D594" i="5"/>
  <c r="J594" i="5"/>
  <c r="B595" i="5"/>
  <c r="D595" i="5"/>
  <c r="J595" i="5"/>
  <c r="B596" i="5"/>
  <c r="D596" i="5"/>
  <c r="J596" i="5"/>
  <c r="B597" i="5"/>
  <c r="D597" i="5"/>
  <c r="J597" i="5"/>
  <c r="B598" i="5"/>
  <c r="D598" i="5"/>
  <c r="J598" i="5"/>
  <c r="B599" i="5"/>
  <c r="D599" i="5"/>
  <c r="J599" i="5"/>
  <c r="B600" i="5"/>
  <c r="D600" i="5"/>
  <c r="J600" i="5"/>
  <c r="B601" i="5"/>
  <c r="D601" i="5"/>
  <c r="J601" i="5"/>
  <c r="B602" i="5"/>
  <c r="D602" i="5"/>
  <c r="J602" i="5"/>
  <c r="B603" i="5"/>
  <c r="D603" i="5"/>
  <c r="J603" i="5"/>
  <c r="B604" i="5"/>
  <c r="D604" i="5"/>
  <c r="J604" i="5"/>
  <c r="B605" i="5"/>
  <c r="D605" i="5"/>
  <c r="J605" i="5"/>
  <c r="B606" i="5"/>
  <c r="D606" i="5"/>
  <c r="J606" i="5"/>
  <c r="B607" i="5"/>
  <c r="D607" i="5"/>
  <c r="J607" i="5"/>
  <c r="B608" i="5"/>
  <c r="D608" i="5"/>
  <c r="J608" i="5"/>
  <c r="B519" i="5"/>
  <c r="D519" i="5"/>
  <c r="J519" i="5"/>
  <c r="B520" i="5"/>
  <c r="D520" i="5"/>
  <c r="J520" i="5"/>
  <c r="B521" i="5"/>
  <c r="D521" i="5"/>
  <c r="J521" i="5"/>
  <c r="B12" i="2"/>
  <c r="C12" i="2"/>
  <c r="D12" i="2"/>
  <c r="E12" i="2"/>
  <c r="F12" i="2"/>
  <c r="G12" i="2"/>
  <c r="I12" i="2"/>
  <c r="J12" i="2"/>
  <c r="K12" i="2"/>
  <c r="B13" i="2"/>
  <c r="C13" i="2"/>
  <c r="D13" i="2"/>
  <c r="E13" i="2"/>
  <c r="F13" i="2"/>
  <c r="G13" i="2"/>
  <c r="I13" i="2"/>
  <c r="J13" i="2"/>
  <c r="K13" i="2"/>
  <c r="B14" i="2"/>
  <c r="C14" i="2"/>
  <c r="D14" i="2"/>
  <c r="E14" i="2"/>
  <c r="F14" i="2"/>
  <c r="G14" i="2"/>
  <c r="I14" i="2"/>
  <c r="J14" i="2"/>
  <c r="K14" i="2"/>
  <c r="B15" i="2"/>
  <c r="C15" i="2"/>
  <c r="D15" i="2"/>
  <c r="E15" i="2"/>
  <c r="F15" i="2"/>
  <c r="G15" i="2"/>
  <c r="I15" i="2"/>
  <c r="J15" i="2"/>
  <c r="K15" i="2"/>
  <c r="B16" i="2"/>
  <c r="C16" i="2"/>
  <c r="D16" i="2"/>
  <c r="E16" i="2"/>
  <c r="F16" i="2"/>
  <c r="G16" i="2"/>
  <c r="I16" i="2"/>
  <c r="J16" i="2"/>
  <c r="K16" i="2"/>
  <c r="B17" i="2"/>
  <c r="C17" i="2"/>
  <c r="D17" i="2"/>
  <c r="E17" i="2"/>
  <c r="F17" i="2"/>
  <c r="G17" i="2"/>
  <c r="I17" i="2"/>
  <c r="J17" i="2"/>
  <c r="K17" i="2"/>
  <c r="B18" i="2"/>
  <c r="C18" i="2"/>
  <c r="D18" i="2"/>
  <c r="E18" i="2"/>
  <c r="F18" i="2"/>
  <c r="G18" i="2"/>
  <c r="I18" i="2"/>
  <c r="J18" i="2"/>
  <c r="K18" i="2"/>
  <c r="B19" i="2"/>
  <c r="C19" i="2"/>
  <c r="D19" i="2"/>
  <c r="E19" i="2"/>
  <c r="F19" i="2"/>
  <c r="G19" i="2"/>
  <c r="I19" i="2"/>
  <c r="J19" i="2"/>
  <c r="K19" i="2"/>
  <c r="B20" i="2"/>
  <c r="C20" i="2"/>
  <c r="D20" i="2"/>
  <c r="E20" i="2"/>
  <c r="F20" i="2"/>
  <c r="G20" i="2"/>
  <c r="H20" i="2" s="1"/>
  <c r="I20" i="2"/>
  <c r="J20" i="2"/>
  <c r="K20" i="2"/>
  <c r="B21" i="2"/>
  <c r="C21" i="2"/>
  <c r="D21" i="2"/>
  <c r="E21" i="2"/>
  <c r="F21" i="2"/>
  <c r="G21" i="2"/>
  <c r="I21" i="2"/>
  <c r="J21" i="2"/>
  <c r="K21" i="2"/>
  <c r="B22" i="2"/>
  <c r="C22" i="2"/>
  <c r="D22" i="2"/>
  <c r="E22" i="2"/>
  <c r="F22" i="2"/>
  <c r="G22" i="2"/>
  <c r="I22" i="2"/>
  <c r="J22" i="2"/>
  <c r="K22" i="2"/>
  <c r="B23" i="2"/>
  <c r="C23" i="2"/>
  <c r="D23" i="2"/>
  <c r="E23" i="2"/>
  <c r="F23" i="2"/>
  <c r="G23" i="2"/>
  <c r="I23" i="2"/>
  <c r="J23" i="2"/>
  <c r="K23" i="2"/>
  <c r="B24" i="2"/>
  <c r="C24" i="2"/>
  <c r="D24" i="2"/>
  <c r="E24" i="2"/>
  <c r="F24" i="2"/>
  <c r="G24" i="2"/>
  <c r="I24" i="2"/>
  <c r="J24" i="2"/>
  <c r="K24" i="2"/>
  <c r="B25" i="2"/>
  <c r="C25" i="2"/>
  <c r="D25" i="2"/>
  <c r="E25" i="2"/>
  <c r="F25" i="2"/>
  <c r="H25" i="2" s="1"/>
  <c r="G25" i="2"/>
  <c r="I25" i="2"/>
  <c r="J25" i="2"/>
  <c r="K25" i="2"/>
  <c r="B26" i="2"/>
  <c r="C26" i="2"/>
  <c r="D26" i="2"/>
  <c r="E26" i="2"/>
  <c r="F26" i="2"/>
  <c r="G26" i="2"/>
  <c r="I26" i="2"/>
  <c r="J26" i="2"/>
  <c r="K26" i="2"/>
  <c r="B27" i="2"/>
  <c r="C27" i="2"/>
  <c r="D27" i="2"/>
  <c r="E27" i="2"/>
  <c r="F27" i="2"/>
  <c r="H27" i="2" s="1"/>
  <c r="G27" i="2"/>
  <c r="I27" i="2"/>
  <c r="J27" i="2"/>
  <c r="K27" i="2"/>
  <c r="B28" i="2"/>
  <c r="C28" i="2"/>
  <c r="D28" i="2"/>
  <c r="E28" i="2"/>
  <c r="F28" i="2"/>
  <c r="G28" i="2"/>
  <c r="H28" i="2" s="1"/>
  <c r="I28" i="2"/>
  <c r="J28" i="2"/>
  <c r="K28" i="2"/>
  <c r="B29" i="2"/>
  <c r="C29" i="2"/>
  <c r="D29" i="2"/>
  <c r="E29" i="2"/>
  <c r="F29" i="2"/>
  <c r="G29" i="2"/>
  <c r="I29" i="2"/>
  <c r="J29" i="2"/>
  <c r="K29" i="2"/>
  <c r="B30" i="2"/>
  <c r="C30" i="2"/>
  <c r="D30" i="2"/>
  <c r="E30" i="2"/>
  <c r="F30" i="2"/>
  <c r="G30" i="2"/>
  <c r="I30" i="2"/>
  <c r="J30" i="2"/>
  <c r="K30" i="2"/>
  <c r="B31" i="2"/>
  <c r="C31" i="2"/>
  <c r="D31" i="2"/>
  <c r="E31" i="2"/>
  <c r="F31" i="2"/>
  <c r="G31" i="2"/>
  <c r="I31" i="2"/>
  <c r="J31" i="2"/>
  <c r="K31" i="2"/>
  <c r="B32" i="2"/>
  <c r="C32" i="2"/>
  <c r="D32" i="2"/>
  <c r="E32" i="2"/>
  <c r="F32" i="2"/>
  <c r="G32" i="2"/>
  <c r="I32" i="2"/>
  <c r="J32" i="2"/>
  <c r="K32" i="2"/>
  <c r="B33" i="2"/>
  <c r="C33" i="2"/>
  <c r="D33" i="2"/>
  <c r="E33" i="2"/>
  <c r="F33" i="2"/>
  <c r="H33" i="2" s="1"/>
  <c r="G33" i="2"/>
  <c r="I33" i="2"/>
  <c r="J33" i="2"/>
  <c r="K33" i="2"/>
  <c r="B34" i="2"/>
  <c r="C34" i="2"/>
  <c r="D34" i="2"/>
  <c r="E34" i="2"/>
  <c r="F34" i="2"/>
  <c r="G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I36" i="2"/>
  <c r="J36" i="2"/>
  <c r="K36" i="2"/>
  <c r="B37" i="2"/>
  <c r="C37" i="2"/>
  <c r="D37" i="2"/>
  <c r="E37" i="2"/>
  <c r="F37" i="2"/>
  <c r="G37" i="2"/>
  <c r="I37" i="2"/>
  <c r="J37" i="2"/>
  <c r="K37" i="2"/>
  <c r="B38" i="2"/>
  <c r="C38" i="2"/>
  <c r="D38" i="2"/>
  <c r="E38" i="2"/>
  <c r="F38" i="2"/>
  <c r="G38" i="2"/>
  <c r="I38" i="2"/>
  <c r="J38" i="2"/>
  <c r="K38" i="2"/>
  <c r="B39" i="2"/>
  <c r="C39" i="2"/>
  <c r="D39" i="2"/>
  <c r="E39" i="2"/>
  <c r="F39" i="2"/>
  <c r="G39" i="2"/>
  <c r="I39" i="2"/>
  <c r="J39" i="2"/>
  <c r="K39" i="2"/>
  <c r="B40" i="2"/>
  <c r="C40" i="2"/>
  <c r="D40" i="2"/>
  <c r="E40" i="2"/>
  <c r="F40" i="2"/>
  <c r="H40" i="2" s="1"/>
  <c r="G40" i="2"/>
  <c r="I40" i="2"/>
  <c r="J40" i="2"/>
  <c r="K40" i="2"/>
  <c r="B41" i="2"/>
  <c r="C41" i="2"/>
  <c r="D41" i="2"/>
  <c r="E41" i="2"/>
  <c r="F41" i="2"/>
  <c r="G41" i="2"/>
  <c r="I41" i="2"/>
  <c r="J41" i="2"/>
  <c r="K41" i="2"/>
  <c r="B42" i="2"/>
  <c r="C42" i="2"/>
  <c r="D42" i="2"/>
  <c r="E42" i="2"/>
  <c r="F42" i="2"/>
  <c r="G42" i="2"/>
  <c r="I42" i="2"/>
  <c r="J42" i="2"/>
  <c r="K42" i="2"/>
  <c r="B43" i="2"/>
  <c r="C43" i="2"/>
  <c r="D43" i="2"/>
  <c r="E43" i="2"/>
  <c r="F43" i="2"/>
  <c r="G43" i="2"/>
  <c r="I43" i="2"/>
  <c r="J43" i="2"/>
  <c r="K43" i="2"/>
  <c r="B44" i="2"/>
  <c r="C44" i="2"/>
  <c r="D44" i="2"/>
  <c r="E44" i="2"/>
  <c r="F44" i="2"/>
  <c r="G44" i="2"/>
  <c r="I44" i="2"/>
  <c r="J44" i="2"/>
  <c r="K44" i="2"/>
  <c r="B45" i="2"/>
  <c r="C45" i="2"/>
  <c r="D45" i="2"/>
  <c r="E45" i="2"/>
  <c r="F45" i="2"/>
  <c r="G45" i="2"/>
  <c r="I45" i="2"/>
  <c r="J45" i="2"/>
  <c r="K45" i="2"/>
  <c r="B46" i="2"/>
  <c r="C46" i="2"/>
  <c r="D46" i="2"/>
  <c r="E46" i="2"/>
  <c r="F46" i="2"/>
  <c r="G46" i="2"/>
  <c r="I46" i="2"/>
  <c r="J46" i="2"/>
  <c r="K46" i="2"/>
  <c r="B47" i="2"/>
  <c r="C47" i="2"/>
  <c r="D47" i="2"/>
  <c r="E47" i="2"/>
  <c r="F47" i="2"/>
  <c r="G47" i="2"/>
  <c r="H47" i="2" s="1"/>
  <c r="I47" i="2"/>
  <c r="J47" i="2"/>
  <c r="K47" i="2"/>
  <c r="B48" i="2"/>
  <c r="C48" i="2"/>
  <c r="D48" i="2"/>
  <c r="E48" i="2"/>
  <c r="F48" i="2"/>
  <c r="H48" i="2" s="1"/>
  <c r="G48" i="2"/>
  <c r="I48" i="2"/>
  <c r="J48" i="2"/>
  <c r="K48" i="2"/>
  <c r="B49" i="2"/>
  <c r="C49" i="2"/>
  <c r="D49" i="2"/>
  <c r="E49" i="2"/>
  <c r="F49" i="2"/>
  <c r="G49" i="2"/>
  <c r="I49" i="2"/>
  <c r="J49" i="2"/>
  <c r="K49" i="2"/>
  <c r="B50" i="2"/>
  <c r="C50" i="2"/>
  <c r="D50" i="2"/>
  <c r="E50" i="2"/>
  <c r="F50" i="2"/>
  <c r="G50" i="2"/>
  <c r="I50" i="2"/>
  <c r="J50" i="2"/>
  <c r="K50" i="2"/>
  <c r="B51" i="2"/>
  <c r="C51" i="2"/>
  <c r="D51" i="2"/>
  <c r="E51" i="2"/>
  <c r="F51" i="2"/>
  <c r="G51" i="2"/>
  <c r="H51" i="2" s="1"/>
  <c r="I51" i="2"/>
  <c r="J51" i="2"/>
  <c r="K51" i="2"/>
  <c r="B52" i="2"/>
  <c r="C52" i="2"/>
  <c r="D52" i="2"/>
  <c r="E52" i="2"/>
  <c r="F52" i="2"/>
  <c r="G52" i="2"/>
  <c r="I52" i="2"/>
  <c r="J52" i="2"/>
  <c r="K52" i="2"/>
  <c r="B53" i="2"/>
  <c r="C53" i="2"/>
  <c r="D53" i="2"/>
  <c r="E53" i="2"/>
  <c r="F53" i="2"/>
  <c r="G53" i="2"/>
  <c r="I53" i="2"/>
  <c r="J53" i="2"/>
  <c r="K53" i="2"/>
  <c r="B54" i="2"/>
  <c r="C54" i="2"/>
  <c r="D54" i="2"/>
  <c r="E54" i="2"/>
  <c r="F54" i="2"/>
  <c r="G54" i="2"/>
  <c r="H54" i="2" s="1"/>
  <c r="I54" i="2"/>
  <c r="J54" i="2"/>
  <c r="K54" i="2"/>
  <c r="B55" i="2"/>
  <c r="C55" i="2"/>
  <c r="D55" i="2"/>
  <c r="E55" i="2"/>
  <c r="F55" i="2"/>
  <c r="G55" i="2"/>
  <c r="I55" i="2"/>
  <c r="J55" i="2"/>
  <c r="K55" i="2"/>
  <c r="B56" i="2"/>
  <c r="C56" i="2"/>
  <c r="D56" i="2"/>
  <c r="E56" i="2"/>
  <c r="F56" i="2"/>
  <c r="G56" i="2"/>
  <c r="I56" i="2"/>
  <c r="J56" i="2"/>
  <c r="K56" i="2"/>
  <c r="B57" i="2"/>
  <c r="C57" i="2"/>
  <c r="D57" i="2"/>
  <c r="E57" i="2"/>
  <c r="F57" i="2"/>
  <c r="G57" i="2"/>
  <c r="I57" i="2"/>
  <c r="J57" i="2"/>
  <c r="K57" i="2"/>
  <c r="B58" i="2"/>
  <c r="C58" i="2"/>
  <c r="D58" i="2"/>
  <c r="E58" i="2"/>
  <c r="F58" i="2"/>
  <c r="G58" i="2"/>
  <c r="I58" i="2"/>
  <c r="J58" i="2"/>
  <c r="K58" i="2"/>
  <c r="B59" i="2"/>
  <c r="C59" i="2"/>
  <c r="D59" i="2"/>
  <c r="E59" i="2"/>
  <c r="F59" i="2"/>
  <c r="G59" i="2"/>
  <c r="I59" i="2"/>
  <c r="J59" i="2"/>
  <c r="K59" i="2"/>
  <c r="B60" i="2"/>
  <c r="C60" i="2"/>
  <c r="D60" i="2"/>
  <c r="E60" i="2"/>
  <c r="F60" i="2"/>
  <c r="G60" i="2"/>
  <c r="I60" i="2"/>
  <c r="J60" i="2"/>
  <c r="K60" i="2"/>
  <c r="B61" i="2"/>
  <c r="C61" i="2"/>
  <c r="D61" i="2"/>
  <c r="E61" i="2"/>
  <c r="F61" i="2"/>
  <c r="G61" i="2"/>
  <c r="I61" i="2"/>
  <c r="J61" i="2"/>
  <c r="K61" i="2"/>
  <c r="B62" i="2"/>
  <c r="C62" i="2"/>
  <c r="D62" i="2"/>
  <c r="E62" i="2"/>
  <c r="F62" i="2"/>
  <c r="G62" i="2"/>
  <c r="H62" i="2" s="1"/>
  <c r="I62" i="2"/>
  <c r="J62" i="2"/>
  <c r="K62" i="2"/>
  <c r="B63" i="2"/>
  <c r="C63" i="2"/>
  <c r="D63" i="2"/>
  <c r="E63" i="2"/>
  <c r="F63" i="2"/>
  <c r="G63" i="2"/>
  <c r="I63" i="2"/>
  <c r="J63" i="2"/>
  <c r="K63" i="2"/>
  <c r="B64" i="2"/>
  <c r="C64" i="2"/>
  <c r="D64" i="2"/>
  <c r="E64" i="2"/>
  <c r="F64" i="2"/>
  <c r="G64" i="2"/>
  <c r="I64" i="2"/>
  <c r="J64" i="2"/>
  <c r="K64" i="2"/>
  <c r="B65" i="2"/>
  <c r="C65" i="2"/>
  <c r="D65" i="2"/>
  <c r="E65" i="2"/>
  <c r="F65" i="2"/>
  <c r="G65" i="2"/>
  <c r="I65" i="2"/>
  <c r="J65" i="2"/>
  <c r="K65" i="2"/>
  <c r="B66" i="2"/>
  <c r="C66" i="2"/>
  <c r="D66" i="2"/>
  <c r="E66" i="2"/>
  <c r="F66" i="2"/>
  <c r="G66" i="2"/>
  <c r="I66" i="2"/>
  <c r="J66" i="2"/>
  <c r="K66" i="2"/>
  <c r="B67" i="2"/>
  <c r="C67" i="2"/>
  <c r="D67" i="2"/>
  <c r="E67" i="2"/>
  <c r="F67" i="2"/>
  <c r="G67" i="2"/>
  <c r="I67" i="2"/>
  <c r="J67" i="2"/>
  <c r="K67" i="2"/>
  <c r="B68" i="2"/>
  <c r="C68" i="2"/>
  <c r="D68" i="2"/>
  <c r="E68" i="2"/>
  <c r="F68" i="2"/>
  <c r="G68" i="2"/>
  <c r="I68" i="2"/>
  <c r="J68" i="2"/>
  <c r="K68" i="2"/>
  <c r="B69" i="2"/>
  <c r="C69" i="2"/>
  <c r="D69" i="2"/>
  <c r="E69" i="2"/>
  <c r="F69" i="2"/>
  <c r="G69" i="2"/>
  <c r="I69" i="2"/>
  <c r="J69" i="2"/>
  <c r="K69" i="2"/>
  <c r="B70" i="2"/>
  <c r="C70" i="2"/>
  <c r="D70" i="2"/>
  <c r="E70" i="2"/>
  <c r="F70" i="2"/>
  <c r="G70" i="2"/>
  <c r="I70" i="2"/>
  <c r="J70" i="2"/>
  <c r="K70" i="2"/>
  <c r="B71" i="2"/>
  <c r="C71" i="2"/>
  <c r="D71" i="2"/>
  <c r="E71" i="2"/>
  <c r="F71" i="2"/>
  <c r="G71" i="2"/>
  <c r="I71" i="2"/>
  <c r="J71" i="2"/>
  <c r="K71" i="2"/>
  <c r="B72" i="2"/>
  <c r="C72" i="2"/>
  <c r="D72" i="2"/>
  <c r="E72" i="2"/>
  <c r="F72" i="2"/>
  <c r="H72" i="2" s="1"/>
  <c r="G72" i="2"/>
  <c r="I72" i="2"/>
  <c r="J72" i="2"/>
  <c r="K72" i="2"/>
  <c r="B73" i="2"/>
  <c r="C73" i="2"/>
  <c r="D73" i="2"/>
  <c r="E73" i="2"/>
  <c r="F73" i="2"/>
  <c r="G73" i="2"/>
  <c r="I73" i="2"/>
  <c r="J73" i="2"/>
  <c r="K73" i="2"/>
  <c r="B74" i="2"/>
  <c r="C74" i="2"/>
  <c r="D74" i="2"/>
  <c r="E74" i="2"/>
  <c r="F74" i="2"/>
  <c r="G74" i="2"/>
  <c r="I74" i="2"/>
  <c r="J74" i="2"/>
  <c r="K74" i="2"/>
  <c r="B75" i="2"/>
  <c r="C75" i="2"/>
  <c r="D75" i="2"/>
  <c r="E75" i="2"/>
  <c r="F75" i="2"/>
  <c r="G75" i="2"/>
  <c r="I75" i="2"/>
  <c r="J75" i="2"/>
  <c r="K75" i="2"/>
  <c r="B76" i="2"/>
  <c r="C76" i="2"/>
  <c r="D76" i="2"/>
  <c r="E76" i="2"/>
  <c r="F76" i="2"/>
  <c r="G76" i="2"/>
  <c r="I76" i="2"/>
  <c r="J76" i="2"/>
  <c r="K76" i="2"/>
  <c r="B77" i="2"/>
  <c r="C77" i="2"/>
  <c r="D77" i="2"/>
  <c r="E77" i="2"/>
  <c r="F77" i="2"/>
  <c r="G77" i="2"/>
  <c r="I77" i="2"/>
  <c r="J77" i="2"/>
  <c r="K77" i="2"/>
  <c r="B78" i="2"/>
  <c r="C78" i="2"/>
  <c r="D78" i="2"/>
  <c r="E78" i="2"/>
  <c r="F78" i="2"/>
  <c r="G78" i="2"/>
  <c r="I78" i="2"/>
  <c r="J78" i="2"/>
  <c r="K78" i="2"/>
  <c r="B79" i="2"/>
  <c r="C79" i="2"/>
  <c r="D79" i="2"/>
  <c r="E79" i="2"/>
  <c r="F79" i="2"/>
  <c r="G79" i="2"/>
  <c r="H79" i="2" s="1"/>
  <c r="I79" i="2"/>
  <c r="J79" i="2"/>
  <c r="K79" i="2"/>
  <c r="B80" i="2"/>
  <c r="C80" i="2"/>
  <c r="D80" i="2"/>
  <c r="E80" i="2"/>
  <c r="F80" i="2"/>
  <c r="H80" i="2" s="1"/>
  <c r="G80" i="2"/>
  <c r="I80" i="2"/>
  <c r="J80" i="2"/>
  <c r="K80" i="2"/>
  <c r="B81" i="2"/>
  <c r="C81" i="2"/>
  <c r="D81" i="2"/>
  <c r="E81" i="2"/>
  <c r="F81" i="2"/>
  <c r="G81" i="2"/>
  <c r="I81" i="2"/>
  <c r="J81" i="2"/>
  <c r="K81" i="2"/>
  <c r="B82" i="2"/>
  <c r="C82" i="2"/>
  <c r="D82" i="2"/>
  <c r="E82" i="2"/>
  <c r="F82" i="2"/>
  <c r="G82" i="2"/>
  <c r="I82" i="2"/>
  <c r="J82" i="2"/>
  <c r="K82" i="2"/>
  <c r="B83" i="2"/>
  <c r="C83" i="2"/>
  <c r="D83" i="2"/>
  <c r="E83" i="2"/>
  <c r="F83" i="2"/>
  <c r="G83" i="2"/>
  <c r="I83" i="2"/>
  <c r="J83" i="2"/>
  <c r="K83" i="2"/>
  <c r="B84" i="2"/>
  <c r="C84" i="2"/>
  <c r="D84" i="2"/>
  <c r="E84" i="2"/>
  <c r="F84" i="2"/>
  <c r="G84" i="2"/>
  <c r="I84" i="2"/>
  <c r="J84" i="2"/>
  <c r="K84" i="2"/>
  <c r="B85" i="2"/>
  <c r="C85" i="2"/>
  <c r="D85" i="2"/>
  <c r="E85" i="2"/>
  <c r="F85" i="2"/>
  <c r="G85" i="2"/>
  <c r="I85" i="2"/>
  <c r="J85" i="2"/>
  <c r="K85" i="2"/>
  <c r="B86" i="2"/>
  <c r="C86" i="2"/>
  <c r="D86" i="2"/>
  <c r="E86" i="2"/>
  <c r="F86" i="2"/>
  <c r="G86" i="2"/>
  <c r="H86" i="2" s="1"/>
  <c r="I86" i="2"/>
  <c r="J86" i="2"/>
  <c r="K86" i="2"/>
  <c r="B87" i="2"/>
  <c r="C87" i="2"/>
  <c r="D87" i="2"/>
  <c r="E87" i="2"/>
  <c r="F87" i="2"/>
  <c r="G87" i="2"/>
  <c r="I87" i="2"/>
  <c r="J87" i="2"/>
  <c r="K87" i="2"/>
  <c r="B88" i="2"/>
  <c r="C88" i="2"/>
  <c r="D88" i="2"/>
  <c r="E88" i="2"/>
  <c r="F88" i="2"/>
  <c r="G88" i="2"/>
  <c r="I88" i="2"/>
  <c r="J88" i="2"/>
  <c r="K88" i="2"/>
  <c r="B89" i="2"/>
  <c r="C89" i="2"/>
  <c r="D89" i="2"/>
  <c r="E89" i="2"/>
  <c r="F89" i="2"/>
  <c r="G89" i="2"/>
  <c r="I89" i="2"/>
  <c r="J89" i="2"/>
  <c r="K89" i="2"/>
  <c r="B90" i="2"/>
  <c r="C90" i="2"/>
  <c r="D90" i="2"/>
  <c r="E90" i="2"/>
  <c r="F90" i="2"/>
  <c r="G90" i="2"/>
  <c r="I90" i="2"/>
  <c r="J90" i="2"/>
  <c r="K90" i="2"/>
  <c r="B91" i="2"/>
  <c r="C91" i="2"/>
  <c r="D91" i="2"/>
  <c r="E91" i="2"/>
  <c r="F91" i="2"/>
  <c r="G91" i="2"/>
  <c r="I91" i="2"/>
  <c r="J91" i="2"/>
  <c r="K91" i="2"/>
  <c r="B92" i="2"/>
  <c r="C92" i="2"/>
  <c r="D92" i="2"/>
  <c r="E92" i="2"/>
  <c r="F92" i="2"/>
  <c r="G92" i="2"/>
  <c r="I92" i="2"/>
  <c r="J92" i="2"/>
  <c r="K92" i="2"/>
  <c r="B93" i="2"/>
  <c r="C93" i="2"/>
  <c r="D93" i="2"/>
  <c r="E93" i="2"/>
  <c r="F93" i="2"/>
  <c r="G93" i="2"/>
  <c r="I93" i="2"/>
  <c r="J93" i="2"/>
  <c r="K93" i="2"/>
  <c r="B94" i="2"/>
  <c r="C94" i="2"/>
  <c r="D94" i="2"/>
  <c r="E94" i="2"/>
  <c r="F94" i="2"/>
  <c r="G94" i="2"/>
  <c r="H94" i="2" s="1"/>
  <c r="I94" i="2"/>
  <c r="J94" i="2"/>
  <c r="K94" i="2"/>
  <c r="B95" i="2"/>
  <c r="C95" i="2"/>
  <c r="D95" i="2"/>
  <c r="E95" i="2"/>
  <c r="F95" i="2"/>
  <c r="G95" i="2"/>
  <c r="I95" i="2"/>
  <c r="J95" i="2"/>
  <c r="K95" i="2"/>
  <c r="B96" i="2"/>
  <c r="C96" i="2"/>
  <c r="D96" i="2"/>
  <c r="E96" i="2"/>
  <c r="F96" i="2"/>
  <c r="G96" i="2"/>
  <c r="I96" i="2"/>
  <c r="J96" i="2"/>
  <c r="K96" i="2"/>
  <c r="B97" i="2"/>
  <c r="C97" i="2"/>
  <c r="D97" i="2"/>
  <c r="E97" i="2"/>
  <c r="F97" i="2"/>
  <c r="G97" i="2"/>
  <c r="I97" i="2"/>
  <c r="J97" i="2"/>
  <c r="K97" i="2"/>
  <c r="B98" i="2"/>
  <c r="C98" i="2"/>
  <c r="D98" i="2"/>
  <c r="E98" i="2"/>
  <c r="F98" i="2"/>
  <c r="G98" i="2"/>
  <c r="I98" i="2"/>
  <c r="J98" i="2"/>
  <c r="K98" i="2"/>
  <c r="B99" i="2"/>
  <c r="C99" i="2"/>
  <c r="D99" i="2"/>
  <c r="E99" i="2"/>
  <c r="F99" i="2"/>
  <c r="G99" i="2"/>
  <c r="I99" i="2"/>
  <c r="J99" i="2"/>
  <c r="K99" i="2"/>
  <c r="B100" i="2"/>
  <c r="C100" i="2"/>
  <c r="D100" i="2"/>
  <c r="E100" i="2"/>
  <c r="F100" i="2"/>
  <c r="G100" i="2"/>
  <c r="I100" i="2"/>
  <c r="J100" i="2"/>
  <c r="K100" i="2"/>
  <c r="B101" i="2"/>
  <c r="C101" i="2"/>
  <c r="D101" i="2"/>
  <c r="E101" i="2"/>
  <c r="F101" i="2"/>
  <c r="G101" i="2"/>
  <c r="I101" i="2"/>
  <c r="J101" i="2"/>
  <c r="K101" i="2"/>
  <c r="B102" i="2"/>
  <c r="C102" i="2"/>
  <c r="D102" i="2"/>
  <c r="E102" i="2"/>
  <c r="F102" i="2"/>
  <c r="G102" i="2"/>
  <c r="I102" i="2"/>
  <c r="J102" i="2"/>
  <c r="K102" i="2"/>
  <c r="B103" i="2"/>
  <c r="C103" i="2"/>
  <c r="D103" i="2"/>
  <c r="E103" i="2"/>
  <c r="F103" i="2"/>
  <c r="G103" i="2"/>
  <c r="I103" i="2"/>
  <c r="J103" i="2"/>
  <c r="K103" i="2"/>
  <c r="B104" i="2"/>
  <c r="C104" i="2"/>
  <c r="D104" i="2"/>
  <c r="E104" i="2"/>
  <c r="F104" i="2"/>
  <c r="H104" i="2" s="1"/>
  <c r="G104" i="2"/>
  <c r="I104" i="2"/>
  <c r="J104" i="2"/>
  <c r="K104" i="2"/>
  <c r="B105" i="2"/>
  <c r="C105" i="2"/>
  <c r="D105" i="2"/>
  <c r="E105" i="2"/>
  <c r="F105" i="2"/>
  <c r="G105" i="2"/>
  <c r="I105" i="2"/>
  <c r="J105" i="2"/>
  <c r="K105" i="2"/>
  <c r="B106" i="2"/>
  <c r="C106" i="2"/>
  <c r="D106" i="2"/>
  <c r="E106" i="2"/>
  <c r="F106" i="2"/>
  <c r="G106" i="2"/>
  <c r="I106" i="2"/>
  <c r="J106" i="2"/>
  <c r="K106" i="2"/>
  <c r="B107" i="2"/>
  <c r="C107" i="2"/>
  <c r="D107" i="2"/>
  <c r="E107" i="2"/>
  <c r="F107" i="2"/>
  <c r="G107" i="2"/>
  <c r="I107" i="2"/>
  <c r="J107" i="2"/>
  <c r="K107" i="2"/>
  <c r="B108" i="2"/>
  <c r="C108" i="2"/>
  <c r="D108" i="2"/>
  <c r="E108" i="2"/>
  <c r="F108" i="2"/>
  <c r="G108" i="2"/>
  <c r="I108" i="2"/>
  <c r="J108" i="2"/>
  <c r="K108" i="2"/>
  <c r="B109" i="2"/>
  <c r="C109" i="2"/>
  <c r="D109" i="2"/>
  <c r="E109" i="2"/>
  <c r="F109" i="2"/>
  <c r="G109" i="2"/>
  <c r="I109" i="2"/>
  <c r="J109" i="2"/>
  <c r="K109" i="2"/>
  <c r="B110" i="2"/>
  <c r="C110" i="2"/>
  <c r="D110" i="2"/>
  <c r="E110" i="2"/>
  <c r="F110" i="2"/>
  <c r="G110" i="2"/>
  <c r="I110" i="2"/>
  <c r="J110" i="2"/>
  <c r="K110" i="2"/>
  <c r="B111" i="2"/>
  <c r="C111" i="2"/>
  <c r="D111" i="2"/>
  <c r="E111" i="2"/>
  <c r="F111" i="2"/>
  <c r="G111" i="2"/>
  <c r="H111" i="2" s="1"/>
  <c r="I111" i="2"/>
  <c r="J111" i="2"/>
  <c r="K111" i="2"/>
  <c r="B112" i="2"/>
  <c r="C112" i="2"/>
  <c r="D112" i="2"/>
  <c r="E112" i="2"/>
  <c r="F112" i="2"/>
  <c r="H112" i="2" s="1"/>
  <c r="G112" i="2"/>
  <c r="I112" i="2"/>
  <c r="J112" i="2"/>
  <c r="K112" i="2"/>
  <c r="B113" i="2"/>
  <c r="C113" i="2"/>
  <c r="D113" i="2"/>
  <c r="E113" i="2"/>
  <c r="F113" i="2"/>
  <c r="G113" i="2"/>
  <c r="I113" i="2"/>
  <c r="J113" i="2"/>
  <c r="K113" i="2"/>
  <c r="B114" i="2"/>
  <c r="C114" i="2"/>
  <c r="D114" i="2"/>
  <c r="E114" i="2"/>
  <c r="F114" i="2"/>
  <c r="G114" i="2"/>
  <c r="I114" i="2"/>
  <c r="J114" i="2"/>
  <c r="K114" i="2"/>
  <c r="B115" i="2"/>
  <c r="C115" i="2"/>
  <c r="D115" i="2"/>
  <c r="E115" i="2"/>
  <c r="F115" i="2"/>
  <c r="G115" i="2"/>
  <c r="I115" i="2"/>
  <c r="J115" i="2"/>
  <c r="K115" i="2"/>
  <c r="B116" i="2"/>
  <c r="C116" i="2"/>
  <c r="D116" i="2"/>
  <c r="E116" i="2"/>
  <c r="F116" i="2"/>
  <c r="G116" i="2"/>
  <c r="I116" i="2"/>
  <c r="J116" i="2"/>
  <c r="K116" i="2"/>
  <c r="B117" i="2"/>
  <c r="C117" i="2"/>
  <c r="D117" i="2"/>
  <c r="E117" i="2"/>
  <c r="F117" i="2"/>
  <c r="G117" i="2"/>
  <c r="I117" i="2"/>
  <c r="J117" i="2"/>
  <c r="K117" i="2"/>
  <c r="B118" i="2"/>
  <c r="C118" i="2"/>
  <c r="D118" i="2"/>
  <c r="E118" i="2"/>
  <c r="F118" i="2"/>
  <c r="G118" i="2"/>
  <c r="I118" i="2"/>
  <c r="J118" i="2"/>
  <c r="K118" i="2"/>
  <c r="B119" i="2"/>
  <c r="C119" i="2"/>
  <c r="D119" i="2"/>
  <c r="E119" i="2"/>
  <c r="F119" i="2"/>
  <c r="G119" i="2"/>
  <c r="I119" i="2"/>
  <c r="J119" i="2"/>
  <c r="K119" i="2"/>
  <c r="B120" i="2"/>
  <c r="C120" i="2"/>
  <c r="D120" i="2"/>
  <c r="E120" i="2"/>
  <c r="F120" i="2"/>
  <c r="H120" i="2" s="1"/>
  <c r="G120" i="2"/>
  <c r="I120" i="2"/>
  <c r="J120" i="2"/>
  <c r="K120" i="2"/>
  <c r="B121" i="2"/>
  <c r="C121" i="2"/>
  <c r="D121" i="2"/>
  <c r="E121" i="2"/>
  <c r="F121" i="2"/>
  <c r="G121" i="2"/>
  <c r="I121" i="2"/>
  <c r="J121" i="2"/>
  <c r="K121" i="2"/>
  <c r="B122" i="2"/>
  <c r="C122" i="2"/>
  <c r="D122" i="2"/>
  <c r="E122" i="2"/>
  <c r="F122" i="2"/>
  <c r="G122" i="2"/>
  <c r="I122" i="2"/>
  <c r="J122" i="2"/>
  <c r="K122" i="2"/>
  <c r="B123" i="2"/>
  <c r="C123" i="2"/>
  <c r="D123" i="2"/>
  <c r="E123" i="2"/>
  <c r="F123" i="2"/>
  <c r="G123" i="2"/>
  <c r="H123" i="2" s="1"/>
  <c r="I123" i="2"/>
  <c r="J123" i="2"/>
  <c r="K123" i="2"/>
  <c r="B124" i="2"/>
  <c r="C124" i="2"/>
  <c r="D124" i="2"/>
  <c r="E124" i="2"/>
  <c r="F124" i="2"/>
  <c r="G124" i="2"/>
  <c r="I124" i="2"/>
  <c r="J124" i="2"/>
  <c r="K124" i="2"/>
  <c r="B125" i="2"/>
  <c r="C125" i="2"/>
  <c r="D125" i="2"/>
  <c r="E125" i="2"/>
  <c r="F125" i="2"/>
  <c r="G125" i="2"/>
  <c r="I125" i="2"/>
  <c r="J125" i="2"/>
  <c r="K125" i="2"/>
  <c r="B126" i="2"/>
  <c r="C126" i="2"/>
  <c r="D126" i="2"/>
  <c r="E126" i="2"/>
  <c r="F126" i="2"/>
  <c r="G126" i="2"/>
  <c r="H126" i="2" s="1"/>
  <c r="I126" i="2"/>
  <c r="J126" i="2"/>
  <c r="K126" i="2"/>
  <c r="B127" i="2"/>
  <c r="C127" i="2"/>
  <c r="D127" i="2"/>
  <c r="E127" i="2"/>
  <c r="F127" i="2"/>
  <c r="G127" i="2"/>
  <c r="I127" i="2"/>
  <c r="J127" i="2"/>
  <c r="K127" i="2"/>
  <c r="B128" i="2"/>
  <c r="C128" i="2"/>
  <c r="D128" i="2"/>
  <c r="E128" i="2"/>
  <c r="F128" i="2"/>
  <c r="G128" i="2"/>
  <c r="I128" i="2"/>
  <c r="J128" i="2"/>
  <c r="K128" i="2"/>
  <c r="B129" i="2"/>
  <c r="C129" i="2"/>
  <c r="D129" i="2"/>
  <c r="E129" i="2"/>
  <c r="F129" i="2"/>
  <c r="G129" i="2"/>
  <c r="I129" i="2"/>
  <c r="J129" i="2"/>
  <c r="K129" i="2"/>
  <c r="B130" i="2"/>
  <c r="C130" i="2"/>
  <c r="D130" i="2"/>
  <c r="E130" i="2"/>
  <c r="F130" i="2"/>
  <c r="G130" i="2"/>
  <c r="I130" i="2"/>
  <c r="J130" i="2"/>
  <c r="K130" i="2"/>
  <c r="B131" i="2"/>
  <c r="C131" i="2"/>
  <c r="D131" i="2"/>
  <c r="E131" i="2"/>
  <c r="F131" i="2"/>
  <c r="G131" i="2"/>
  <c r="I131" i="2"/>
  <c r="J131" i="2"/>
  <c r="K131" i="2"/>
  <c r="B132" i="2"/>
  <c r="C132" i="2"/>
  <c r="D132" i="2"/>
  <c r="E132" i="2"/>
  <c r="F132" i="2"/>
  <c r="G132" i="2"/>
  <c r="I132" i="2"/>
  <c r="J132" i="2"/>
  <c r="K132" i="2"/>
  <c r="B133" i="2"/>
  <c r="C133" i="2"/>
  <c r="D133" i="2"/>
  <c r="E133" i="2"/>
  <c r="F133" i="2"/>
  <c r="G133" i="2"/>
  <c r="I133" i="2"/>
  <c r="J133" i="2"/>
  <c r="K133" i="2"/>
  <c r="B134" i="2"/>
  <c r="C134" i="2"/>
  <c r="D134" i="2"/>
  <c r="E134" i="2"/>
  <c r="F134" i="2"/>
  <c r="G134" i="2"/>
  <c r="H134" i="2" s="1"/>
  <c r="I134" i="2"/>
  <c r="J134" i="2"/>
  <c r="K134" i="2"/>
  <c r="B135" i="2"/>
  <c r="C135" i="2"/>
  <c r="D135" i="2"/>
  <c r="E135" i="2"/>
  <c r="F135" i="2"/>
  <c r="G135" i="2"/>
  <c r="I135" i="2"/>
  <c r="J135" i="2"/>
  <c r="K135" i="2"/>
  <c r="B136" i="2"/>
  <c r="C136" i="2"/>
  <c r="D136" i="2"/>
  <c r="E136" i="2"/>
  <c r="F136" i="2"/>
  <c r="G136" i="2"/>
  <c r="I136" i="2"/>
  <c r="J136" i="2"/>
  <c r="K136" i="2"/>
  <c r="B137" i="2"/>
  <c r="C137" i="2"/>
  <c r="D137" i="2"/>
  <c r="E137" i="2"/>
  <c r="F137" i="2"/>
  <c r="G137" i="2"/>
  <c r="I137" i="2"/>
  <c r="J137" i="2"/>
  <c r="K137" i="2"/>
  <c r="B138" i="2"/>
  <c r="C138" i="2"/>
  <c r="D138" i="2"/>
  <c r="E138" i="2"/>
  <c r="F138" i="2"/>
  <c r="G138" i="2"/>
  <c r="I138" i="2"/>
  <c r="J138" i="2"/>
  <c r="K138" i="2"/>
  <c r="B139" i="2"/>
  <c r="C139" i="2"/>
  <c r="D139" i="2"/>
  <c r="E139" i="2"/>
  <c r="F139" i="2"/>
  <c r="G139" i="2"/>
  <c r="I139" i="2"/>
  <c r="J139" i="2"/>
  <c r="K139" i="2"/>
  <c r="B140" i="2"/>
  <c r="C140" i="2"/>
  <c r="D140" i="2"/>
  <c r="E140" i="2"/>
  <c r="F140" i="2"/>
  <c r="G140" i="2"/>
  <c r="I140" i="2"/>
  <c r="J140" i="2"/>
  <c r="K140" i="2"/>
  <c r="B141" i="2"/>
  <c r="C141" i="2"/>
  <c r="D141" i="2"/>
  <c r="E141" i="2"/>
  <c r="F141" i="2"/>
  <c r="G141" i="2"/>
  <c r="I141" i="2"/>
  <c r="J141" i="2"/>
  <c r="K141" i="2"/>
  <c r="B142" i="2"/>
  <c r="C142" i="2"/>
  <c r="D142" i="2"/>
  <c r="E142" i="2"/>
  <c r="F142" i="2"/>
  <c r="G142" i="2"/>
  <c r="I142" i="2"/>
  <c r="J142" i="2"/>
  <c r="K142" i="2"/>
  <c r="B143" i="2"/>
  <c r="C143" i="2"/>
  <c r="D143" i="2"/>
  <c r="E143" i="2"/>
  <c r="F143" i="2"/>
  <c r="G143" i="2"/>
  <c r="H143" i="2" s="1"/>
  <c r="I143" i="2"/>
  <c r="J143" i="2"/>
  <c r="K143" i="2"/>
  <c r="B144" i="2"/>
  <c r="C144" i="2"/>
  <c r="D144" i="2"/>
  <c r="E144" i="2"/>
  <c r="F144" i="2"/>
  <c r="H144" i="2" s="1"/>
  <c r="G144" i="2"/>
  <c r="I144" i="2"/>
  <c r="J144" i="2"/>
  <c r="K144" i="2"/>
  <c r="B145" i="2"/>
  <c r="C145" i="2"/>
  <c r="D145" i="2"/>
  <c r="E145" i="2"/>
  <c r="F145" i="2"/>
  <c r="G145" i="2"/>
  <c r="I145" i="2"/>
  <c r="J145" i="2"/>
  <c r="K145" i="2"/>
  <c r="B146" i="2"/>
  <c r="C146" i="2"/>
  <c r="D146" i="2"/>
  <c r="E146" i="2"/>
  <c r="F146" i="2"/>
  <c r="G146" i="2"/>
  <c r="I146" i="2"/>
  <c r="J146" i="2"/>
  <c r="K146" i="2"/>
  <c r="B147" i="2"/>
  <c r="C147" i="2"/>
  <c r="D147" i="2"/>
  <c r="E147" i="2"/>
  <c r="F147" i="2"/>
  <c r="G147" i="2"/>
  <c r="I147" i="2"/>
  <c r="J147" i="2"/>
  <c r="K147" i="2"/>
  <c r="B148" i="2"/>
  <c r="C148" i="2"/>
  <c r="D148" i="2"/>
  <c r="E148" i="2"/>
  <c r="F148" i="2"/>
  <c r="G148" i="2"/>
  <c r="I148" i="2"/>
  <c r="J148" i="2"/>
  <c r="K148" i="2"/>
  <c r="B149" i="2"/>
  <c r="C149" i="2"/>
  <c r="D149" i="2"/>
  <c r="E149" i="2"/>
  <c r="F149" i="2"/>
  <c r="G149" i="2"/>
  <c r="I149" i="2"/>
  <c r="J149" i="2"/>
  <c r="K149" i="2"/>
  <c r="B150" i="2"/>
  <c r="C150" i="2"/>
  <c r="D150" i="2"/>
  <c r="E150" i="2"/>
  <c r="F150" i="2"/>
  <c r="G150" i="2"/>
  <c r="I150" i="2"/>
  <c r="J150" i="2"/>
  <c r="K150" i="2"/>
  <c r="B151" i="2"/>
  <c r="C151" i="2"/>
  <c r="D151" i="2"/>
  <c r="E151" i="2"/>
  <c r="F151" i="2"/>
  <c r="G151" i="2"/>
  <c r="I151" i="2"/>
  <c r="J151" i="2"/>
  <c r="K151" i="2"/>
  <c r="B152" i="2"/>
  <c r="C152" i="2"/>
  <c r="D152" i="2"/>
  <c r="E152" i="2"/>
  <c r="F152" i="2"/>
  <c r="H152" i="2" s="1"/>
  <c r="G152" i="2"/>
  <c r="I152" i="2"/>
  <c r="J152" i="2"/>
  <c r="K152" i="2"/>
  <c r="B153" i="2"/>
  <c r="C153" i="2"/>
  <c r="D153" i="2"/>
  <c r="E153" i="2"/>
  <c r="F153" i="2"/>
  <c r="G153" i="2"/>
  <c r="I153" i="2"/>
  <c r="J153" i="2"/>
  <c r="K153" i="2"/>
  <c r="B154" i="2"/>
  <c r="C154" i="2"/>
  <c r="D154" i="2"/>
  <c r="E154" i="2"/>
  <c r="F154" i="2"/>
  <c r="G154" i="2"/>
  <c r="I154" i="2"/>
  <c r="J154" i="2"/>
  <c r="K154" i="2"/>
  <c r="B155" i="2"/>
  <c r="C155" i="2"/>
  <c r="D155" i="2"/>
  <c r="E155" i="2"/>
  <c r="F155" i="2"/>
  <c r="G155" i="2"/>
  <c r="I155" i="2"/>
  <c r="J155" i="2"/>
  <c r="K155" i="2"/>
  <c r="B156" i="2"/>
  <c r="C156" i="2"/>
  <c r="D156" i="2"/>
  <c r="E156" i="2"/>
  <c r="F156" i="2"/>
  <c r="G156" i="2"/>
  <c r="I156" i="2"/>
  <c r="J156" i="2"/>
  <c r="K156" i="2"/>
  <c r="B157" i="2"/>
  <c r="C157" i="2"/>
  <c r="D157" i="2"/>
  <c r="E157" i="2"/>
  <c r="F157" i="2"/>
  <c r="G157" i="2"/>
  <c r="I157" i="2"/>
  <c r="J157" i="2"/>
  <c r="K157" i="2"/>
  <c r="B158" i="2"/>
  <c r="C158" i="2"/>
  <c r="D158" i="2"/>
  <c r="E158" i="2"/>
  <c r="F158" i="2"/>
  <c r="G158" i="2"/>
  <c r="H158" i="2" s="1"/>
  <c r="I158" i="2"/>
  <c r="J158" i="2"/>
  <c r="K158" i="2"/>
  <c r="B159" i="2"/>
  <c r="C159" i="2"/>
  <c r="D159" i="2"/>
  <c r="E159" i="2"/>
  <c r="F159" i="2"/>
  <c r="G159" i="2"/>
  <c r="I159" i="2"/>
  <c r="J159" i="2"/>
  <c r="K159" i="2"/>
  <c r="B160" i="2"/>
  <c r="C160" i="2"/>
  <c r="D160" i="2"/>
  <c r="E160" i="2"/>
  <c r="F160" i="2"/>
  <c r="G160" i="2"/>
  <c r="I160" i="2"/>
  <c r="J160" i="2"/>
  <c r="K160" i="2"/>
  <c r="B161" i="2"/>
  <c r="C161" i="2"/>
  <c r="D161" i="2"/>
  <c r="E161" i="2"/>
  <c r="F161" i="2"/>
  <c r="G161" i="2"/>
  <c r="I161" i="2"/>
  <c r="J161" i="2"/>
  <c r="K161" i="2"/>
  <c r="B162" i="2"/>
  <c r="C162" i="2"/>
  <c r="D162" i="2"/>
  <c r="E162" i="2"/>
  <c r="F162" i="2"/>
  <c r="G162" i="2"/>
  <c r="I162" i="2"/>
  <c r="J162" i="2"/>
  <c r="K162" i="2"/>
  <c r="B163" i="2"/>
  <c r="C163" i="2"/>
  <c r="D163" i="2"/>
  <c r="E163" i="2"/>
  <c r="F163" i="2"/>
  <c r="G163" i="2"/>
  <c r="I163" i="2"/>
  <c r="J163" i="2"/>
  <c r="K163" i="2"/>
  <c r="B164" i="2"/>
  <c r="C164" i="2"/>
  <c r="D164" i="2"/>
  <c r="E164" i="2"/>
  <c r="F164" i="2"/>
  <c r="G164" i="2"/>
  <c r="I164" i="2"/>
  <c r="J164" i="2"/>
  <c r="K164" i="2"/>
  <c r="B165" i="2"/>
  <c r="C165" i="2"/>
  <c r="D165" i="2"/>
  <c r="E165" i="2"/>
  <c r="F165" i="2"/>
  <c r="G165" i="2"/>
  <c r="I165" i="2"/>
  <c r="J165" i="2"/>
  <c r="K165" i="2"/>
  <c r="B166" i="2"/>
  <c r="C166" i="2"/>
  <c r="D166" i="2"/>
  <c r="E166" i="2"/>
  <c r="F166" i="2"/>
  <c r="G166" i="2"/>
  <c r="I166" i="2"/>
  <c r="J166" i="2"/>
  <c r="K166" i="2"/>
  <c r="B167" i="2"/>
  <c r="C167" i="2"/>
  <c r="D167" i="2"/>
  <c r="E167" i="2"/>
  <c r="F167" i="2"/>
  <c r="G167" i="2"/>
  <c r="I167" i="2"/>
  <c r="J167" i="2"/>
  <c r="K167" i="2"/>
  <c r="B168" i="2"/>
  <c r="C168" i="2"/>
  <c r="D168" i="2"/>
  <c r="E168" i="2"/>
  <c r="F168" i="2"/>
  <c r="H168" i="2" s="1"/>
  <c r="G168" i="2"/>
  <c r="I168" i="2"/>
  <c r="J168" i="2"/>
  <c r="K168" i="2"/>
  <c r="B169" i="2"/>
  <c r="C169" i="2"/>
  <c r="D169" i="2"/>
  <c r="E169" i="2"/>
  <c r="F169" i="2"/>
  <c r="G169" i="2"/>
  <c r="I169" i="2"/>
  <c r="J169" i="2"/>
  <c r="K169" i="2"/>
  <c r="B170" i="2"/>
  <c r="C170" i="2"/>
  <c r="D170" i="2"/>
  <c r="E170" i="2"/>
  <c r="F170" i="2"/>
  <c r="G170" i="2"/>
  <c r="I170" i="2"/>
  <c r="J170" i="2"/>
  <c r="K170" i="2"/>
  <c r="B171" i="2"/>
  <c r="C171" i="2"/>
  <c r="D171" i="2"/>
  <c r="E171" i="2"/>
  <c r="F171" i="2"/>
  <c r="G171" i="2"/>
  <c r="I171" i="2"/>
  <c r="J171" i="2"/>
  <c r="K171" i="2"/>
  <c r="B172" i="2"/>
  <c r="C172" i="2"/>
  <c r="D172" i="2"/>
  <c r="E172" i="2"/>
  <c r="F172" i="2"/>
  <c r="H172" i="2" s="1"/>
  <c r="G172" i="2"/>
  <c r="I172" i="2"/>
  <c r="J172" i="2"/>
  <c r="K172" i="2"/>
  <c r="B173" i="2"/>
  <c r="C173" i="2"/>
  <c r="D173" i="2"/>
  <c r="E173" i="2"/>
  <c r="F173" i="2"/>
  <c r="G173" i="2"/>
  <c r="I173" i="2"/>
  <c r="J173" i="2"/>
  <c r="K173" i="2"/>
  <c r="B174" i="2"/>
  <c r="C174" i="2"/>
  <c r="D174" i="2"/>
  <c r="E174" i="2"/>
  <c r="F174" i="2"/>
  <c r="G174" i="2"/>
  <c r="I174" i="2"/>
  <c r="J174" i="2"/>
  <c r="K174" i="2"/>
  <c r="B175" i="2"/>
  <c r="C175" i="2"/>
  <c r="D175" i="2"/>
  <c r="E175" i="2"/>
  <c r="F175" i="2"/>
  <c r="G175" i="2"/>
  <c r="H175" i="2" s="1"/>
  <c r="I175" i="2"/>
  <c r="J175" i="2"/>
  <c r="K175" i="2"/>
  <c r="B176" i="2"/>
  <c r="C176" i="2"/>
  <c r="D176" i="2"/>
  <c r="E176" i="2"/>
  <c r="F176" i="2"/>
  <c r="G176" i="2"/>
  <c r="I176" i="2"/>
  <c r="J176" i="2"/>
  <c r="K176" i="2"/>
  <c r="B177" i="2"/>
  <c r="C177" i="2"/>
  <c r="D177" i="2"/>
  <c r="E177" i="2"/>
  <c r="F177" i="2"/>
  <c r="G177" i="2"/>
  <c r="I177" i="2"/>
  <c r="J177" i="2"/>
  <c r="K177" i="2"/>
  <c r="B178" i="2"/>
  <c r="C178" i="2"/>
  <c r="D178" i="2"/>
  <c r="E178" i="2"/>
  <c r="F178" i="2"/>
  <c r="G178" i="2"/>
  <c r="I178" i="2"/>
  <c r="J178" i="2"/>
  <c r="K178" i="2"/>
  <c r="B179" i="2"/>
  <c r="C179" i="2"/>
  <c r="D179" i="2"/>
  <c r="E179" i="2"/>
  <c r="F179" i="2"/>
  <c r="G179" i="2"/>
  <c r="I179" i="2"/>
  <c r="J179" i="2"/>
  <c r="K179" i="2"/>
  <c r="B180" i="2"/>
  <c r="C180" i="2"/>
  <c r="D180" i="2"/>
  <c r="E180" i="2"/>
  <c r="F180" i="2"/>
  <c r="H180" i="2" s="1"/>
  <c r="G180" i="2"/>
  <c r="I180" i="2"/>
  <c r="J180" i="2"/>
  <c r="K180" i="2"/>
  <c r="B181" i="2"/>
  <c r="C181" i="2"/>
  <c r="D181" i="2"/>
  <c r="E181" i="2"/>
  <c r="F181" i="2"/>
  <c r="G181" i="2"/>
  <c r="I181" i="2"/>
  <c r="J181" i="2"/>
  <c r="K181" i="2"/>
  <c r="B182" i="2"/>
  <c r="C182" i="2"/>
  <c r="D182" i="2"/>
  <c r="E182" i="2"/>
  <c r="F182" i="2"/>
  <c r="G182" i="2"/>
  <c r="I182" i="2"/>
  <c r="J182" i="2"/>
  <c r="K182" i="2"/>
  <c r="B183" i="2"/>
  <c r="C183" i="2"/>
  <c r="D183" i="2"/>
  <c r="E183" i="2"/>
  <c r="F183" i="2"/>
  <c r="G183" i="2"/>
  <c r="I183" i="2"/>
  <c r="J183" i="2"/>
  <c r="K183" i="2"/>
  <c r="B184" i="2"/>
  <c r="C184" i="2"/>
  <c r="D184" i="2"/>
  <c r="E184" i="2"/>
  <c r="F184" i="2"/>
  <c r="G184" i="2"/>
  <c r="I184" i="2"/>
  <c r="J184" i="2"/>
  <c r="K184" i="2"/>
  <c r="B185" i="2"/>
  <c r="C185" i="2"/>
  <c r="D185" i="2"/>
  <c r="E185" i="2"/>
  <c r="F185" i="2"/>
  <c r="G185" i="2"/>
  <c r="I185" i="2"/>
  <c r="J185" i="2"/>
  <c r="K185" i="2"/>
  <c r="B186" i="2"/>
  <c r="C186" i="2"/>
  <c r="D186" i="2"/>
  <c r="E186" i="2"/>
  <c r="F186" i="2"/>
  <c r="G186" i="2"/>
  <c r="I186" i="2"/>
  <c r="J186" i="2"/>
  <c r="K186" i="2"/>
  <c r="B187" i="2"/>
  <c r="C187" i="2"/>
  <c r="D187" i="2"/>
  <c r="E187" i="2"/>
  <c r="F187" i="2"/>
  <c r="G187" i="2"/>
  <c r="I187" i="2"/>
  <c r="J187" i="2"/>
  <c r="K187" i="2"/>
  <c r="B188" i="2"/>
  <c r="C188" i="2"/>
  <c r="D188" i="2"/>
  <c r="E188" i="2"/>
  <c r="F188" i="2"/>
  <c r="G188" i="2"/>
  <c r="I188" i="2"/>
  <c r="J188" i="2"/>
  <c r="K188" i="2"/>
  <c r="B189" i="2"/>
  <c r="C189" i="2"/>
  <c r="D189" i="2"/>
  <c r="E189" i="2"/>
  <c r="F189" i="2"/>
  <c r="G189" i="2"/>
  <c r="I189" i="2"/>
  <c r="J189" i="2"/>
  <c r="K189" i="2"/>
  <c r="B190" i="2"/>
  <c r="C190" i="2"/>
  <c r="D190" i="2"/>
  <c r="E190" i="2"/>
  <c r="F190" i="2"/>
  <c r="G190" i="2"/>
  <c r="I190" i="2"/>
  <c r="J190" i="2"/>
  <c r="K190" i="2"/>
  <c r="B191" i="2"/>
  <c r="C191" i="2"/>
  <c r="D191" i="2"/>
  <c r="E191" i="2"/>
  <c r="F191" i="2"/>
  <c r="G191" i="2"/>
  <c r="I191" i="2"/>
  <c r="J191" i="2"/>
  <c r="K191" i="2"/>
  <c r="B192" i="2"/>
  <c r="C192" i="2"/>
  <c r="D192" i="2"/>
  <c r="E192" i="2"/>
  <c r="F192" i="2"/>
  <c r="G192" i="2"/>
  <c r="I192" i="2"/>
  <c r="J192" i="2"/>
  <c r="K192" i="2"/>
  <c r="B193" i="2"/>
  <c r="C193" i="2"/>
  <c r="D193" i="2"/>
  <c r="E193" i="2"/>
  <c r="F193" i="2"/>
  <c r="G193" i="2"/>
  <c r="I193" i="2"/>
  <c r="J193" i="2"/>
  <c r="K193" i="2"/>
  <c r="B194" i="2"/>
  <c r="C194" i="2"/>
  <c r="D194" i="2"/>
  <c r="E194" i="2"/>
  <c r="F194" i="2"/>
  <c r="G194" i="2"/>
  <c r="I194" i="2"/>
  <c r="J194" i="2"/>
  <c r="K194" i="2"/>
  <c r="B195" i="2"/>
  <c r="C195" i="2"/>
  <c r="D195" i="2"/>
  <c r="E195" i="2"/>
  <c r="F195" i="2"/>
  <c r="G195" i="2"/>
  <c r="I195" i="2"/>
  <c r="J195" i="2"/>
  <c r="K195" i="2"/>
  <c r="B196" i="2"/>
  <c r="C196" i="2"/>
  <c r="D196" i="2"/>
  <c r="E196" i="2"/>
  <c r="F196" i="2"/>
  <c r="H196" i="2" s="1"/>
  <c r="G196" i="2"/>
  <c r="I196" i="2"/>
  <c r="J196" i="2"/>
  <c r="K196" i="2"/>
  <c r="B197" i="2"/>
  <c r="C197" i="2"/>
  <c r="D197" i="2"/>
  <c r="E197" i="2"/>
  <c r="F197" i="2"/>
  <c r="G197" i="2"/>
  <c r="I197" i="2"/>
  <c r="J197" i="2"/>
  <c r="K197" i="2"/>
  <c r="B198" i="2"/>
  <c r="C198" i="2"/>
  <c r="D198" i="2"/>
  <c r="E198" i="2"/>
  <c r="F198" i="2"/>
  <c r="G198" i="2"/>
  <c r="I198" i="2"/>
  <c r="J198" i="2"/>
  <c r="K198" i="2"/>
  <c r="B199" i="2"/>
  <c r="C199" i="2"/>
  <c r="D199" i="2"/>
  <c r="E199" i="2"/>
  <c r="F199" i="2"/>
  <c r="G199" i="2"/>
  <c r="I199" i="2"/>
  <c r="J199" i="2"/>
  <c r="K199" i="2"/>
  <c r="B200" i="2"/>
  <c r="C200" i="2"/>
  <c r="D200" i="2"/>
  <c r="E200" i="2"/>
  <c r="F200" i="2"/>
  <c r="G200" i="2"/>
  <c r="I200" i="2"/>
  <c r="J200" i="2"/>
  <c r="K200" i="2"/>
  <c r="B201" i="2"/>
  <c r="C201" i="2"/>
  <c r="D201" i="2"/>
  <c r="E201" i="2"/>
  <c r="F201" i="2"/>
  <c r="G201" i="2"/>
  <c r="I201" i="2"/>
  <c r="J201" i="2"/>
  <c r="K201" i="2"/>
  <c r="B202" i="2"/>
  <c r="C202" i="2"/>
  <c r="D202" i="2"/>
  <c r="E202" i="2"/>
  <c r="F202" i="2"/>
  <c r="G202" i="2"/>
  <c r="I202" i="2"/>
  <c r="J202" i="2"/>
  <c r="K202" i="2"/>
  <c r="B203" i="2"/>
  <c r="C203" i="2"/>
  <c r="D203" i="2"/>
  <c r="E203" i="2"/>
  <c r="F203" i="2"/>
  <c r="G203" i="2"/>
  <c r="I203" i="2"/>
  <c r="J203" i="2"/>
  <c r="K203" i="2"/>
  <c r="B204" i="2"/>
  <c r="C204" i="2"/>
  <c r="D204" i="2"/>
  <c r="E204" i="2"/>
  <c r="F204" i="2"/>
  <c r="G204" i="2"/>
  <c r="I204" i="2"/>
  <c r="J204" i="2"/>
  <c r="K204" i="2"/>
  <c r="B205" i="2"/>
  <c r="C205" i="2"/>
  <c r="D205" i="2"/>
  <c r="E205" i="2"/>
  <c r="F205" i="2"/>
  <c r="G205" i="2"/>
  <c r="I205" i="2"/>
  <c r="J205" i="2"/>
  <c r="K205" i="2"/>
  <c r="B206" i="2"/>
  <c r="C206" i="2"/>
  <c r="D206" i="2"/>
  <c r="E206" i="2"/>
  <c r="F206" i="2"/>
  <c r="G206" i="2"/>
  <c r="I206" i="2"/>
  <c r="J206" i="2"/>
  <c r="K206" i="2"/>
  <c r="B207" i="2"/>
  <c r="C207" i="2"/>
  <c r="D207" i="2"/>
  <c r="E207" i="2"/>
  <c r="F207" i="2"/>
  <c r="G207" i="2"/>
  <c r="I207" i="2"/>
  <c r="J207" i="2"/>
  <c r="K207" i="2"/>
  <c r="B208" i="2"/>
  <c r="C208" i="2"/>
  <c r="D208" i="2"/>
  <c r="E208" i="2"/>
  <c r="F208" i="2"/>
  <c r="H208" i="2" s="1"/>
  <c r="G208" i="2"/>
  <c r="I208" i="2"/>
  <c r="J208" i="2"/>
  <c r="K208" i="2"/>
  <c r="B209" i="2"/>
  <c r="C209" i="2"/>
  <c r="D209" i="2"/>
  <c r="E209" i="2"/>
  <c r="F209" i="2"/>
  <c r="G209" i="2"/>
  <c r="I209" i="2"/>
  <c r="J209" i="2"/>
  <c r="K209" i="2"/>
  <c r="B210" i="2"/>
  <c r="C210" i="2"/>
  <c r="D210" i="2"/>
  <c r="E210" i="2"/>
  <c r="F210" i="2"/>
  <c r="G210" i="2"/>
  <c r="I210" i="2"/>
  <c r="J210" i="2"/>
  <c r="K210" i="2"/>
  <c r="B211" i="2"/>
  <c r="C211" i="2"/>
  <c r="D211" i="2"/>
  <c r="E211" i="2"/>
  <c r="F211" i="2"/>
  <c r="G211" i="2"/>
  <c r="I211" i="2"/>
  <c r="J211" i="2"/>
  <c r="K211" i="2"/>
  <c r="B212" i="2"/>
  <c r="C212" i="2"/>
  <c r="D212" i="2"/>
  <c r="E212" i="2"/>
  <c r="F212" i="2"/>
  <c r="G212" i="2"/>
  <c r="I212" i="2"/>
  <c r="J212" i="2"/>
  <c r="K212" i="2"/>
  <c r="B213" i="2"/>
  <c r="C213" i="2"/>
  <c r="D213" i="2"/>
  <c r="E213" i="2"/>
  <c r="F213" i="2"/>
  <c r="G213" i="2"/>
  <c r="I213" i="2"/>
  <c r="J213" i="2"/>
  <c r="K213" i="2"/>
  <c r="B214" i="2"/>
  <c r="C214" i="2"/>
  <c r="D214" i="2"/>
  <c r="E214" i="2"/>
  <c r="F214" i="2"/>
  <c r="G214" i="2"/>
  <c r="I214" i="2"/>
  <c r="J214" i="2"/>
  <c r="K214" i="2"/>
  <c r="B215" i="2"/>
  <c r="C215" i="2"/>
  <c r="D215" i="2"/>
  <c r="E215" i="2"/>
  <c r="F215" i="2"/>
  <c r="G215" i="2"/>
  <c r="I215" i="2"/>
  <c r="J215" i="2"/>
  <c r="K215" i="2"/>
  <c r="B216" i="2"/>
  <c r="C216" i="2"/>
  <c r="D216" i="2"/>
  <c r="E216" i="2"/>
  <c r="F216" i="2"/>
  <c r="G216" i="2"/>
  <c r="I216" i="2"/>
  <c r="J216" i="2"/>
  <c r="K216" i="2"/>
  <c r="B217" i="2"/>
  <c r="C217" i="2"/>
  <c r="D217" i="2"/>
  <c r="E217" i="2"/>
  <c r="F217" i="2"/>
  <c r="G217" i="2"/>
  <c r="I217" i="2"/>
  <c r="J217" i="2"/>
  <c r="K217" i="2"/>
  <c r="B218" i="2"/>
  <c r="C218" i="2"/>
  <c r="D218" i="2"/>
  <c r="E218" i="2"/>
  <c r="F218" i="2"/>
  <c r="G218" i="2"/>
  <c r="H218" i="2" s="1"/>
  <c r="I218" i="2"/>
  <c r="J218" i="2"/>
  <c r="K218" i="2"/>
  <c r="B219" i="2"/>
  <c r="C219" i="2"/>
  <c r="D219" i="2"/>
  <c r="E219" i="2"/>
  <c r="F219" i="2"/>
  <c r="G219" i="2"/>
  <c r="I219" i="2"/>
  <c r="J219" i="2"/>
  <c r="K219" i="2"/>
  <c r="B220" i="2"/>
  <c r="C220" i="2"/>
  <c r="D220" i="2"/>
  <c r="E220" i="2"/>
  <c r="F220" i="2"/>
  <c r="G220" i="2"/>
  <c r="I220" i="2"/>
  <c r="J220" i="2"/>
  <c r="K220" i="2"/>
  <c r="B221" i="2"/>
  <c r="C221" i="2"/>
  <c r="D221" i="2"/>
  <c r="E221" i="2"/>
  <c r="F221" i="2"/>
  <c r="G221" i="2"/>
  <c r="I221" i="2"/>
  <c r="J221" i="2"/>
  <c r="K221" i="2"/>
  <c r="B222" i="2"/>
  <c r="C222" i="2"/>
  <c r="D222" i="2"/>
  <c r="E222" i="2"/>
  <c r="F222" i="2"/>
  <c r="G222" i="2"/>
  <c r="H222" i="2" s="1"/>
  <c r="I222" i="2"/>
  <c r="J222" i="2"/>
  <c r="K222" i="2"/>
  <c r="B223" i="2"/>
  <c r="C223" i="2"/>
  <c r="D223" i="2"/>
  <c r="E223" i="2"/>
  <c r="F223" i="2"/>
  <c r="G223" i="2"/>
  <c r="I223" i="2"/>
  <c r="J223" i="2"/>
  <c r="K223" i="2"/>
  <c r="B224" i="2"/>
  <c r="C224" i="2"/>
  <c r="D224" i="2"/>
  <c r="E224" i="2"/>
  <c r="F224" i="2"/>
  <c r="G224" i="2"/>
  <c r="I224" i="2"/>
  <c r="J224" i="2"/>
  <c r="K224" i="2"/>
  <c r="B225" i="2"/>
  <c r="C225" i="2"/>
  <c r="D225" i="2"/>
  <c r="E225" i="2"/>
  <c r="F225" i="2"/>
  <c r="G225" i="2"/>
  <c r="I225" i="2"/>
  <c r="J225" i="2"/>
  <c r="K225" i="2"/>
  <c r="B226" i="2"/>
  <c r="C226" i="2"/>
  <c r="D226" i="2"/>
  <c r="E226" i="2"/>
  <c r="F226" i="2"/>
  <c r="G226" i="2"/>
  <c r="I226" i="2"/>
  <c r="J226" i="2"/>
  <c r="K226" i="2"/>
  <c r="B227" i="2"/>
  <c r="C227" i="2"/>
  <c r="D227" i="2"/>
  <c r="E227" i="2"/>
  <c r="F227" i="2"/>
  <c r="G227" i="2"/>
  <c r="I227" i="2"/>
  <c r="J227" i="2"/>
  <c r="K227" i="2"/>
  <c r="B228" i="2"/>
  <c r="C228" i="2"/>
  <c r="D228" i="2"/>
  <c r="E228" i="2"/>
  <c r="F228" i="2"/>
  <c r="G228" i="2"/>
  <c r="I228" i="2"/>
  <c r="J228" i="2"/>
  <c r="K228" i="2"/>
  <c r="B229" i="2"/>
  <c r="C229" i="2"/>
  <c r="D229" i="2"/>
  <c r="E229" i="2"/>
  <c r="F229" i="2"/>
  <c r="G229" i="2"/>
  <c r="I229" i="2"/>
  <c r="J229" i="2"/>
  <c r="K229" i="2"/>
  <c r="B230" i="2"/>
  <c r="C230" i="2"/>
  <c r="D230" i="2"/>
  <c r="E230" i="2"/>
  <c r="F230" i="2"/>
  <c r="G230" i="2"/>
  <c r="I230" i="2"/>
  <c r="J230" i="2"/>
  <c r="K230" i="2"/>
  <c r="B231" i="2"/>
  <c r="C231" i="2"/>
  <c r="D231" i="2"/>
  <c r="E231" i="2"/>
  <c r="F231" i="2"/>
  <c r="G231" i="2"/>
  <c r="I231" i="2"/>
  <c r="J231" i="2"/>
  <c r="K231" i="2"/>
  <c r="B232" i="2"/>
  <c r="C232" i="2"/>
  <c r="D232" i="2"/>
  <c r="E232" i="2"/>
  <c r="F232" i="2"/>
  <c r="G232" i="2"/>
  <c r="I232" i="2"/>
  <c r="J232" i="2"/>
  <c r="K232" i="2"/>
  <c r="B233" i="2"/>
  <c r="C233" i="2"/>
  <c r="D233" i="2"/>
  <c r="E233" i="2"/>
  <c r="F233" i="2"/>
  <c r="G233" i="2"/>
  <c r="I233" i="2"/>
  <c r="J233" i="2"/>
  <c r="K233" i="2"/>
  <c r="B234" i="2"/>
  <c r="C234" i="2"/>
  <c r="D234" i="2"/>
  <c r="E234" i="2"/>
  <c r="F234" i="2"/>
  <c r="G234" i="2"/>
  <c r="I234" i="2"/>
  <c r="J234" i="2"/>
  <c r="K234" i="2"/>
  <c r="B235" i="2"/>
  <c r="C235" i="2"/>
  <c r="D235" i="2"/>
  <c r="E235" i="2"/>
  <c r="F235" i="2"/>
  <c r="G235" i="2"/>
  <c r="I235" i="2"/>
  <c r="J235" i="2"/>
  <c r="K235" i="2"/>
  <c r="B236" i="2"/>
  <c r="C236" i="2"/>
  <c r="D236" i="2"/>
  <c r="E236" i="2"/>
  <c r="F236" i="2"/>
  <c r="G236" i="2"/>
  <c r="I236" i="2"/>
  <c r="J236" i="2"/>
  <c r="K236" i="2"/>
  <c r="B237" i="2"/>
  <c r="C237" i="2"/>
  <c r="D237" i="2"/>
  <c r="E237" i="2"/>
  <c r="F237" i="2"/>
  <c r="G237" i="2"/>
  <c r="I237" i="2"/>
  <c r="J237" i="2"/>
  <c r="K237" i="2"/>
  <c r="B238" i="2"/>
  <c r="C238" i="2"/>
  <c r="D238" i="2"/>
  <c r="E238" i="2"/>
  <c r="F238" i="2"/>
  <c r="G238" i="2"/>
  <c r="I238" i="2"/>
  <c r="J238" i="2"/>
  <c r="K238" i="2"/>
  <c r="B239" i="2"/>
  <c r="C239" i="2"/>
  <c r="D239" i="2"/>
  <c r="E239" i="2"/>
  <c r="F239" i="2"/>
  <c r="G239" i="2"/>
  <c r="I239" i="2"/>
  <c r="J239" i="2"/>
  <c r="K239" i="2"/>
  <c r="B240" i="2"/>
  <c r="C240" i="2"/>
  <c r="D240" i="2"/>
  <c r="E240" i="2"/>
  <c r="F240" i="2"/>
  <c r="G240" i="2"/>
  <c r="I240" i="2"/>
  <c r="J240" i="2"/>
  <c r="K240" i="2"/>
  <c r="B241" i="2"/>
  <c r="C241" i="2"/>
  <c r="D241" i="2"/>
  <c r="E241" i="2"/>
  <c r="F241" i="2"/>
  <c r="G241" i="2"/>
  <c r="I241" i="2"/>
  <c r="J241" i="2"/>
  <c r="K241" i="2"/>
  <c r="B242" i="2"/>
  <c r="C242" i="2"/>
  <c r="D242" i="2"/>
  <c r="E242" i="2"/>
  <c r="F242" i="2"/>
  <c r="G242" i="2"/>
  <c r="I242" i="2"/>
  <c r="J242" i="2"/>
  <c r="K242" i="2"/>
  <c r="B243" i="2"/>
  <c r="C243" i="2"/>
  <c r="D243" i="2"/>
  <c r="E243" i="2"/>
  <c r="F243" i="2"/>
  <c r="G243" i="2"/>
  <c r="I243" i="2"/>
  <c r="J243" i="2"/>
  <c r="K243" i="2"/>
  <c r="B244" i="2"/>
  <c r="C244" i="2"/>
  <c r="D244" i="2"/>
  <c r="E244" i="2"/>
  <c r="F244" i="2"/>
  <c r="G244" i="2"/>
  <c r="I244" i="2"/>
  <c r="J244" i="2"/>
  <c r="K244" i="2"/>
  <c r="B245" i="2"/>
  <c r="C245" i="2"/>
  <c r="D245" i="2"/>
  <c r="E245" i="2"/>
  <c r="F245" i="2"/>
  <c r="G245" i="2"/>
  <c r="I245" i="2"/>
  <c r="J245" i="2"/>
  <c r="K245" i="2"/>
  <c r="B246" i="2"/>
  <c r="C246" i="2"/>
  <c r="D246" i="2"/>
  <c r="E246" i="2"/>
  <c r="F246" i="2"/>
  <c r="G246" i="2"/>
  <c r="I246" i="2"/>
  <c r="J246" i="2"/>
  <c r="K246" i="2"/>
  <c r="B247" i="2"/>
  <c r="C247" i="2"/>
  <c r="D247" i="2"/>
  <c r="E247" i="2"/>
  <c r="F247" i="2"/>
  <c r="G247" i="2"/>
  <c r="I247" i="2"/>
  <c r="J247" i="2"/>
  <c r="K247" i="2"/>
  <c r="B248" i="2"/>
  <c r="C248" i="2"/>
  <c r="D248" i="2"/>
  <c r="E248" i="2"/>
  <c r="F248" i="2"/>
  <c r="G248" i="2"/>
  <c r="I248" i="2"/>
  <c r="J248" i="2"/>
  <c r="K248" i="2"/>
  <c r="B249" i="2"/>
  <c r="C249" i="2"/>
  <c r="D249" i="2"/>
  <c r="E249" i="2"/>
  <c r="F249" i="2"/>
  <c r="G249" i="2"/>
  <c r="I249" i="2"/>
  <c r="J249" i="2"/>
  <c r="K249" i="2"/>
  <c r="B250" i="2"/>
  <c r="C250" i="2"/>
  <c r="D250" i="2"/>
  <c r="E250" i="2"/>
  <c r="F250" i="2"/>
  <c r="G250" i="2"/>
  <c r="I250" i="2"/>
  <c r="J250" i="2"/>
  <c r="K250" i="2"/>
  <c r="B251" i="2"/>
  <c r="C251" i="2"/>
  <c r="D251" i="2"/>
  <c r="E251" i="2"/>
  <c r="F251" i="2"/>
  <c r="G251" i="2"/>
  <c r="I251" i="2"/>
  <c r="J251" i="2"/>
  <c r="K251" i="2"/>
  <c r="B252" i="2"/>
  <c r="C252" i="2"/>
  <c r="D252" i="2"/>
  <c r="E252" i="2"/>
  <c r="F252" i="2"/>
  <c r="G252" i="2"/>
  <c r="I252" i="2"/>
  <c r="J252" i="2"/>
  <c r="K252" i="2"/>
  <c r="B253" i="2"/>
  <c r="C253" i="2"/>
  <c r="D253" i="2"/>
  <c r="E253" i="2"/>
  <c r="F253" i="2"/>
  <c r="G253" i="2"/>
  <c r="I253" i="2"/>
  <c r="J253" i="2"/>
  <c r="K253" i="2"/>
  <c r="B254" i="2"/>
  <c r="C254" i="2"/>
  <c r="D254" i="2"/>
  <c r="E254" i="2"/>
  <c r="F254" i="2"/>
  <c r="G254" i="2"/>
  <c r="I254" i="2"/>
  <c r="J254" i="2"/>
  <c r="K254" i="2"/>
  <c r="B255" i="2"/>
  <c r="C255" i="2"/>
  <c r="D255" i="2"/>
  <c r="E255" i="2"/>
  <c r="F255" i="2"/>
  <c r="G255" i="2"/>
  <c r="I255" i="2"/>
  <c r="J255" i="2"/>
  <c r="K255" i="2"/>
  <c r="B256" i="2"/>
  <c r="C256" i="2"/>
  <c r="D256" i="2"/>
  <c r="E256" i="2"/>
  <c r="F256" i="2"/>
  <c r="G256" i="2"/>
  <c r="I256" i="2"/>
  <c r="J256" i="2"/>
  <c r="K256" i="2"/>
  <c r="B257" i="2"/>
  <c r="C257" i="2"/>
  <c r="D257" i="2"/>
  <c r="E257" i="2"/>
  <c r="F257" i="2"/>
  <c r="G257" i="2"/>
  <c r="I257" i="2"/>
  <c r="J257" i="2"/>
  <c r="K257" i="2"/>
  <c r="B258" i="2"/>
  <c r="C258" i="2"/>
  <c r="D258" i="2"/>
  <c r="E258" i="2"/>
  <c r="F258" i="2"/>
  <c r="G258" i="2"/>
  <c r="I258" i="2"/>
  <c r="J258" i="2"/>
  <c r="K258" i="2"/>
  <c r="B259" i="2"/>
  <c r="C259" i="2"/>
  <c r="D259" i="2"/>
  <c r="E259" i="2"/>
  <c r="F259" i="2"/>
  <c r="G259" i="2"/>
  <c r="I259" i="2"/>
  <c r="J259" i="2"/>
  <c r="K259" i="2"/>
  <c r="B260" i="2"/>
  <c r="C260" i="2"/>
  <c r="D260" i="2"/>
  <c r="E260" i="2"/>
  <c r="F260" i="2"/>
  <c r="G260" i="2"/>
  <c r="I260" i="2"/>
  <c r="J260" i="2"/>
  <c r="K260" i="2"/>
  <c r="B261" i="2"/>
  <c r="C261" i="2"/>
  <c r="D261" i="2"/>
  <c r="E261" i="2"/>
  <c r="F261" i="2"/>
  <c r="G261" i="2"/>
  <c r="I261" i="2"/>
  <c r="J261" i="2"/>
  <c r="K261" i="2"/>
  <c r="B262" i="2"/>
  <c r="C262" i="2"/>
  <c r="D262" i="2"/>
  <c r="E262" i="2"/>
  <c r="F262" i="2"/>
  <c r="G262" i="2"/>
  <c r="I262" i="2"/>
  <c r="J262" i="2"/>
  <c r="K262" i="2"/>
  <c r="B263" i="2"/>
  <c r="C263" i="2"/>
  <c r="D263" i="2"/>
  <c r="E263" i="2"/>
  <c r="F263" i="2"/>
  <c r="G263" i="2"/>
  <c r="I263" i="2"/>
  <c r="J263" i="2"/>
  <c r="K263" i="2"/>
  <c r="B264" i="2"/>
  <c r="C264" i="2"/>
  <c r="D264" i="2"/>
  <c r="E264" i="2"/>
  <c r="F264" i="2"/>
  <c r="G264" i="2"/>
  <c r="I264" i="2"/>
  <c r="J264" i="2"/>
  <c r="K264" i="2"/>
  <c r="B265" i="2"/>
  <c r="C265" i="2"/>
  <c r="D265" i="2"/>
  <c r="E265" i="2"/>
  <c r="F265" i="2"/>
  <c r="H265" i="2" s="1"/>
  <c r="G265" i="2"/>
  <c r="I265" i="2"/>
  <c r="J265" i="2"/>
  <c r="K265" i="2"/>
  <c r="B266" i="2"/>
  <c r="C266" i="2"/>
  <c r="D266" i="2"/>
  <c r="E266" i="2"/>
  <c r="F266" i="2"/>
  <c r="G266" i="2"/>
  <c r="I266" i="2"/>
  <c r="J266" i="2"/>
  <c r="K266" i="2"/>
  <c r="B267" i="2"/>
  <c r="C267" i="2"/>
  <c r="D267" i="2"/>
  <c r="E267" i="2"/>
  <c r="F267" i="2"/>
  <c r="G267" i="2"/>
  <c r="I267" i="2"/>
  <c r="J267" i="2"/>
  <c r="K267" i="2"/>
  <c r="B268" i="2"/>
  <c r="C268" i="2"/>
  <c r="D268" i="2"/>
  <c r="E268" i="2"/>
  <c r="F268" i="2"/>
  <c r="G268" i="2"/>
  <c r="I268" i="2"/>
  <c r="J268" i="2"/>
  <c r="K268" i="2"/>
  <c r="B269" i="2"/>
  <c r="C269" i="2"/>
  <c r="D269" i="2"/>
  <c r="E269" i="2"/>
  <c r="F269" i="2"/>
  <c r="H269" i="2" s="1"/>
  <c r="G269" i="2"/>
  <c r="I269" i="2"/>
  <c r="J269" i="2"/>
  <c r="K269" i="2"/>
  <c r="B270" i="2"/>
  <c r="C270" i="2"/>
  <c r="D270" i="2"/>
  <c r="E270" i="2"/>
  <c r="F270" i="2"/>
  <c r="G270" i="2"/>
  <c r="I270" i="2"/>
  <c r="J270" i="2"/>
  <c r="K270" i="2"/>
  <c r="B271" i="2"/>
  <c r="C271" i="2"/>
  <c r="D271" i="2"/>
  <c r="E271" i="2"/>
  <c r="F271" i="2"/>
  <c r="G271" i="2"/>
  <c r="I271" i="2"/>
  <c r="J271" i="2"/>
  <c r="K271" i="2"/>
  <c r="B272" i="2"/>
  <c r="C272" i="2"/>
  <c r="D272" i="2"/>
  <c r="E272" i="2"/>
  <c r="F272" i="2"/>
  <c r="G272" i="2"/>
  <c r="I272" i="2"/>
  <c r="J272" i="2"/>
  <c r="K272" i="2"/>
  <c r="B273" i="2"/>
  <c r="C273" i="2"/>
  <c r="D273" i="2"/>
  <c r="E273" i="2"/>
  <c r="F273" i="2"/>
  <c r="G273" i="2"/>
  <c r="I273" i="2"/>
  <c r="J273" i="2"/>
  <c r="K273" i="2"/>
  <c r="B274" i="2"/>
  <c r="C274" i="2"/>
  <c r="D274" i="2"/>
  <c r="E274" i="2"/>
  <c r="F274" i="2"/>
  <c r="G274" i="2"/>
  <c r="I274" i="2"/>
  <c r="J274" i="2"/>
  <c r="K274" i="2"/>
  <c r="B275" i="2"/>
  <c r="C275" i="2"/>
  <c r="D275" i="2"/>
  <c r="E275" i="2"/>
  <c r="F275" i="2"/>
  <c r="G275" i="2"/>
  <c r="H275" i="2" s="1"/>
  <c r="I275" i="2"/>
  <c r="J275" i="2"/>
  <c r="K275" i="2"/>
  <c r="B276" i="2"/>
  <c r="C276" i="2"/>
  <c r="D276" i="2"/>
  <c r="E276" i="2"/>
  <c r="F276" i="2"/>
  <c r="G276" i="2"/>
  <c r="I276" i="2"/>
  <c r="J276" i="2"/>
  <c r="K276" i="2"/>
  <c r="B277" i="2"/>
  <c r="C277" i="2"/>
  <c r="D277" i="2"/>
  <c r="E277" i="2"/>
  <c r="F277" i="2"/>
  <c r="G277" i="2"/>
  <c r="I277" i="2"/>
  <c r="J277" i="2"/>
  <c r="K277" i="2"/>
  <c r="B278" i="2"/>
  <c r="C278" i="2"/>
  <c r="D278" i="2"/>
  <c r="E278" i="2"/>
  <c r="F278" i="2"/>
  <c r="G278" i="2"/>
  <c r="I278" i="2"/>
  <c r="J278" i="2"/>
  <c r="K278" i="2"/>
  <c r="B279" i="2"/>
  <c r="C279" i="2"/>
  <c r="D279" i="2"/>
  <c r="E279" i="2"/>
  <c r="F279" i="2"/>
  <c r="G279" i="2"/>
  <c r="I279" i="2"/>
  <c r="J279" i="2"/>
  <c r="K279" i="2"/>
  <c r="B280" i="2"/>
  <c r="C280" i="2"/>
  <c r="D280" i="2"/>
  <c r="E280" i="2"/>
  <c r="F280" i="2"/>
  <c r="G280" i="2"/>
  <c r="I280" i="2"/>
  <c r="J280" i="2"/>
  <c r="K280" i="2"/>
  <c r="B281" i="2"/>
  <c r="C281" i="2"/>
  <c r="D281" i="2"/>
  <c r="E281" i="2"/>
  <c r="F281" i="2"/>
  <c r="H281" i="2" s="1"/>
  <c r="G281" i="2"/>
  <c r="I281" i="2"/>
  <c r="J281" i="2"/>
  <c r="K281" i="2"/>
  <c r="B282" i="2"/>
  <c r="C282" i="2"/>
  <c r="D282" i="2"/>
  <c r="E282" i="2"/>
  <c r="F282" i="2"/>
  <c r="G282" i="2"/>
  <c r="I282" i="2"/>
  <c r="J282" i="2"/>
  <c r="K282" i="2"/>
  <c r="B283" i="2"/>
  <c r="C283" i="2"/>
  <c r="D283" i="2"/>
  <c r="E283" i="2"/>
  <c r="F283" i="2"/>
  <c r="G283" i="2"/>
  <c r="I283" i="2"/>
  <c r="J283" i="2"/>
  <c r="K283" i="2"/>
  <c r="B284" i="2"/>
  <c r="C284" i="2"/>
  <c r="D284" i="2"/>
  <c r="E284" i="2"/>
  <c r="F284" i="2"/>
  <c r="G284" i="2"/>
  <c r="I284" i="2"/>
  <c r="J284" i="2"/>
  <c r="K284" i="2"/>
  <c r="B285" i="2"/>
  <c r="C285" i="2"/>
  <c r="D285" i="2"/>
  <c r="E285" i="2"/>
  <c r="F285" i="2"/>
  <c r="H285" i="2" s="1"/>
  <c r="G285" i="2"/>
  <c r="I285" i="2"/>
  <c r="J285" i="2"/>
  <c r="K285" i="2"/>
  <c r="B286" i="2"/>
  <c r="C286" i="2"/>
  <c r="D286" i="2"/>
  <c r="E286" i="2"/>
  <c r="F286" i="2"/>
  <c r="G286" i="2"/>
  <c r="I286" i="2"/>
  <c r="J286" i="2"/>
  <c r="K286" i="2"/>
  <c r="B287" i="2"/>
  <c r="C287" i="2"/>
  <c r="D287" i="2"/>
  <c r="E287" i="2"/>
  <c r="F287" i="2"/>
  <c r="H287" i="2" s="1"/>
  <c r="G287" i="2"/>
  <c r="I287" i="2"/>
  <c r="J287" i="2"/>
  <c r="K287" i="2"/>
  <c r="B288" i="2"/>
  <c r="C288" i="2"/>
  <c r="D288" i="2"/>
  <c r="E288" i="2"/>
  <c r="F288" i="2"/>
  <c r="H288" i="2" s="1"/>
  <c r="G288" i="2"/>
  <c r="I288" i="2"/>
  <c r="J288" i="2"/>
  <c r="K288" i="2"/>
  <c r="B289" i="2"/>
  <c r="C289" i="2"/>
  <c r="D289" i="2"/>
  <c r="E289" i="2"/>
  <c r="F289" i="2"/>
  <c r="G289" i="2"/>
  <c r="I289" i="2"/>
  <c r="J289" i="2"/>
  <c r="K289" i="2"/>
  <c r="B290" i="2"/>
  <c r="C290" i="2"/>
  <c r="D290" i="2"/>
  <c r="E290" i="2"/>
  <c r="F290" i="2"/>
  <c r="G290" i="2"/>
  <c r="I290" i="2"/>
  <c r="J290" i="2"/>
  <c r="K290" i="2"/>
  <c r="B291" i="2"/>
  <c r="C291" i="2"/>
  <c r="D291" i="2"/>
  <c r="E291" i="2"/>
  <c r="F291" i="2"/>
  <c r="G291" i="2"/>
  <c r="I291" i="2"/>
  <c r="J291" i="2"/>
  <c r="K291" i="2"/>
  <c r="B292" i="2"/>
  <c r="C292" i="2"/>
  <c r="D292" i="2"/>
  <c r="E292" i="2"/>
  <c r="F292" i="2"/>
  <c r="G292" i="2"/>
  <c r="I292" i="2"/>
  <c r="J292" i="2"/>
  <c r="K292" i="2"/>
  <c r="B293" i="2"/>
  <c r="C293" i="2"/>
  <c r="D293" i="2"/>
  <c r="E293" i="2"/>
  <c r="F293" i="2"/>
  <c r="G293" i="2"/>
  <c r="I293" i="2"/>
  <c r="J293" i="2"/>
  <c r="K293" i="2"/>
  <c r="B294" i="2"/>
  <c r="C294" i="2"/>
  <c r="D294" i="2"/>
  <c r="E294" i="2"/>
  <c r="F294" i="2"/>
  <c r="G294" i="2"/>
  <c r="I294" i="2"/>
  <c r="J294" i="2"/>
  <c r="K294" i="2"/>
  <c r="B295" i="2"/>
  <c r="C295" i="2"/>
  <c r="D295" i="2"/>
  <c r="E295" i="2"/>
  <c r="F295" i="2"/>
  <c r="G295" i="2"/>
  <c r="I295" i="2"/>
  <c r="J295" i="2"/>
  <c r="K295" i="2"/>
  <c r="B296" i="2"/>
  <c r="C296" i="2"/>
  <c r="D296" i="2"/>
  <c r="E296" i="2"/>
  <c r="F296" i="2"/>
  <c r="G296" i="2"/>
  <c r="I296" i="2"/>
  <c r="J296" i="2"/>
  <c r="K296" i="2"/>
  <c r="B297" i="2"/>
  <c r="C297" i="2"/>
  <c r="D297" i="2"/>
  <c r="E297" i="2"/>
  <c r="F297" i="2"/>
  <c r="G297" i="2"/>
  <c r="I297" i="2"/>
  <c r="J297" i="2"/>
  <c r="K297" i="2"/>
  <c r="B298" i="2"/>
  <c r="C298" i="2"/>
  <c r="D298" i="2"/>
  <c r="E298" i="2"/>
  <c r="F298" i="2"/>
  <c r="G298" i="2"/>
  <c r="H298" i="2" s="1"/>
  <c r="I298" i="2"/>
  <c r="J298" i="2"/>
  <c r="K298" i="2"/>
  <c r="B299" i="2"/>
  <c r="C299" i="2"/>
  <c r="D299" i="2"/>
  <c r="E299" i="2"/>
  <c r="F299" i="2"/>
  <c r="G299" i="2"/>
  <c r="I299" i="2"/>
  <c r="J299" i="2"/>
  <c r="K299" i="2"/>
  <c r="B300" i="2"/>
  <c r="C300" i="2"/>
  <c r="D300" i="2"/>
  <c r="E300" i="2"/>
  <c r="F300" i="2"/>
  <c r="G300" i="2"/>
  <c r="I300" i="2"/>
  <c r="J300" i="2"/>
  <c r="K300" i="2"/>
  <c r="B301" i="2"/>
  <c r="C301" i="2"/>
  <c r="D301" i="2"/>
  <c r="E301" i="2"/>
  <c r="F301" i="2"/>
  <c r="G301" i="2"/>
  <c r="I301" i="2"/>
  <c r="J301" i="2"/>
  <c r="K301" i="2"/>
  <c r="B302" i="2"/>
  <c r="C302" i="2"/>
  <c r="D302" i="2"/>
  <c r="E302" i="2"/>
  <c r="F302" i="2"/>
  <c r="G302" i="2"/>
  <c r="H302" i="2" s="1"/>
  <c r="I302" i="2"/>
  <c r="J302" i="2"/>
  <c r="K302" i="2"/>
  <c r="B303" i="2"/>
  <c r="C303" i="2"/>
  <c r="D303" i="2"/>
  <c r="E303" i="2"/>
  <c r="F303" i="2"/>
  <c r="G303" i="2"/>
  <c r="I303" i="2"/>
  <c r="J303" i="2"/>
  <c r="K303" i="2"/>
  <c r="B304" i="2"/>
  <c r="C304" i="2"/>
  <c r="D304" i="2"/>
  <c r="E304" i="2"/>
  <c r="F304" i="2"/>
  <c r="H304" i="2" s="1"/>
  <c r="G304" i="2"/>
  <c r="I304" i="2"/>
  <c r="J304" i="2"/>
  <c r="K304" i="2"/>
  <c r="B305" i="2"/>
  <c r="C305" i="2"/>
  <c r="D305" i="2"/>
  <c r="E305" i="2"/>
  <c r="F305" i="2"/>
  <c r="G305" i="2"/>
  <c r="I305" i="2"/>
  <c r="J305" i="2"/>
  <c r="K305" i="2"/>
  <c r="B306" i="2"/>
  <c r="C306" i="2"/>
  <c r="D306" i="2"/>
  <c r="E306" i="2"/>
  <c r="F306" i="2"/>
  <c r="G306" i="2"/>
  <c r="I306" i="2"/>
  <c r="J306" i="2"/>
  <c r="K306" i="2"/>
  <c r="B307" i="2"/>
  <c r="C307" i="2"/>
  <c r="D307" i="2"/>
  <c r="E307" i="2"/>
  <c r="F307" i="2"/>
  <c r="G307" i="2"/>
  <c r="I307" i="2"/>
  <c r="J307" i="2"/>
  <c r="K307" i="2"/>
  <c r="B308" i="2"/>
  <c r="C308" i="2"/>
  <c r="D308" i="2"/>
  <c r="E308" i="2"/>
  <c r="F308" i="2"/>
  <c r="G308" i="2"/>
  <c r="I308" i="2"/>
  <c r="J308" i="2"/>
  <c r="K308" i="2"/>
  <c r="B309" i="2"/>
  <c r="C309" i="2"/>
  <c r="D309" i="2"/>
  <c r="E309" i="2"/>
  <c r="F309" i="2"/>
  <c r="G309" i="2"/>
  <c r="I309" i="2"/>
  <c r="J309" i="2"/>
  <c r="K309" i="2"/>
  <c r="B310" i="2"/>
  <c r="C310" i="2"/>
  <c r="D310" i="2"/>
  <c r="E310" i="2"/>
  <c r="F310" i="2"/>
  <c r="G310" i="2"/>
  <c r="H310" i="2" s="1"/>
  <c r="I310" i="2"/>
  <c r="J310" i="2"/>
  <c r="K310" i="2"/>
  <c r="B311" i="2"/>
  <c r="C311" i="2"/>
  <c r="D311" i="2"/>
  <c r="E311" i="2"/>
  <c r="F311" i="2"/>
  <c r="G311" i="2"/>
  <c r="I311" i="2"/>
  <c r="J311" i="2"/>
  <c r="K311" i="2"/>
  <c r="B312" i="2"/>
  <c r="C312" i="2"/>
  <c r="D312" i="2"/>
  <c r="E312" i="2"/>
  <c r="F312" i="2"/>
  <c r="G312" i="2"/>
  <c r="I312" i="2"/>
  <c r="J312" i="2"/>
  <c r="K312" i="2"/>
  <c r="B313" i="2"/>
  <c r="C313" i="2"/>
  <c r="D313" i="2"/>
  <c r="E313" i="2"/>
  <c r="F313" i="2"/>
  <c r="G313" i="2"/>
  <c r="I313" i="2"/>
  <c r="J313" i="2"/>
  <c r="K313" i="2"/>
  <c r="B314" i="2"/>
  <c r="C314" i="2"/>
  <c r="D314" i="2"/>
  <c r="E314" i="2"/>
  <c r="F314" i="2"/>
  <c r="G314" i="2"/>
  <c r="H314" i="2" s="1"/>
  <c r="I314" i="2"/>
  <c r="J314" i="2"/>
  <c r="K314" i="2"/>
  <c r="B315" i="2"/>
  <c r="C315" i="2"/>
  <c r="D315" i="2"/>
  <c r="E315" i="2"/>
  <c r="F315" i="2"/>
  <c r="G315" i="2"/>
  <c r="I315" i="2"/>
  <c r="J315" i="2"/>
  <c r="K315" i="2"/>
  <c r="B316" i="2"/>
  <c r="C316" i="2"/>
  <c r="D316" i="2"/>
  <c r="E316" i="2"/>
  <c r="F316" i="2"/>
  <c r="G316" i="2"/>
  <c r="I316" i="2"/>
  <c r="J316" i="2"/>
  <c r="K316" i="2"/>
  <c r="B317" i="2"/>
  <c r="C317" i="2"/>
  <c r="D317" i="2"/>
  <c r="E317" i="2"/>
  <c r="F317" i="2"/>
  <c r="G317" i="2"/>
  <c r="I317" i="2"/>
  <c r="J317" i="2"/>
  <c r="K317" i="2"/>
  <c r="B318" i="2"/>
  <c r="C318" i="2"/>
  <c r="D318" i="2"/>
  <c r="E318" i="2"/>
  <c r="F318" i="2"/>
  <c r="G318" i="2"/>
  <c r="I318" i="2"/>
  <c r="J318" i="2"/>
  <c r="K318" i="2"/>
  <c r="B319" i="2"/>
  <c r="C319" i="2"/>
  <c r="D319" i="2"/>
  <c r="E319" i="2"/>
  <c r="F319" i="2"/>
  <c r="G319" i="2"/>
  <c r="I319" i="2"/>
  <c r="J319" i="2"/>
  <c r="K319" i="2"/>
  <c r="B320" i="2"/>
  <c r="C320" i="2"/>
  <c r="D320" i="2"/>
  <c r="E320" i="2"/>
  <c r="F320" i="2"/>
  <c r="G320" i="2"/>
  <c r="I320" i="2"/>
  <c r="J320" i="2"/>
  <c r="K320" i="2"/>
  <c r="B321" i="2"/>
  <c r="C321" i="2"/>
  <c r="D321" i="2"/>
  <c r="E321" i="2"/>
  <c r="F321" i="2"/>
  <c r="G321" i="2"/>
  <c r="H321" i="2" s="1"/>
  <c r="I321" i="2"/>
  <c r="J321" i="2"/>
  <c r="K321" i="2"/>
  <c r="B322" i="2"/>
  <c r="C322" i="2"/>
  <c r="D322" i="2"/>
  <c r="E322" i="2"/>
  <c r="F322" i="2"/>
  <c r="G322" i="2"/>
  <c r="I322" i="2"/>
  <c r="J322" i="2"/>
  <c r="K322" i="2"/>
  <c r="B323" i="2"/>
  <c r="C323" i="2"/>
  <c r="D323" i="2"/>
  <c r="E323" i="2"/>
  <c r="F323" i="2"/>
  <c r="H323" i="2" s="1"/>
  <c r="G323" i="2"/>
  <c r="I323" i="2"/>
  <c r="J323" i="2"/>
  <c r="K323" i="2"/>
  <c r="B324" i="2"/>
  <c r="C324" i="2"/>
  <c r="D324" i="2"/>
  <c r="E324" i="2"/>
  <c r="F324" i="2"/>
  <c r="G324" i="2"/>
  <c r="I324" i="2"/>
  <c r="J324" i="2"/>
  <c r="K324" i="2"/>
  <c r="B325" i="2"/>
  <c r="C325" i="2"/>
  <c r="D325" i="2"/>
  <c r="E325" i="2"/>
  <c r="F325" i="2"/>
  <c r="G325" i="2"/>
  <c r="I325" i="2"/>
  <c r="J325" i="2"/>
  <c r="K325" i="2"/>
  <c r="B326" i="2"/>
  <c r="C326" i="2"/>
  <c r="D326" i="2"/>
  <c r="E326" i="2"/>
  <c r="F326" i="2"/>
  <c r="G326" i="2"/>
  <c r="H326" i="2" s="1"/>
  <c r="I326" i="2"/>
  <c r="J326" i="2"/>
  <c r="K326" i="2"/>
  <c r="B327" i="2"/>
  <c r="C327" i="2"/>
  <c r="D327" i="2"/>
  <c r="E327" i="2"/>
  <c r="F327" i="2"/>
  <c r="H327" i="2" s="1"/>
  <c r="G327" i="2"/>
  <c r="I327" i="2"/>
  <c r="J327" i="2"/>
  <c r="K327" i="2"/>
  <c r="B328" i="2"/>
  <c r="C328" i="2"/>
  <c r="D328" i="2"/>
  <c r="E328" i="2"/>
  <c r="F328" i="2"/>
  <c r="G328" i="2"/>
  <c r="I328" i="2"/>
  <c r="J328" i="2"/>
  <c r="K328" i="2"/>
  <c r="B329" i="2"/>
  <c r="C329" i="2"/>
  <c r="D329" i="2"/>
  <c r="E329" i="2"/>
  <c r="F329" i="2"/>
  <c r="G329" i="2"/>
  <c r="I329" i="2"/>
  <c r="J329" i="2"/>
  <c r="K329" i="2"/>
  <c r="B330" i="2"/>
  <c r="C330" i="2"/>
  <c r="D330" i="2"/>
  <c r="E330" i="2"/>
  <c r="F330" i="2"/>
  <c r="G330" i="2"/>
  <c r="H330" i="2" s="1"/>
  <c r="I330" i="2"/>
  <c r="J330" i="2"/>
  <c r="K330" i="2"/>
  <c r="B331" i="2"/>
  <c r="C331" i="2"/>
  <c r="D331" i="2"/>
  <c r="E331" i="2"/>
  <c r="F331" i="2"/>
  <c r="H331" i="2" s="1"/>
  <c r="G331" i="2"/>
  <c r="I331" i="2"/>
  <c r="J331" i="2"/>
  <c r="K331" i="2"/>
  <c r="B332" i="2"/>
  <c r="C332" i="2"/>
  <c r="D332" i="2"/>
  <c r="E332" i="2"/>
  <c r="F332" i="2"/>
  <c r="G332" i="2"/>
  <c r="I332" i="2"/>
  <c r="J332" i="2"/>
  <c r="K332" i="2"/>
  <c r="B333" i="2"/>
  <c r="C333" i="2"/>
  <c r="D333" i="2"/>
  <c r="E333" i="2"/>
  <c r="F333" i="2"/>
  <c r="G333" i="2"/>
  <c r="I333" i="2"/>
  <c r="J333" i="2"/>
  <c r="K333" i="2"/>
  <c r="B334" i="2"/>
  <c r="C334" i="2"/>
  <c r="D334" i="2"/>
  <c r="E334" i="2"/>
  <c r="F334" i="2"/>
  <c r="G334" i="2"/>
  <c r="I334" i="2"/>
  <c r="J334" i="2"/>
  <c r="K334" i="2"/>
  <c r="B335" i="2"/>
  <c r="C335" i="2"/>
  <c r="D335" i="2"/>
  <c r="E335" i="2"/>
  <c r="F335" i="2"/>
  <c r="G335" i="2"/>
  <c r="I335" i="2"/>
  <c r="J335" i="2"/>
  <c r="K335" i="2"/>
  <c r="B336" i="2"/>
  <c r="C336" i="2"/>
  <c r="D336" i="2"/>
  <c r="E336" i="2"/>
  <c r="F336" i="2"/>
  <c r="G336" i="2"/>
  <c r="I336" i="2"/>
  <c r="J336" i="2"/>
  <c r="K336" i="2"/>
  <c r="B337" i="2"/>
  <c r="C337" i="2"/>
  <c r="D337" i="2"/>
  <c r="E337" i="2"/>
  <c r="F337" i="2"/>
  <c r="G337" i="2"/>
  <c r="I337" i="2"/>
  <c r="J337" i="2"/>
  <c r="K337" i="2"/>
  <c r="B338" i="2"/>
  <c r="C338" i="2"/>
  <c r="D338" i="2"/>
  <c r="E338" i="2"/>
  <c r="F338" i="2"/>
  <c r="G338" i="2"/>
  <c r="I338" i="2"/>
  <c r="J338" i="2"/>
  <c r="K338" i="2"/>
  <c r="B339" i="2"/>
  <c r="C339" i="2"/>
  <c r="D339" i="2"/>
  <c r="E339" i="2"/>
  <c r="F339" i="2"/>
  <c r="H339" i="2" s="1"/>
  <c r="G339" i="2"/>
  <c r="I339" i="2"/>
  <c r="J339" i="2"/>
  <c r="K339" i="2"/>
  <c r="B340" i="2"/>
  <c r="C340" i="2"/>
  <c r="D340" i="2"/>
  <c r="E340" i="2"/>
  <c r="F340" i="2"/>
  <c r="G340" i="2"/>
  <c r="I340" i="2"/>
  <c r="J340" i="2"/>
  <c r="K340" i="2"/>
  <c r="B341" i="2"/>
  <c r="C341" i="2"/>
  <c r="D341" i="2"/>
  <c r="E341" i="2"/>
  <c r="F341" i="2"/>
  <c r="G341" i="2"/>
  <c r="I341" i="2"/>
  <c r="J341" i="2"/>
  <c r="K341" i="2"/>
  <c r="B342" i="2"/>
  <c r="C342" i="2"/>
  <c r="D342" i="2"/>
  <c r="E342" i="2"/>
  <c r="F342" i="2"/>
  <c r="G342" i="2"/>
  <c r="H342" i="2" s="1"/>
  <c r="I342" i="2"/>
  <c r="J342" i="2"/>
  <c r="K342" i="2"/>
  <c r="B343" i="2"/>
  <c r="C343" i="2"/>
  <c r="D343" i="2"/>
  <c r="E343" i="2"/>
  <c r="F343" i="2"/>
  <c r="H343" i="2" s="1"/>
  <c r="G343" i="2"/>
  <c r="I343" i="2"/>
  <c r="J343" i="2"/>
  <c r="K343" i="2"/>
  <c r="B344" i="2"/>
  <c r="C344" i="2"/>
  <c r="D344" i="2"/>
  <c r="E344" i="2"/>
  <c r="F344" i="2"/>
  <c r="G344" i="2"/>
  <c r="I344" i="2"/>
  <c r="J344" i="2"/>
  <c r="K344" i="2"/>
  <c r="B345" i="2"/>
  <c r="C345" i="2"/>
  <c r="D345" i="2"/>
  <c r="E345" i="2"/>
  <c r="F345" i="2"/>
  <c r="G345" i="2"/>
  <c r="I345" i="2"/>
  <c r="J345" i="2"/>
  <c r="K345" i="2"/>
  <c r="B346" i="2"/>
  <c r="C346" i="2"/>
  <c r="D346" i="2"/>
  <c r="E346" i="2"/>
  <c r="F346" i="2"/>
  <c r="G346" i="2"/>
  <c r="H346" i="2" s="1"/>
  <c r="I346" i="2"/>
  <c r="J346" i="2"/>
  <c r="K346" i="2"/>
  <c r="B347" i="2"/>
  <c r="C347" i="2"/>
  <c r="D347" i="2"/>
  <c r="E347" i="2"/>
  <c r="F347" i="2"/>
  <c r="H347" i="2" s="1"/>
  <c r="G347" i="2"/>
  <c r="I347" i="2"/>
  <c r="J347" i="2"/>
  <c r="K347" i="2"/>
  <c r="B348" i="2"/>
  <c r="C348" i="2"/>
  <c r="D348" i="2"/>
  <c r="E348" i="2"/>
  <c r="F348" i="2"/>
  <c r="G348" i="2"/>
  <c r="I348" i="2"/>
  <c r="J348" i="2"/>
  <c r="K348" i="2"/>
  <c r="B349" i="2"/>
  <c r="C349" i="2"/>
  <c r="D349" i="2"/>
  <c r="E349" i="2"/>
  <c r="F349" i="2"/>
  <c r="G349" i="2"/>
  <c r="I349" i="2"/>
  <c r="J349" i="2"/>
  <c r="K349" i="2"/>
  <c r="B350" i="2"/>
  <c r="C350" i="2"/>
  <c r="D350" i="2"/>
  <c r="E350" i="2"/>
  <c r="F350" i="2"/>
  <c r="G350" i="2"/>
  <c r="I350" i="2"/>
  <c r="J350" i="2"/>
  <c r="K350" i="2"/>
  <c r="B351" i="2"/>
  <c r="C351" i="2"/>
  <c r="D351" i="2"/>
  <c r="E351" i="2"/>
  <c r="F351" i="2"/>
  <c r="G351" i="2"/>
  <c r="I351" i="2"/>
  <c r="J351" i="2"/>
  <c r="K351" i="2"/>
  <c r="B352" i="2"/>
  <c r="C352" i="2"/>
  <c r="D352" i="2"/>
  <c r="E352" i="2"/>
  <c r="F352" i="2"/>
  <c r="G352" i="2"/>
  <c r="I352" i="2"/>
  <c r="J352" i="2"/>
  <c r="K352" i="2"/>
  <c r="B353" i="2"/>
  <c r="C353" i="2"/>
  <c r="D353" i="2"/>
  <c r="E353" i="2"/>
  <c r="F353" i="2"/>
  <c r="G353" i="2"/>
  <c r="I353" i="2"/>
  <c r="J353" i="2"/>
  <c r="K353" i="2"/>
  <c r="B354" i="2"/>
  <c r="C354" i="2"/>
  <c r="D354" i="2"/>
  <c r="E354" i="2"/>
  <c r="F354" i="2"/>
  <c r="G354" i="2"/>
  <c r="H354" i="2" s="1"/>
  <c r="I354" i="2"/>
  <c r="J354" i="2"/>
  <c r="K354" i="2"/>
  <c r="B355" i="2"/>
  <c r="C355" i="2"/>
  <c r="D355" i="2"/>
  <c r="E355" i="2"/>
  <c r="F355" i="2"/>
  <c r="G355" i="2"/>
  <c r="I355" i="2"/>
  <c r="J355" i="2"/>
  <c r="K355" i="2"/>
  <c r="B356" i="2"/>
  <c r="C356" i="2"/>
  <c r="D356" i="2"/>
  <c r="E356" i="2"/>
  <c r="F356" i="2"/>
  <c r="G356" i="2"/>
  <c r="I356" i="2"/>
  <c r="J356" i="2"/>
  <c r="K356" i="2"/>
  <c r="B357" i="2"/>
  <c r="C357" i="2"/>
  <c r="D357" i="2"/>
  <c r="E357" i="2"/>
  <c r="F357" i="2"/>
  <c r="G357" i="2"/>
  <c r="I357" i="2"/>
  <c r="J357" i="2"/>
  <c r="K357" i="2"/>
  <c r="B358" i="2"/>
  <c r="C358" i="2"/>
  <c r="D358" i="2"/>
  <c r="E358" i="2"/>
  <c r="F358" i="2"/>
  <c r="G358" i="2"/>
  <c r="I358" i="2"/>
  <c r="J358" i="2"/>
  <c r="K358" i="2"/>
  <c r="B359" i="2"/>
  <c r="C359" i="2"/>
  <c r="D359" i="2"/>
  <c r="E359" i="2"/>
  <c r="F359" i="2"/>
  <c r="G359" i="2"/>
  <c r="I359" i="2"/>
  <c r="J359" i="2"/>
  <c r="K359" i="2"/>
  <c r="B360" i="2"/>
  <c r="C360" i="2"/>
  <c r="D360" i="2"/>
  <c r="E360" i="2"/>
  <c r="F360" i="2"/>
  <c r="H360" i="2" s="1"/>
  <c r="G360" i="2"/>
  <c r="I360" i="2"/>
  <c r="J360" i="2"/>
  <c r="K360" i="2"/>
  <c r="B361" i="2"/>
  <c r="C361" i="2"/>
  <c r="D361" i="2"/>
  <c r="E361" i="2"/>
  <c r="F361" i="2"/>
  <c r="G361" i="2"/>
  <c r="I361" i="2"/>
  <c r="J361" i="2"/>
  <c r="K361" i="2"/>
  <c r="B362" i="2"/>
  <c r="C362" i="2"/>
  <c r="D362" i="2"/>
  <c r="E362" i="2"/>
  <c r="F362" i="2"/>
  <c r="G362" i="2"/>
  <c r="I362" i="2"/>
  <c r="J362" i="2"/>
  <c r="K362" i="2"/>
  <c r="B363" i="2"/>
  <c r="C363" i="2"/>
  <c r="D363" i="2"/>
  <c r="E363" i="2"/>
  <c r="F363" i="2"/>
  <c r="G363" i="2"/>
  <c r="I363" i="2"/>
  <c r="J363" i="2"/>
  <c r="K363" i="2"/>
  <c r="B364" i="2"/>
  <c r="C364" i="2"/>
  <c r="D364" i="2"/>
  <c r="E364" i="2"/>
  <c r="F364" i="2"/>
  <c r="G364" i="2"/>
  <c r="I364" i="2"/>
  <c r="J364" i="2"/>
  <c r="K364" i="2"/>
  <c r="B365" i="2"/>
  <c r="C365" i="2"/>
  <c r="D365" i="2"/>
  <c r="E365" i="2"/>
  <c r="F365" i="2"/>
  <c r="G365" i="2"/>
  <c r="I365" i="2"/>
  <c r="J365" i="2"/>
  <c r="K365" i="2"/>
  <c r="B366" i="2"/>
  <c r="C366" i="2"/>
  <c r="D366" i="2"/>
  <c r="E366" i="2"/>
  <c r="F366" i="2"/>
  <c r="G366" i="2"/>
  <c r="H366" i="2" s="1"/>
  <c r="I366" i="2"/>
  <c r="J366" i="2"/>
  <c r="K366" i="2"/>
  <c r="B367" i="2"/>
  <c r="C367" i="2"/>
  <c r="D367" i="2"/>
  <c r="E367" i="2"/>
  <c r="F367" i="2"/>
  <c r="G367" i="2"/>
  <c r="I367" i="2"/>
  <c r="J367" i="2"/>
  <c r="K367" i="2"/>
  <c r="B368" i="2"/>
  <c r="C368" i="2"/>
  <c r="D368" i="2"/>
  <c r="E368" i="2"/>
  <c r="F368" i="2"/>
  <c r="G368" i="2"/>
  <c r="I368" i="2"/>
  <c r="J368" i="2"/>
  <c r="K368" i="2"/>
  <c r="B369" i="2"/>
  <c r="C369" i="2"/>
  <c r="D369" i="2"/>
  <c r="E369" i="2"/>
  <c r="F369" i="2"/>
  <c r="G369" i="2"/>
  <c r="I369" i="2"/>
  <c r="J369" i="2"/>
  <c r="K369" i="2"/>
  <c r="B370" i="2"/>
  <c r="C370" i="2"/>
  <c r="D370" i="2"/>
  <c r="E370" i="2"/>
  <c r="F370" i="2"/>
  <c r="G370" i="2"/>
  <c r="I370" i="2"/>
  <c r="J370" i="2"/>
  <c r="K370" i="2"/>
  <c r="B371" i="2"/>
  <c r="C371" i="2"/>
  <c r="D371" i="2"/>
  <c r="E371" i="2"/>
  <c r="F371" i="2"/>
  <c r="G371" i="2"/>
  <c r="I371" i="2"/>
  <c r="J371" i="2"/>
  <c r="K371" i="2"/>
  <c r="B372" i="2"/>
  <c r="C372" i="2"/>
  <c r="D372" i="2"/>
  <c r="E372" i="2"/>
  <c r="F372" i="2"/>
  <c r="G372" i="2"/>
  <c r="I372" i="2"/>
  <c r="J372" i="2"/>
  <c r="K372" i="2"/>
  <c r="B373" i="2"/>
  <c r="C373" i="2"/>
  <c r="D373" i="2"/>
  <c r="E373" i="2"/>
  <c r="F373" i="2"/>
  <c r="G373" i="2"/>
  <c r="I373" i="2"/>
  <c r="J373" i="2"/>
  <c r="K373" i="2"/>
  <c r="B374" i="2"/>
  <c r="C374" i="2"/>
  <c r="D374" i="2"/>
  <c r="E374" i="2"/>
  <c r="F374" i="2"/>
  <c r="G374" i="2"/>
  <c r="I374" i="2"/>
  <c r="J374" i="2"/>
  <c r="K374" i="2"/>
  <c r="B375" i="2"/>
  <c r="C375" i="2"/>
  <c r="D375" i="2"/>
  <c r="E375" i="2"/>
  <c r="F375" i="2"/>
  <c r="G375" i="2"/>
  <c r="I375" i="2"/>
  <c r="J375" i="2"/>
  <c r="K375" i="2"/>
  <c r="B376" i="2"/>
  <c r="C376" i="2"/>
  <c r="D376" i="2"/>
  <c r="E376" i="2"/>
  <c r="F376" i="2"/>
  <c r="G376" i="2"/>
  <c r="I376" i="2"/>
  <c r="J376" i="2"/>
  <c r="K376" i="2"/>
  <c r="B377" i="2"/>
  <c r="C377" i="2"/>
  <c r="D377" i="2"/>
  <c r="E377" i="2"/>
  <c r="F377" i="2"/>
  <c r="G377" i="2"/>
  <c r="I377" i="2"/>
  <c r="J377" i="2"/>
  <c r="K377" i="2"/>
  <c r="B378" i="2"/>
  <c r="C378" i="2"/>
  <c r="D378" i="2"/>
  <c r="E378" i="2"/>
  <c r="F378" i="2"/>
  <c r="G378" i="2"/>
  <c r="I378" i="2"/>
  <c r="J378" i="2"/>
  <c r="K378" i="2"/>
  <c r="B379" i="2"/>
  <c r="C379" i="2"/>
  <c r="D379" i="2"/>
  <c r="E379" i="2"/>
  <c r="F379" i="2"/>
  <c r="G379" i="2"/>
  <c r="I379" i="2"/>
  <c r="J379" i="2"/>
  <c r="K379" i="2"/>
  <c r="B380" i="2"/>
  <c r="C380" i="2"/>
  <c r="D380" i="2"/>
  <c r="E380" i="2"/>
  <c r="F380" i="2"/>
  <c r="G380" i="2"/>
  <c r="I380" i="2"/>
  <c r="J380" i="2"/>
  <c r="K380" i="2"/>
  <c r="B381" i="2"/>
  <c r="C381" i="2"/>
  <c r="D381" i="2"/>
  <c r="E381" i="2"/>
  <c r="F381" i="2"/>
  <c r="G381" i="2"/>
  <c r="I381" i="2"/>
  <c r="J381" i="2"/>
  <c r="K381" i="2"/>
  <c r="B382" i="2"/>
  <c r="C382" i="2"/>
  <c r="D382" i="2"/>
  <c r="E382" i="2"/>
  <c r="F382" i="2"/>
  <c r="G382" i="2"/>
  <c r="I382" i="2"/>
  <c r="J382" i="2"/>
  <c r="K382" i="2"/>
  <c r="B383" i="2"/>
  <c r="C383" i="2"/>
  <c r="D383" i="2"/>
  <c r="E383" i="2"/>
  <c r="F383" i="2"/>
  <c r="G383" i="2"/>
  <c r="I383" i="2"/>
  <c r="J383" i="2"/>
  <c r="K383" i="2"/>
  <c r="B384" i="2"/>
  <c r="C384" i="2"/>
  <c r="D384" i="2"/>
  <c r="E384" i="2"/>
  <c r="F384" i="2"/>
  <c r="G384" i="2"/>
  <c r="I384" i="2"/>
  <c r="J384" i="2"/>
  <c r="K384" i="2"/>
  <c r="B385" i="2"/>
  <c r="C385" i="2"/>
  <c r="D385" i="2"/>
  <c r="E385" i="2"/>
  <c r="F385" i="2"/>
  <c r="G385" i="2"/>
  <c r="I385" i="2"/>
  <c r="J385" i="2"/>
  <c r="K385" i="2"/>
  <c r="B386" i="2"/>
  <c r="C386" i="2"/>
  <c r="D386" i="2"/>
  <c r="E386" i="2"/>
  <c r="F386" i="2"/>
  <c r="G386" i="2"/>
  <c r="I386" i="2"/>
  <c r="J386" i="2"/>
  <c r="K386" i="2"/>
  <c r="B387" i="2"/>
  <c r="C387" i="2"/>
  <c r="D387" i="2"/>
  <c r="E387" i="2"/>
  <c r="F387" i="2"/>
  <c r="G387" i="2"/>
  <c r="I387" i="2"/>
  <c r="J387" i="2"/>
  <c r="K387" i="2"/>
  <c r="B388" i="2"/>
  <c r="C388" i="2"/>
  <c r="D388" i="2"/>
  <c r="E388" i="2"/>
  <c r="F388" i="2"/>
  <c r="G388" i="2"/>
  <c r="I388" i="2"/>
  <c r="J388" i="2"/>
  <c r="K388" i="2"/>
  <c r="B389" i="2"/>
  <c r="C389" i="2"/>
  <c r="D389" i="2"/>
  <c r="E389" i="2"/>
  <c r="F389" i="2"/>
  <c r="G389" i="2"/>
  <c r="I389" i="2"/>
  <c r="J389" i="2"/>
  <c r="K389" i="2"/>
  <c r="B390" i="2"/>
  <c r="C390" i="2"/>
  <c r="D390" i="2"/>
  <c r="E390" i="2"/>
  <c r="F390" i="2"/>
  <c r="G390" i="2"/>
  <c r="I390" i="2"/>
  <c r="J390" i="2"/>
  <c r="K390" i="2"/>
  <c r="B391" i="2"/>
  <c r="C391" i="2"/>
  <c r="D391" i="2"/>
  <c r="E391" i="2"/>
  <c r="F391" i="2"/>
  <c r="G391" i="2"/>
  <c r="I391" i="2"/>
  <c r="J391" i="2"/>
  <c r="K391" i="2"/>
  <c r="B392" i="2"/>
  <c r="C392" i="2"/>
  <c r="D392" i="2"/>
  <c r="E392" i="2"/>
  <c r="F392" i="2"/>
  <c r="G392" i="2"/>
  <c r="I392" i="2"/>
  <c r="J392" i="2"/>
  <c r="K392" i="2"/>
  <c r="B393" i="2"/>
  <c r="C393" i="2"/>
  <c r="D393" i="2"/>
  <c r="E393" i="2"/>
  <c r="F393" i="2"/>
  <c r="G393" i="2"/>
  <c r="I393" i="2"/>
  <c r="J393" i="2"/>
  <c r="K393" i="2"/>
  <c r="B394" i="2"/>
  <c r="C394" i="2"/>
  <c r="D394" i="2"/>
  <c r="E394" i="2"/>
  <c r="F394" i="2"/>
  <c r="G394" i="2"/>
  <c r="I394" i="2"/>
  <c r="J394" i="2"/>
  <c r="K394" i="2"/>
  <c r="B395" i="2"/>
  <c r="C395" i="2"/>
  <c r="D395" i="2"/>
  <c r="E395" i="2"/>
  <c r="F395" i="2"/>
  <c r="G395" i="2"/>
  <c r="I395" i="2"/>
  <c r="J395" i="2"/>
  <c r="K395" i="2"/>
  <c r="B396" i="2"/>
  <c r="C396" i="2"/>
  <c r="D396" i="2"/>
  <c r="E396" i="2"/>
  <c r="F396" i="2"/>
  <c r="G396" i="2"/>
  <c r="I396" i="2"/>
  <c r="J396" i="2"/>
  <c r="K396" i="2"/>
  <c r="B397" i="2"/>
  <c r="C397" i="2"/>
  <c r="D397" i="2"/>
  <c r="E397" i="2"/>
  <c r="F397" i="2"/>
  <c r="G397" i="2"/>
  <c r="I397" i="2"/>
  <c r="J397" i="2"/>
  <c r="K397" i="2"/>
  <c r="B398" i="2"/>
  <c r="C398" i="2"/>
  <c r="D398" i="2"/>
  <c r="E398" i="2"/>
  <c r="F398" i="2"/>
  <c r="G398" i="2"/>
  <c r="I398" i="2"/>
  <c r="J398" i="2"/>
  <c r="K398" i="2"/>
  <c r="B399" i="2"/>
  <c r="C399" i="2"/>
  <c r="D399" i="2"/>
  <c r="E399" i="2"/>
  <c r="F399" i="2"/>
  <c r="G399" i="2"/>
  <c r="I399" i="2"/>
  <c r="J399" i="2"/>
  <c r="K399" i="2"/>
  <c r="B400" i="2"/>
  <c r="C400" i="2"/>
  <c r="D400" i="2"/>
  <c r="E400" i="2"/>
  <c r="F400" i="2"/>
  <c r="G400" i="2"/>
  <c r="I400" i="2"/>
  <c r="J400" i="2"/>
  <c r="K400" i="2"/>
  <c r="B401" i="2"/>
  <c r="C401" i="2"/>
  <c r="D401" i="2"/>
  <c r="E401" i="2"/>
  <c r="F401" i="2"/>
  <c r="G401" i="2"/>
  <c r="I401" i="2"/>
  <c r="J401" i="2"/>
  <c r="K401" i="2"/>
  <c r="B402" i="2"/>
  <c r="C402" i="2"/>
  <c r="D402" i="2"/>
  <c r="E402" i="2"/>
  <c r="F402" i="2"/>
  <c r="G402" i="2"/>
  <c r="I402" i="2"/>
  <c r="J402" i="2"/>
  <c r="K402" i="2"/>
  <c r="B403" i="2"/>
  <c r="C403" i="2"/>
  <c r="D403" i="2"/>
  <c r="E403" i="2"/>
  <c r="F403" i="2"/>
  <c r="G403" i="2"/>
  <c r="I403" i="2"/>
  <c r="J403" i="2"/>
  <c r="K403" i="2"/>
  <c r="B404" i="2"/>
  <c r="C404" i="2"/>
  <c r="D404" i="2"/>
  <c r="E404" i="2"/>
  <c r="F404" i="2"/>
  <c r="G404" i="2"/>
  <c r="I404" i="2"/>
  <c r="J404" i="2"/>
  <c r="K404" i="2"/>
  <c r="B405" i="2"/>
  <c r="C405" i="2"/>
  <c r="D405" i="2"/>
  <c r="E405" i="2"/>
  <c r="F405" i="2"/>
  <c r="G405" i="2"/>
  <c r="I405" i="2"/>
  <c r="J405" i="2"/>
  <c r="K405" i="2"/>
  <c r="B406" i="2"/>
  <c r="C406" i="2"/>
  <c r="D406" i="2"/>
  <c r="E406" i="2"/>
  <c r="F406" i="2"/>
  <c r="G406" i="2"/>
  <c r="I406" i="2"/>
  <c r="J406" i="2"/>
  <c r="K406" i="2"/>
  <c r="B407" i="2"/>
  <c r="C407" i="2"/>
  <c r="D407" i="2"/>
  <c r="E407" i="2"/>
  <c r="F407" i="2"/>
  <c r="G407" i="2"/>
  <c r="I407" i="2"/>
  <c r="J407" i="2"/>
  <c r="K407" i="2"/>
  <c r="B408" i="2"/>
  <c r="C408" i="2"/>
  <c r="D408" i="2"/>
  <c r="E408" i="2"/>
  <c r="F408" i="2"/>
  <c r="G408" i="2"/>
  <c r="I408" i="2"/>
  <c r="J408" i="2"/>
  <c r="K408" i="2"/>
  <c r="B409" i="2"/>
  <c r="C409" i="2"/>
  <c r="D409" i="2"/>
  <c r="E409" i="2"/>
  <c r="F409" i="2"/>
  <c r="G409" i="2"/>
  <c r="I409" i="2"/>
  <c r="J409" i="2"/>
  <c r="K409" i="2"/>
  <c r="B410" i="2"/>
  <c r="C410" i="2"/>
  <c r="D410" i="2"/>
  <c r="E410" i="2"/>
  <c r="F410" i="2"/>
  <c r="G410" i="2"/>
  <c r="I410" i="2"/>
  <c r="J410" i="2"/>
  <c r="K410" i="2"/>
  <c r="B411" i="2"/>
  <c r="C411" i="2"/>
  <c r="D411" i="2"/>
  <c r="E411" i="2"/>
  <c r="F411" i="2"/>
  <c r="G411" i="2"/>
  <c r="I411" i="2"/>
  <c r="J411" i="2"/>
  <c r="K411" i="2"/>
  <c r="B412" i="2"/>
  <c r="C412" i="2"/>
  <c r="D412" i="2"/>
  <c r="E412" i="2"/>
  <c r="F412" i="2"/>
  <c r="G412" i="2"/>
  <c r="I412" i="2"/>
  <c r="J412" i="2"/>
  <c r="K412" i="2"/>
  <c r="B413" i="2"/>
  <c r="C413" i="2"/>
  <c r="D413" i="2"/>
  <c r="E413" i="2"/>
  <c r="F413" i="2"/>
  <c r="G413" i="2"/>
  <c r="I413" i="2"/>
  <c r="J413" i="2"/>
  <c r="K413" i="2"/>
  <c r="B414" i="2"/>
  <c r="C414" i="2"/>
  <c r="D414" i="2"/>
  <c r="E414" i="2"/>
  <c r="F414" i="2"/>
  <c r="G414" i="2"/>
  <c r="I414" i="2"/>
  <c r="J414" i="2"/>
  <c r="K414" i="2"/>
  <c r="B415" i="2"/>
  <c r="C415" i="2"/>
  <c r="D415" i="2"/>
  <c r="E415" i="2"/>
  <c r="F415" i="2"/>
  <c r="G415" i="2"/>
  <c r="I415" i="2"/>
  <c r="J415" i="2"/>
  <c r="K415" i="2"/>
  <c r="B416" i="2"/>
  <c r="C416" i="2"/>
  <c r="D416" i="2"/>
  <c r="E416" i="2"/>
  <c r="F416" i="2"/>
  <c r="G416" i="2"/>
  <c r="I416" i="2"/>
  <c r="J416" i="2"/>
  <c r="K416" i="2"/>
  <c r="B417" i="2"/>
  <c r="C417" i="2"/>
  <c r="D417" i="2"/>
  <c r="E417" i="2"/>
  <c r="F417" i="2"/>
  <c r="H417" i="2" s="1"/>
  <c r="G417" i="2"/>
  <c r="I417" i="2"/>
  <c r="J417" i="2"/>
  <c r="K417" i="2"/>
  <c r="B418" i="2"/>
  <c r="C418" i="2"/>
  <c r="D418" i="2"/>
  <c r="E418" i="2"/>
  <c r="F418" i="2"/>
  <c r="G418" i="2"/>
  <c r="I418" i="2"/>
  <c r="J418" i="2"/>
  <c r="K418" i="2"/>
  <c r="B419" i="2"/>
  <c r="C419" i="2"/>
  <c r="D419" i="2"/>
  <c r="E419" i="2"/>
  <c r="F419" i="2"/>
  <c r="G419" i="2"/>
  <c r="I419" i="2"/>
  <c r="J419" i="2"/>
  <c r="K419" i="2"/>
  <c r="B420" i="2"/>
  <c r="C420" i="2"/>
  <c r="D420" i="2"/>
  <c r="E420" i="2"/>
  <c r="F420" i="2"/>
  <c r="G420" i="2"/>
  <c r="I420" i="2"/>
  <c r="J420" i="2"/>
  <c r="K420" i="2"/>
  <c r="B421" i="2"/>
  <c r="C421" i="2"/>
  <c r="D421" i="2"/>
  <c r="E421" i="2"/>
  <c r="F421" i="2"/>
  <c r="G421" i="2"/>
  <c r="I421" i="2"/>
  <c r="J421" i="2"/>
  <c r="K421" i="2"/>
  <c r="B422" i="2"/>
  <c r="C422" i="2"/>
  <c r="D422" i="2"/>
  <c r="E422" i="2"/>
  <c r="F422" i="2"/>
  <c r="G422" i="2"/>
  <c r="I422" i="2"/>
  <c r="J422" i="2"/>
  <c r="K422" i="2"/>
  <c r="B423" i="2"/>
  <c r="C423" i="2"/>
  <c r="D423" i="2"/>
  <c r="E423" i="2"/>
  <c r="F423" i="2"/>
  <c r="G423" i="2"/>
  <c r="I423" i="2"/>
  <c r="J423" i="2"/>
  <c r="K423" i="2"/>
  <c r="B424" i="2"/>
  <c r="C424" i="2"/>
  <c r="D424" i="2"/>
  <c r="E424" i="2"/>
  <c r="F424" i="2"/>
  <c r="G424" i="2"/>
  <c r="I424" i="2"/>
  <c r="J424" i="2"/>
  <c r="K424" i="2"/>
  <c r="B425" i="2"/>
  <c r="C425" i="2"/>
  <c r="D425" i="2"/>
  <c r="E425" i="2"/>
  <c r="F425" i="2"/>
  <c r="G425" i="2"/>
  <c r="I425" i="2"/>
  <c r="J425" i="2"/>
  <c r="K425" i="2"/>
  <c r="B426" i="2"/>
  <c r="C426" i="2"/>
  <c r="D426" i="2"/>
  <c r="E426" i="2"/>
  <c r="F426" i="2"/>
  <c r="G426" i="2"/>
  <c r="I426" i="2"/>
  <c r="J426" i="2"/>
  <c r="K426" i="2"/>
  <c r="B427" i="2"/>
  <c r="C427" i="2"/>
  <c r="D427" i="2"/>
  <c r="E427" i="2"/>
  <c r="F427" i="2"/>
  <c r="G427" i="2"/>
  <c r="I427" i="2"/>
  <c r="J427" i="2"/>
  <c r="K427" i="2"/>
  <c r="B428" i="2"/>
  <c r="C428" i="2"/>
  <c r="D428" i="2"/>
  <c r="E428" i="2"/>
  <c r="F428" i="2"/>
  <c r="G428" i="2"/>
  <c r="I428" i="2"/>
  <c r="J428" i="2"/>
  <c r="K428" i="2"/>
  <c r="B429" i="2"/>
  <c r="C429" i="2"/>
  <c r="D429" i="2"/>
  <c r="E429" i="2"/>
  <c r="F429" i="2"/>
  <c r="G429" i="2"/>
  <c r="I429" i="2"/>
  <c r="J429" i="2"/>
  <c r="K429" i="2"/>
  <c r="B430" i="2"/>
  <c r="C430" i="2"/>
  <c r="D430" i="2"/>
  <c r="E430" i="2"/>
  <c r="F430" i="2"/>
  <c r="G430" i="2"/>
  <c r="I430" i="2"/>
  <c r="J430" i="2"/>
  <c r="K430" i="2"/>
  <c r="B431" i="2"/>
  <c r="C431" i="2"/>
  <c r="D431" i="2"/>
  <c r="E431" i="2"/>
  <c r="F431" i="2"/>
  <c r="G431" i="2"/>
  <c r="I431" i="2"/>
  <c r="J431" i="2"/>
  <c r="K431" i="2"/>
  <c r="B432" i="2"/>
  <c r="C432" i="2"/>
  <c r="D432" i="2"/>
  <c r="E432" i="2"/>
  <c r="F432" i="2"/>
  <c r="G432" i="2"/>
  <c r="I432" i="2"/>
  <c r="J432" i="2"/>
  <c r="K432" i="2"/>
  <c r="B433" i="2"/>
  <c r="C433" i="2"/>
  <c r="D433" i="2"/>
  <c r="E433" i="2"/>
  <c r="F433" i="2"/>
  <c r="H433" i="2" s="1"/>
  <c r="G433" i="2"/>
  <c r="I433" i="2"/>
  <c r="J433" i="2"/>
  <c r="K433" i="2"/>
  <c r="B434" i="2"/>
  <c r="C434" i="2"/>
  <c r="D434" i="2"/>
  <c r="E434" i="2"/>
  <c r="F434" i="2"/>
  <c r="G434" i="2"/>
  <c r="I434" i="2"/>
  <c r="J434" i="2"/>
  <c r="K434" i="2"/>
  <c r="B435" i="2"/>
  <c r="C435" i="2"/>
  <c r="D435" i="2"/>
  <c r="E435" i="2"/>
  <c r="F435" i="2"/>
  <c r="G435" i="2"/>
  <c r="I435" i="2"/>
  <c r="J435" i="2"/>
  <c r="K435" i="2"/>
  <c r="B436" i="2"/>
  <c r="C436" i="2"/>
  <c r="D436" i="2"/>
  <c r="E436" i="2"/>
  <c r="F436" i="2"/>
  <c r="G436" i="2"/>
  <c r="I436" i="2"/>
  <c r="J436" i="2"/>
  <c r="K436" i="2"/>
  <c r="B437" i="2"/>
  <c r="C437" i="2"/>
  <c r="D437" i="2"/>
  <c r="E437" i="2"/>
  <c r="F437" i="2"/>
  <c r="G437" i="2"/>
  <c r="I437" i="2"/>
  <c r="J437" i="2"/>
  <c r="K437" i="2"/>
  <c r="B438" i="2"/>
  <c r="C438" i="2"/>
  <c r="D438" i="2"/>
  <c r="E438" i="2"/>
  <c r="F438" i="2"/>
  <c r="G438" i="2"/>
  <c r="I438" i="2"/>
  <c r="J438" i="2"/>
  <c r="K438" i="2"/>
  <c r="B439" i="2"/>
  <c r="C439" i="2"/>
  <c r="D439" i="2"/>
  <c r="E439" i="2"/>
  <c r="F439" i="2"/>
  <c r="G439" i="2"/>
  <c r="I439" i="2"/>
  <c r="J439" i="2"/>
  <c r="K439" i="2"/>
  <c r="B440" i="2"/>
  <c r="C440" i="2"/>
  <c r="D440" i="2"/>
  <c r="E440" i="2"/>
  <c r="F440" i="2"/>
  <c r="G440" i="2"/>
  <c r="I440" i="2"/>
  <c r="J440" i="2"/>
  <c r="K440" i="2"/>
  <c r="B441" i="2"/>
  <c r="C441" i="2"/>
  <c r="D441" i="2"/>
  <c r="E441" i="2"/>
  <c r="F441" i="2"/>
  <c r="G441" i="2"/>
  <c r="I441" i="2"/>
  <c r="J441" i="2"/>
  <c r="K441" i="2"/>
  <c r="B442" i="2"/>
  <c r="C442" i="2"/>
  <c r="D442" i="2"/>
  <c r="E442" i="2"/>
  <c r="F442" i="2"/>
  <c r="G442" i="2"/>
  <c r="I442" i="2"/>
  <c r="J442" i="2"/>
  <c r="K442" i="2"/>
  <c r="B443" i="2"/>
  <c r="C443" i="2"/>
  <c r="D443" i="2"/>
  <c r="E443" i="2"/>
  <c r="F443" i="2"/>
  <c r="G443" i="2"/>
  <c r="I443" i="2"/>
  <c r="J443" i="2"/>
  <c r="K443" i="2"/>
  <c r="B444" i="2"/>
  <c r="C444" i="2"/>
  <c r="D444" i="2"/>
  <c r="E444" i="2"/>
  <c r="F444" i="2"/>
  <c r="G444" i="2"/>
  <c r="I444" i="2"/>
  <c r="J444" i="2"/>
  <c r="K444" i="2"/>
  <c r="B445" i="2"/>
  <c r="C445" i="2"/>
  <c r="D445" i="2"/>
  <c r="E445" i="2"/>
  <c r="F445" i="2"/>
  <c r="G445" i="2"/>
  <c r="I445" i="2"/>
  <c r="J445" i="2"/>
  <c r="K445" i="2"/>
  <c r="B446" i="2"/>
  <c r="C446" i="2"/>
  <c r="D446" i="2"/>
  <c r="E446" i="2"/>
  <c r="F446" i="2"/>
  <c r="G446" i="2"/>
  <c r="I446" i="2"/>
  <c r="J446" i="2"/>
  <c r="K446" i="2"/>
  <c r="B447" i="2"/>
  <c r="C447" i="2"/>
  <c r="D447" i="2"/>
  <c r="E447" i="2"/>
  <c r="F447" i="2"/>
  <c r="G447" i="2"/>
  <c r="I447" i="2"/>
  <c r="J447" i="2"/>
  <c r="K447" i="2"/>
  <c r="B448" i="2"/>
  <c r="C448" i="2"/>
  <c r="D448" i="2"/>
  <c r="E448" i="2"/>
  <c r="F448" i="2"/>
  <c r="G448" i="2"/>
  <c r="I448" i="2"/>
  <c r="J448" i="2"/>
  <c r="K448" i="2"/>
  <c r="B449" i="2"/>
  <c r="C449" i="2"/>
  <c r="D449" i="2"/>
  <c r="E449" i="2"/>
  <c r="F449" i="2"/>
  <c r="H449" i="2" s="1"/>
  <c r="G449" i="2"/>
  <c r="I449" i="2"/>
  <c r="J449" i="2"/>
  <c r="K449" i="2"/>
  <c r="B450" i="2"/>
  <c r="C450" i="2"/>
  <c r="D450" i="2"/>
  <c r="E450" i="2"/>
  <c r="F450" i="2"/>
  <c r="G450" i="2"/>
  <c r="H450" i="2" s="1"/>
  <c r="I450" i="2"/>
  <c r="J450" i="2"/>
  <c r="K450" i="2"/>
  <c r="B451" i="2"/>
  <c r="C451" i="2"/>
  <c r="D451" i="2"/>
  <c r="E451" i="2"/>
  <c r="F451" i="2"/>
  <c r="G451" i="2"/>
  <c r="I451" i="2"/>
  <c r="J451" i="2"/>
  <c r="K451" i="2"/>
  <c r="B452" i="2"/>
  <c r="C452" i="2"/>
  <c r="D452" i="2"/>
  <c r="E452" i="2"/>
  <c r="F452" i="2"/>
  <c r="G452" i="2"/>
  <c r="I452" i="2"/>
  <c r="J452" i="2"/>
  <c r="K452" i="2"/>
  <c r="B453" i="2"/>
  <c r="C453" i="2"/>
  <c r="D453" i="2"/>
  <c r="E453" i="2"/>
  <c r="F453" i="2"/>
  <c r="G453" i="2"/>
  <c r="I453" i="2"/>
  <c r="J453" i="2"/>
  <c r="K453" i="2"/>
  <c r="B454" i="2"/>
  <c r="C454" i="2"/>
  <c r="D454" i="2"/>
  <c r="E454" i="2"/>
  <c r="F454" i="2"/>
  <c r="G454" i="2"/>
  <c r="I454" i="2"/>
  <c r="J454" i="2"/>
  <c r="K454" i="2"/>
  <c r="B455" i="2"/>
  <c r="C455" i="2"/>
  <c r="D455" i="2"/>
  <c r="E455" i="2"/>
  <c r="F455" i="2"/>
  <c r="G455" i="2"/>
  <c r="I455" i="2"/>
  <c r="J455" i="2"/>
  <c r="K455" i="2"/>
  <c r="B456" i="2"/>
  <c r="C456" i="2"/>
  <c r="D456" i="2"/>
  <c r="E456" i="2"/>
  <c r="F456" i="2"/>
  <c r="G456" i="2"/>
  <c r="I456" i="2"/>
  <c r="J456" i="2"/>
  <c r="K456" i="2"/>
  <c r="B457" i="2"/>
  <c r="C457" i="2"/>
  <c r="D457" i="2"/>
  <c r="E457" i="2"/>
  <c r="F457" i="2"/>
  <c r="G457" i="2"/>
  <c r="I457" i="2"/>
  <c r="J457" i="2"/>
  <c r="K457" i="2"/>
  <c r="B458" i="2"/>
  <c r="C458" i="2"/>
  <c r="D458" i="2"/>
  <c r="E458" i="2"/>
  <c r="F458" i="2"/>
  <c r="G458" i="2"/>
  <c r="I458" i="2"/>
  <c r="J458" i="2"/>
  <c r="K458" i="2"/>
  <c r="B459" i="2"/>
  <c r="C459" i="2"/>
  <c r="D459" i="2"/>
  <c r="E459" i="2"/>
  <c r="F459" i="2"/>
  <c r="G459" i="2"/>
  <c r="I459" i="2"/>
  <c r="J459" i="2"/>
  <c r="K459" i="2"/>
  <c r="B460" i="2"/>
  <c r="C460" i="2"/>
  <c r="D460" i="2"/>
  <c r="E460" i="2"/>
  <c r="F460" i="2"/>
  <c r="G460" i="2"/>
  <c r="I460" i="2"/>
  <c r="J460" i="2"/>
  <c r="K460" i="2"/>
  <c r="B461" i="2"/>
  <c r="C461" i="2"/>
  <c r="D461" i="2"/>
  <c r="E461" i="2"/>
  <c r="F461" i="2"/>
  <c r="G461" i="2"/>
  <c r="I461" i="2"/>
  <c r="J461" i="2"/>
  <c r="K461" i="2"/>
  <c r="B462" i="2"/>
  <c r="C462" i="2"/>
  <c r="D462" i="2"/>
  <c r="E462" i="2"/>
  <c r="F462" i="2"/>
  <c r="G462" i="2"/>
  <c r="H462" i="2" s="1"/>
  <c r="I462" i="2"/>
  <c r="J462" i="2"/>
  <c r="K462" i="2"/>
  <c r="B463" i="2"/>
  <c r="C463" i="2"/>
  <c r="D463" i="2"/>
  <c r="E463" i="2"/>
  <c r="F463" i="2"/>
  <c r="G463" i="2"/>
  <c r="I463" i="2"/>
  <c r="J463" i="2"/>
  <c r="K463" i="2"/>
  <c r="B464" i="2"/>
  <c r="C464" i="2"/>
  <c r="D464" i="2"/>
  <c r="E464" i="2"/>
  <c r="F464" i="2"/>
  <c r="G464" i="2"/>
  <c r="I464" i="2"/>
  <c r="J464" i="2"/>
  <c r="K464" i="2"/>
  <c r="B465" i="2"/>
  <c r="C465" i="2"/>
  <c r="D465" i="2"/>
  <c r="E465" i="2"/>
  <c r="F465" i="2"/>
  <c r="G465" i="2"/>
  <c r="I465" i="2"/>
  <c r="J465" i="2"/>
  <c r="K465" i="2"/>
  <c r="B466" i="2"/>
  <c r="C466" i="2"/>
  <c r="D466" i="2"/>
  <c r="E466" i="2"/>
  <c r="F466" i="2"/>
  <c r="G466" i="2"/>
  <c r="I466" i="2"/>
  <c r="J466" i="2"/>
  <c r="K466" i="2"/>
  <c r="B467" i="2"/>
  <c r="C467" i="2"/>
  <c r="D467" i="2"/>
  <c r="E467" i="2"/>
  <c r="F467" i="2"/>
  <c r="G467" i="2"/>
  <c r="I467" i="2"/>
  <c r="J467" i="2"/>
  <c r="K467" i="2"/>
  <c r="B468" i="2"/>
  <c r="C468" i="2"/>
  <c r="D468" i="2"/>
  <c r="E468" i="2"/>
  <c r="F468" i="2"/>
  <c r="G468" i="2"/>
  <c r="I468" i="2"/>
  <c r="J468" i="2"/>
  <c r="K468" i="2"/>
  <c r="B469" i="2"/>
  <c r="C469" i="2"/>
  <c r="D469" i="2"/>
  <c r="E469" i="2"/>
  <c r="F469" i="2"/>
  <c r="G469" i="2"/>
  <c r="I469" i="2"/>
  <c r="J469" i="2"/>
  <c r="K469" i="2"/>
  <c r="B470" i="2"/>
  <c r="C470" i="2"/>
  <c r="D470" i="2"/>
  <c r="E470" i="2"/>
  <c r="F470" i="2"/>
  <c r="G470" i="2"/>
  <c r="I470" i="2"/>
  <c r="J470" i="2"/>
  <c r="K470" i="2"/>
  <c r="B471" i="2"/>
  <c r="C471" i="2"/>
  <c r="D471" i="2"/>
  <c r="E471" i="2"/>
  <c r="F471" i="2"/>
  <c r="G471" i="2"/>
  <c r="I471" i="2"/>
  <c r="J471" i="2"/>
  <c r="K471" i="2"/>
  <c r="B472" i="2"/>
  <c r="C472" i="2"/>
  <c r="D472" i="2"/>
  <c r="E472" i="2"/>
  <c r="F472" i="2"/>
  <c r="H472" i="2" s="1"/>
  <c r="G472" i="2"/>
  <c r="I472" i="2"/>
  <c r="J472" i="2"/>
  <c r="K472" i="2"/>
  <c r="B473" i="2"/>
  <c r="C473" i="2"/>
  <c r="D473" i="2"/>
  <c r="E473" i="2"/>
  <c r="F473" i="2"/>
  <c r="G473" i="2"/>
  <c r="I473" i="2"/>
  <c r="J473" i="2"/>
  <c r="K473" i="2"/>
  <c r="B474" i="2"/>
  <c r="C474" i="2"/>
  <c r="D474" i="2"/>
  <c r="E474" i="2"/>
  <c r="F474" i="2"/>
  <c r="G474" i="2"/>
  <c r="I474" i="2"/>
  <c r="J474" i="2"/>
  <c r="K474" i="2"/>
  <c r="B475" i="2"/>
  <c r="C475" i="2"/>
  <c r="D475" i="2"/>
  <c r="E475" i="2"/>
  <c r="F475" i="2"/>
  <c r="G475" i="2"/>
  <c r="I475" i="2"/>
  <c r="J475" i="2"/>
  <c r="K475" i="2"/>
  <c r="B476" i="2"/>
  <c r="C476" i="2"/>
  <c r="D476" i="2"/>
  <c r="E476" i="2"/>
  <c r="F476" i="2"/>
  <c r="G476" i="2"/>
  <c r="I476" i="2"/>
  <c r="J476" i="2"/>
  <c r="K476" i="2"/>
  <c r="B477" i="2"/>
  <c r="C477" i="2"/>
  <c r="D477" i="2"/>
  <c r="E477" i="2"/>
  <c r="F477" i="2"/>
  <c r="G477" i="2"/>
  <c r="I477" i="2"/>
  <c r="J477" i="2"/>
  <c r="K477" i="2"/>
  <c r="B478" i="2"/>
  <c r="C478" i="2"/>
  <c r="D478" i="2"/>
  <c r="E478" i="2"/>
  <c r="F478" i="2"/>
  <c r="G478" i="2"/>
  <c r="I478" i="2"/>
  <c r="J478" i="2"/>
  <c r="K478" i="2"/>
  <c r="B479" i="2"/>
  <c r="C479" i="2"/>
  <c r="D479" i="2"/>
  <c r="E479" i="2"/>
  <c r="F479" i="2"/>
  <c r="G479" i="2"/>
  <c r="I479" i="2"/>
  <c r="J479" i="2"/>
  <c r="K479" i="2"/>
  <c r="B480" i="2"/>
  <c r="C480" i="2"/>
  <c r="D480" i="2"/>
  <c r="E480" i="2"/>
  <c r="F480" i="2"/>
  <c r="G480" i="2"/>
  <c r="I480" i="2"/>
  <c r="J480" i="2"/>
  <c r="K480" i="2"/>
  <c r="B481" i="2"/>
  <c r="C481" i="2"/>
  <c r="D481" i="2"/>
  <c r="E481" i="2"/>
  <c r="F481" i="2"/>
  <c r="G481" i="2"/>
  <c r="I481" i="2"/>
  <c r="J481" i="2"/>
  <c r="K481" i="2"/>
  <c r="B482" i="2"/>
  <c r="C482" i="2"/>
  <c r="D482" i="2"/>
  <c r="E482" i="2"/>
  <c r="F482" i="2"/>
  <c r="G482" i="2"/>
  <c r="I482" i="2"/>
  <c r="J482" i="2"/>
  <c r="K482" i="2"/>
  <c r="B483" i="2"/>
  <c r="C483" i="2"/>
  <c r="D483" i="2"/>
  <c r="E483" i="2"/>
  <c r="F483" i="2"/>
  <c r="G483" i="2"/>
  <c r="I483" i="2"/>
  <c r="J483" i="2"/>
  <c r="K483" i="2"/>
  <c r="B484" i="2"/>
  <c r="C484" i="2"/>
  <c r="D484" i="2"/>
  <c r="E484" i="2"/>
  <c r="F484" i="2"/>
  <c r="H484" i="2" s="1"/>
  <c r="G484" i="2"/>
  <c r="I484" i="2"/>
  <c r="J484" i="2"/>
  <c r="K484" i="2"/>
  <c r="B485" i="2"/>
  <c r="C485" i="2"/>
  <c r="D485" i="2"/>
  <c r="E485" i="2"/>
  <c r="F485" i="2"/>
  <c r="G485" i="2"/>
  <c r="I485" i="2"/>
  <c r="J485" i="2"/>
  <c r="K485" i="2"/>
  <c r="B486" i="2"/>
  <c r="C486" i="2"/>
  <c r="D486" i="2"/>
  <c r="E486" i="2"/>
  <c r="F486" i="2"/>
  <c r="G486" i="2"/>
  <c r="I486" i="2"/>
  <c r="J486" i="2"/>
  <c r="K486" i="2"/>
  <c r="B487" i="2"/>
  <c r="C487" i="2"/>
  <c r="D487" i="2"/>
  <c r="E487" i="2"/>
  <c r="F487" i="2"/>
  <c r="G487" i="2"/>
  <c r="I487" i="2"/>
  <c r="J487" i="2"/>
  <c r="K487" i="2"/>
  <c r="B488" i="2"/>
  <c r="C488" i="2"/>
  <c r="D488" i="2"/>
  <c r="E488" i="2"/>
  <c r="F488" i="2"/>
  <c r="H488" i="2" s="1"/>
  <c r="G488" i="2"/>
  <c r="I488" i="2"/>
  <c r="J488" i="2"/>
  <c r="K488" i="2"/>
  <c r="B489" i="2"/>
  <c r="C489" i="2"/>
  <c r="D489" i="2"/>
  <c r="E489" i="2"/>
  <c r="F489" i="2"/>
  <c r="G489" i="2"/>
  <c r="I489" i="2"/>
  <c r="J489" i="2"/>
  <c r="K489" i="2"/>
  <c r="B490" i="2"/>
  <c r="C490" i="2"/>
  <c r="D490" i="2"/>
  <c r="E490" i="2"/>
  <c r="F490" i="2"/>
  <c r="G490" i="2"/>
  <c r="I490" i="2"/>
  <c r="J490" i="2"/>
  <c r="K490" i="2"/>
  <c r="B491" i="2"/>
  <c r="C491" i="2"/>
  <c r="D491" i="2"/>
  <c r="E491" i="2"/>
  <c r="F491" i="2"/>
  <c r="G491" i="2"/>
  <c r="I491" i="2"/>
  <c r="J491" i="2"/>
  <c r="K491" i="2"/>
  <c r="B492" i="2"/>
  <c r="C492" i="2"/>
  <c r="D492" i="2"/>
  <c r="E492" i="2"/>
  <c r="F492" i="2"/>
  <c r="G492" i="2"/>
  <c r="I492" i="2"/>
  <c r="J492" i="2"/>
  <c r="K492" i="2"/>
  <c r="B493" i="2"/>
  <c r="C493" i="2"/>
  <c r="D493" i="2"/>
  <c r="E493" i="2"/>
  <c r="F493" i="2"/>
  <c r="G493" i="2"/>
  <c r="I493" i="2"/>
  <c r="J493" i="2"/>
  <c r="K493" i="2"/>
  <c r="B494" i="2"/>
  <c r="C494" i="2"/>
  <c r="D494" i="2"/>
  <c r="E494" i="2"/>
  <c r="F494" i="2"/>
  <c r="G494" i="2"/>
  <c r="I494" i="2"/>
  <c r="J494" i="2"/>
  <c r="K494" i="2"/>
  <c r="B495" i="2"/>
  <c r="C495" i="2"/>
  <c r="D495" i="2"/>
  <c r="E495" i="2"/>
  <c r="F495" i="2"/>
  <c r="G495" i="2"/>
  <c r="I495" i="2"/>
  <c r="J495" i="2"/>
  <c r="K495" i="2"/>
  <c r="B496" i="2"/>
  <c r="C496" i="2"/>
  <c r="D496" i="2"/>
  <c r="E496" i="2"/>
  <c r="F496" i="2"/>
  <c r="G496" i="2"/>
  <c r="I496" i="2"/>
  <c r="J496" i="2"/>
  <c r="K496" i="2"/>
  <c r="B497" i="2"/>
  <c r="C497" i="2"/>
  <c r="D497" i="2"/>
  <c r="E497" i="2"/>
  <c r="F497" i="2"/>
  <c r="G497" i="2"/>
  <c r="I497" i="2"/>
  <c r="J497" i="2"/>
  <c r="K497" i="2"/>
  <c r="B498" i="2"/>
  <c r="C498" i="2"/>
  <c r="D498" i="2"/>
  <c r="E498" i="2"/>
  <c r="F498" i="2"/>
  <c r="H498" i="2" s="1"/>
  <c r="G498" i="2"/>
  <c r="I498" i="2"/>
  <c r="J498" i="2"/>
  <c r="K498" i="2"/>
  <c r="B499" i="2"/>
  <c r="C499" i="2"/>
  <c r="D499" i="2"/>
  <c r="E499" i="2"/>
  <c r="F499" i="2"/>
  <c r="G499" i="2"/>
  <c r="I499" i="2"/>
  <c r="J499" i="2"/>
  <c r="K499" i="2"/>
  <c r="B500" i="2"/>
  <c r="C500" i="2"/>
  <c r="D500" i="2"/>
  <c r="E500" i="2"/>
  <c r="F500" i="2"/>
  <c r="G500" i="2"/>
  <c r="I500" i="2"/>
  <c r="J500" i="2"/>
  <c r="K500" i="2"/>
  <c r="B501" i="2"/>
  <c r="C501" i="2"/>
  <c r="D501" i="2"/>
  <c r="E501" i="2"/>
  <c r="F501" i="2"/>
  <c r="G501" i="2"/>
  <c r="I501" i="2"/>
  <c r="J501" i="2"/>
  <c r="K501" i="2"/>
  <c r="B502" i="2"/>
  <c r="C502" i="2"/>
  <c r="D502" i="2"/>
  <c r="E502" i="2"/>
  <c r="F502" i="2"/>
  <c r="G502" i="2"/>
  <c r="I502" i="2"/>
  <c r="J502" i="2"/>
  <c r="K502" i="2"/>
  <c r="B503" i="2"/>
  <c r="C503" i="2"/>
  <c r="D503" i="2"/>
  <c r="E503" i="2"/>
  <c r="F503" i="2"/>
  <c r="G503" i="2"/>
  <c r="I503" i="2"/>
  <c r="J503" i="2"/>
  <c r="K503" i="2"/>
  <c r="B504" i="2"/>
  <c r="C504" i="2"/>
  <c r="D504" i="2"/>
  <c r="E504" i="2"/>
  <c r="F504" i="2"/>
  <c r="H504" i="2" s="1"/>
  <c r="G504" i="2"/>
  <c r="I504" i="2"/>
  <c r="J504" i="2"/>
  <c r="K504" i="2"/>
  <c r="B505" i="2"/>
  <c r="C505" i="2"/>
  <c r="D505" i="2"/>
  <c r="E505" i="2"/>
  <c r="F505" i="2"/>
  <c r="G505" i="2"/>
  <c r="I505" i="2"/>
  <c r="J505" i="2"/>
  <c r="K505" i="2"/>
  <c r="B506" i="2"/>
  <c r="C506" i="2"/>
  <c r="D506" i="2"/>
  <c r="E506" i="2"/>
  <c r="F506" i="2"/>
  <c r="H506" i="2" s="1"/>
  <c r="G506" i="2"/>
  <c r="I506" i="2"/>
  <c r="J506" i="2"/>
  <c r="K506" i="2"/>
  <c r="B507" i="2"/>
  <c r="C507" i="2"/>
  <c r="D507" i="2"/>
  <c r="E507" i="2"/>
  <c r="F507" i="2"/>
  <c r="G507" i="2"/>
  <c r="I507" i="2"/>
  <c r="J507" i="2"/>
  <c r="K507" i="2"/>
  <c r="B508" i="2"/>
  <c r="C508" i="2"/>
  <c r="D508" i="2"/>
  <c r="E508" i="2"/>
  <c r="F508" i="2"/>
  <c r="G508" i="2"/>
  <c r="I508" i="2"/>
  <c r="J508" i="2"/>
  <c r="K508" i="2"/>
  <c r="B509" i="2"/>
  <c r="C509" i="2"/>
  <c r="D509" i="2"/>
  <c r="E509" i="2"/>
  <c r="F509" i="2"/>
  <c r="G509" i="2"/>
  <c r="I509" i="2"/>
  <c r="J509" i="2"/>
  <c r="K509" i="2"/>
  <c r="B510" i="2"/>
  <c r="C510" i="2"/>
  <c r="D510" i="2"/>
  <c r="E510" i="2"/>
  <c r="F510" i="2"/>
  <c r="H510" i="2" s="1"/>
  <c r="G510" i="2"/>
  <c r="I510" i="2"/>
  <c r="J510" i="2"/>
  <c r="K510" i="2"/>
  <c r="B511" i="2"/>
  <c r="C511" i="2"/>
  <c r="D511" i="2"/>
  <c r="E511" i="2"/>
  <c r="F511" i="2"/>
  <c r="G511" i="2"/>
  <c r="I511" i="2"/>
  <c r="J511" i="2"/>
  <c r="K511" i="2"/>
  <c r="B512" i="2"/>
  <c r="C512" i="2"/>
  <c r="D512" i="2"/>
  <c r="E512" i="2"/>
  <c r="F512" i="2"/>
  <c r="G512" i="2"/>
  <c r="I512" i="2"/>
  <c r="J512" i="2"/>
  <c r="K512" i="2"/>
  <c r="B513" i="2"/>
  <c r="C513" i="2"/>
  <c r="D513" i="2"/>
  <c r="E513" i="2"/>
  <c r="F513" i="2"/>
  <c r="G513" i="2"/>
  <c r="I513" i="2"/>
  <c r="J513" i="2"/>
  <c r="K513" i="2"/>
  <c r="B514" i="2"/>
  <c r="C514" i="2"/>
  <c r="D514" i="2"/>
  <c r="E514" i="2"/>
  <c r="F514" i="2"/>
  <c r="G514" i="2"/>
  <c r="I514" i="2"/>
  <c r="J514" i="2"/>
  <c r="K514" i="2"/>
  <c r="B515" i="2"/>
  <c r="C515" i="2"/>
  <c r="D515" i="2"/>
  <c r="E515" i="2"/>
  <c r="F515" i="2"/>
  <c r="G515" i="2"/>
  <c r="I515" i="2"/>
  <c r="J515" i="2"/>
  <c r="K515" i="2"/>
  <c r="B516" i="2"/>
  <c r="C516" i="2"/>
  <c r="D516" i="2"/>
  <c r="E516" i="2"/>
  <c r="F516" i="2"/>
  <c r="G516" i="2"/>
  <c r="I516" i="2"/>
  <c r="J516" i="2"/>
  <c r="K516" i="2"/>
  <c r="B517" i="2"/>
  <c r="C517" i="2"/>
  <c r="D517" i="2"/>
  <c r="E517" i="2"/>
  <c r="F517" i="2"/>
  <c r="G517" i="2"/>
  <c r="I517" i="2"/>
  <c r="J517" i="2"/>
  <c r="K517" i="2"/>
  <c r="B518" i="2"/>
  <c r="C518" i="2"/>
  <c r="D518" i="2"/>
  <c r="E518" i="2"/>
  <c r="F518" i="2"/>
  <c r="H518" i="2" s="1"/>
  <c r="G518" i="2"/>
  <c r="I518" i="2"/>
  <c r="J518" i="2"/>
  <c r="K518" i="2"/>
  <c r="B519" i="2"/>
  <c r="C519" i="2"/>
  <c r="D519" i="2"/>
  <c r="E519" i="2"/>
  <c r="F519" i="2"/>
  <c r="G519" i="2"/>
  <c r="I519" i="2"/>
  <c r="J519" i="2"/>
  <c r="K519" i="2"/>
  <c r="B520" i="2"/>
  <c r="C520" i="2"/>
  <c r="D520" i="2"/>
  <c r="E520" i="2"/>
  <c r="F520" i="2"/>
  <c r="G520" i="2"/>
  <c r="I520" i="2"/>
  <c r="J520" i="2"/>
  <c r="K520" i="2"/>
  <c r="B521" i="2"/>
  <c r="C521" i="2"/>
  <c r="D521" i="2"/>
  <c r="E521" i="2"/>
  <c r="F521" i="2"/>
  <c r="G521" i="2"/>
  <c r="I521" i="2"/>
  <c r="J521" i="2"/>
  <c r="K521" i="2"/>
  <c r="B522" i="2"/>
  <c r="C522" i="2"/>
  <c r="D522" i="2"/>
  <c r="E522" i="2"/>
  <c r="F522" i="2"/>
  <c r="H522" i="2" s="1"/>
  <c r="G522" i="2"/>
  <c r="I522" i="2"/>
  <c r="J522" i="2"/>
  <c r="K522" i="2"/>
  <c r="B523" i="2"/>
  <c r="C523" i="2"/>
  <c r="D523" i="2"/>
  <c r="E523" i="2"/>
  <c r="F523" i="2"/>
  <c r="G523" i="2"/>
  <c r="I523" i="2"/>
  <c r="J523" i="2"/>
  <c r="K523" i="2"/>
  <c r="B524" i="2"/>
  <c r="C524" i="2"/>
  <c r="D524" i="2"/>
  <c r="E524" i="2"/>
  <c r="F524" i="2"/>
  <c r="G524" i="2"/>
  <c r="I524" i="2"/>
  <c r="J524" i="2"/>
  <c r="K524" i="2"/>
  <c r="B525" i="2"/>
  <c r="C525" i="2"/>
  <c r="D525" i="2"/>
  <c r="E525" i="2"/>
  <c r="F525" i="2"/>
  <c r="G525" i="2"/>
  <c r="I525" i="2"/>
  <c r="J525" i="2"/>
  <c r="K525" i="2"/>
  <c r="B526" i="2"/>
  <c r="C526" i="2"/>
  <c r="D526" i="2"/>
  <c r="E526" i="2"/>
  <c r="F526" i="2"/>
  <c r="H526" i="2" s="1"/>
  <c r="G526" i="2"/>
  <c r="I526" i="2"/>
  <c r="J526" i="2"/>
  <c r="K526" i="2"/>
  <c r="A527" i="2"/>
  <c r="B527" i="2"/>
  <c r="C527" i="2"/>
  <c r="D527" i="2"/>
  <c r="E527" i="2"/>
  <c r="F527" i="2"/>
  <c r="G527" i="2"/>
  <c r="I527" i="2"/>
  <c r="J527" i="2"/>
  <c r="K527" i="2"/>
  <c r="A528" i="2"/>
  <c r="B528" i="2"/>
  <c r="C528" i="2"/>
  <c r="D528" i="2"/>
  <c r="E528" i="2"/>
  <c r="F528" i="2"/>
  <c r="H528" i="2" s="1"/>
  <c r="G528" i="2"/>
  <c r="I528" i="2"/>
  <c r="J528" i="2"/>
  <c r="K528" i="2"/>
  <c r="A529" i="2"/>
  <c r="B529" i="2"/>
  <c r="C529" i="2"/>
  <c r="D529" i="2"/>
  <c r="E529" i="2"/>
  <c r="F529" i="2"/>
  <c r="G529" i="2"/>
  <c r="I529" i="2"/>
  <c r="J529" i="2"/>
  <c r="K529" i="2"/>
  <c r="A530" i="2"/>
  <c r="B530" i="2"/>
  <c r="C530" i="2"/>
  <c r="D530" i="2"/>
  <c r="E530" i="2"/>
  <c r="F530" i="2"/>
  <c r="H530" i="2" s="1"/>
  <c r="G530" i="2"/>
  <c r="I530" i="2"/>
  <c r="J530" i="2"/>
  <c r="K530" i="2"/>
  <c r="A531" i="2"/>
  <c r="B531" i="2"/>
  <c r="C531" i="2"/>
  <c r="D531" i="2"/>
  <c r="E531" i="2"/>
  <c r="F531" i="2"/>
  <c r="G531" i="2"/>
  <c r="I531" i="2"/>
  <c r="J531" i="2"/>
  <c r="K531" i="2"/>
  <c r="A532" i="2"/>
  <c r="B532" i="2"/>
  <c r="C532" i="2"/>
  <c r="D532" i="2"/>
  <c r="E532" i="2"/>
  <c r="F532" i="2"/>
  <c r="G532" i="2"/>
  <c r="I532" i="2"/>
  <c r="J532" i="2"/>
  <c r="K532" i="2"/>
  <c r="A533" i="2"/>
  <c r="B533" i="2"/>
  <c r="C533" i="2"/>
  <c r="D533" i="2"/>
  <c r="E533" i="2"/>
  <c r="F533" i="2"/>
  <c r="G533" i="2"/>
  <c r="I533" i="2"/>
  <c r="J533" i="2"/>
  <c r="K533" i="2"/>
  <c r="A534" i="2"/>
  <c r="B534" i="2"/>
  <c r="C534" i="2"/>
  <c r="D534" i="2"/>
  <c r="E534" i="2"/>
  <c r="F534" i="2"/>
  <c r="H534" i="2" s="1"/>
  <c r="G534" i="2"/>
  <c r="I534" i="2"/>
  <c r="J534" i="2"/>
  <c r="K534" i="2"/>
  <c r="A535" i="2"/>
  <c r="B535" i="2"/>
  <c r="C535" i="2"/>
  <c r="D535" i="2"/>
  <c r="E535" i="2"/>
  <c r="F535" i="2"/>
  <c r="G535" i="2"/>
  <c r="I535" i="2"/>
  <c r="J535" i="2"/>
  <c r="K535" i="2"/>
  <c r="A536" i="2"/>
  <c r="B536" i="2"/>
  <c r="C536" i="2"/>
  <c r="D536" i="2"/>
  <c r="E536" i="2"/>
  <c r="F536" i="2"/>
  <c r="G536" i="2"/>
  <c r="I536" i="2"/>
  <c r="J536" i="2"/>
  <c r="K536" i="2"/>
  <c r="A537" i="2"/>
  <c r="B537" i="2"/>
  <c r="C537" i="2"/>
  <c r="D537" i="2"/>
  <c r="E537" i="2"/>
  <c r="F537" i="2"/>
  <c r="G537" i="2"/>
  <c r="I537" i="2"/>
  <c r="J537" i="2"/>
  <c r="K537" i="2"/>
  <c r="A538" i="2"/>
  <c r="B538" i="2"/>
  <c r="C538" i="2"/>
  <c r="D538" i="2"/>
  <c r="E538" i="2"/>
  <c r="F538" i="2"/>
  <c r="G538" i="2"/>
  <c r="I538" i="2"/>
  <c r="J538" i="2"/>
  <c r="K538" i="2"/>
  <c r="A539" i="2"/>
  <c r="B539" i="2"/>
  <c r="C539" i="2"/>
  <c r="D539" i="2"/>
  <c r="E539" i="2"/>
  <c r="F539" i="2"/>
  <c r="G539" i="2"/>
  <c r="I539" i="2"/>
  <c r="J539" i="2"/>
  <c r="K539" i="2"/>
  <c r="A540" i="2"/>
  <c r="B540" i="2"/>
  <c r="C540" i="2"/>
  <c r="D540" i="2"/>
  <c r="E540" i="2"/>
  <c r="F540" i="2"/>
  <c r="G540" i="2"/>
  <c r="I540" i="2"/>
  <c r="J540" i="2"/>
  <c r="K540" i="2"/>
  <c r="A541" i="2"/>
  <c r="B541" i="2"/>
  <c r="C541" i="2"/>
  <c r="D541" i="2"/>
  <c r="E541" i="2"/>
  <c r="F541" i="2"/>
  <c r="G541" i="2"/>
  <c r="I541" i="2"/>
  <c r="J541" i="2"/>
  <c r="K541" i="2"/>
  <c r="A542" i="2"/>
  <c r="B542" i="2"/>
  <c r="C542" i="2"/>
  <c r="D542" i="2"/>
  <c r="E542" i="2"/>
  <c r="F542" i="2"/>
  <c r="H542" i="2" s="1"/>
  <c r="G542" i="2"/>
  <c r="I542" i="2"/>
  <c r="J542" i="2"/>
  <c r="K542" i="2"/>
  <c r="A543" i="2"/>
  <c r="B543" i="2"/>
  <c r="C543" i="2"/>
  <c r="D543" i="2"/>
  <c r="E543" i="2"/>
  <c r="F543" i="2"/>
  <c r="G543" i="2"/>
  <c r="I543" i="2"/>
  <c r="J543" i="2"/>
  <c r="K543" i="2"/>
  <c r="A544" i="2"/>
  <c r="B544" i="2"/>
  <c r="C544" i="2"/>
  <c r="D544" i="2"/>
  <c r="E544" i="2"/>
  <c r="F544" i="2"/>
  <c r="H544" i="2" s="1"/>
  <c r="G544" i="2"/>
  <c r="I544" i="2"/>
  <c r="J544" i="2"/>
  <c r="K544" i="2"/>
  <c r="A545" i="2"/>
  <c r="B545" i="2"/>
  <c r="C545" i="2"/>
  <c r="D545" i="2"/>
  <c r="E545" i="2"/>
  <c r="F545" i="2"/>
  <c r="G545" i="2"/>
  <c r="I545" i="2"/>
  <c r="J545" i="2"/>
  <c r="K545" i="2"/>
  <c r="A546" i="2"/>
  <c r="B546" i="2"/>
  <c r="C546" i="2"/>
  <c r="D546" i="2"/>
  <c r="E546" i="2"/>
  <c r="F546" i="2"/>
  <c r="H546" i="2" s="1"/>
  <c r="G546" i="2"/>
  <c r="I546" i="2"/>
  <c r="J546" i="2"/>
  <c r="K546" i="2"/>
  <c r="A547" i="2"/>
  <c r="B547" i="2"/>
  <c r="C547" i="2"/>
  <c r="D547" i="2"/>
  <c r="E547" i="2"/>
  <c r="F547" i="2"/>
  <c r="G547" i="2"/>
  <c r="I547" i="2"/>
  <c r="J547" i="2"/>
  <c r="K547" i="2"/>
  <c r="A548" i="2"/>
  <c r="B548" i="2"/>
  <c r="C548" i="2"/>
  <c r="D548" i="2"/>
  <c r="E548" i="2"/>
  <c r="F548" i="2"/>
  <c r="G548" i="2"/>
  <c r="I548" i="2"/>
  <c r="J548" i="2"/>
  <c r="K548" i="2"/>
  <c r="A549" i="2"/>
  <c r="B549" i="2"/>
  <c r="C549" i="2"/>
  <c r="D549" i="2"/>
  <c r="E549" i="2"/>
  <c r="F549" i="2"/>
  <c r="G549" i="2"/>
  <c r="I549" i="2"/>
  <c r="J549" i="2"/>
  <c r="K549" i="2"/>
  <c r="A550" i="2"/>
  <c r="B550" i="2"/>
  <c r="C550" i="2"/>
  <c r="D550" i="2"/>
  <c r="E550" i="2"/>
  <c r="F550" i="2"/>
  <c r="H550" i="2" s="1"/>
  <c r="G550" i="2"/>
  <c r="I550" i="2"/>
  <c r="J550" i="2"/>
  <c r="K550" i="2"/>
  <c r="A551" i="2"/>
  <c r="B551" i="2"/>
  <c r="C551" i="2"/>
  <c r="D551" i="2"/>
  <c r="E551" i="2"/>
  <c r="F551" i="2"/>
  <c r="G551" i="2"/>
  <c r="I551" i="2"/>
  <c r="J551" i="2"/>
  <c r="K551" i="2"/>
  <c r="A552" i="2"/>
  <c r="B552" i="2"/>
  <c r="C552" i="2"/>
  <c r="D552" i="2"/>
  <c r="E552" i="2"/>
  <c r="F552" i="2"/>
  <c r="G552" i="2"/>
  <c r="I552" i="2"/>
  <c r="J552" i="2"/>
  <c r="K552" i="2"/>
  <c r="A553" i="2"/>
  <c r="B553" i="2"/>
  <c r="C553" i="2"/>
  <c r="D553" i="2"/>
  <c r="E553" i="2"/>
  <c r="F553" i="2"/>
  <c r="G553" i="2"/>
  <c r="I553" i="2"/>
  <c r="J553" i="2"/>
  <c r="K553" i="2"/>
  <c r="A554" i="2"/>
  <c r="B554" i="2"/>
  <c r="C554" i="2"/>
  <c r="D554" i="2"/>
  <c r="E554" i="2"/>
  <c r="F554" i="2"/>
  <c r="H554" i="2" s="1"/>
  <c r="G554" i="2"/>
  <c r="I554" i="2"/>
  <c r="J554" i="2"/>
  <c r="K554" i="2"/>
  <c r="A555" i="2"/>
  <c r="B555" i="2"/>
  <c r="C555" i="2"/>
  <c r="D555" i="2"/>
  <c r="E555" i="2"/>
  <c r="F555" i="2"/>
  <c r="G555" i="2"/>
  <c r="I555" i="2"/>
  <c r="J555" i="2"/>
  <c r="K555" i="2"/>
  <c r="A556" i="2"/>
  <c r="B556" i="2"/>
  <c r="C556" i="2"/>
  <c r="D556" i="2"/>
  <c r="E556" i="2"/>
  <c r="F556" i="2"/>
  <c r="G556" i="2"/>
  <c r="I556" i="2"/>
  <c r="J556" i="2"/>
  <c r="K556" i="2"/>
  <c r="A557" i="2"/>
  <c r="B557" i="2"/>
  <c r="C557" i="2"/>
  <c r="D557" i="2"/>
  <c r="E557" i="2"/>
  <c r="F557" i="2"/>
  <c r="G557" i="2"/>
  <c r="I557" i="2"/>
  <c r="J557" i="2"/>
  <c r="K557" i="2"/>
  <c r="A558" i="2"/>
  <c r="B558" i="2"/>
  <c r="C558" i="2"/>
  <c r="D558" i="2"/>
  <c r="E558" i="2"/>
  <c r="F558" i="2"/>
  <c r="H558" i="2" s="1"/>
  <c r="G558" i="2"/>
  <c r="I558" i="2"/>
  <c r="J558" i="2"/>
  <c r="K558" i="2"/>
  <c r="A559" i="2"/>
  <c r="B559" i="2"/>
  <c r="C559" i="2"/>
  <c r="D559" i="2"/>
  <c r="E559" i="2"/>
  <c r="F559" i="2"/>
  <c r="G559" i="2"/>
  <c r="I559" i="2"/>
  <c r="J559" i="2"/>
  <c r="K559" i="2"/>
  <c r="A560" i="2"/>
  <c r="B560" i="2"/>
  <c r="C560" i="2"/>
  <c r="D560" i="2"/>
  <c r="E560" i="2"/>
  <c r="F560" i="2"/>
  <c r="H560" i="2" s="1"/>
  <c r="G560" i="2"/>
  <c r="I560" i="2"/>
  <c r="J560" i="2"/>
  <c r="K560" i="2"/>
  <c r="A561" i="2"/>
  <c r="B561" i="2"/>
  <c r="C561" i="2"/>
  <c r="D561" i="2"/>
  <c r="E561" i="2"/>
  <c r="F561" i="2"/>
  <c r="G561" i="2"/>
  <c r="I561" i="2"/>
  <c r="J561" i="2"/>
  <c r="K561" i="2"/>
  <c r="A562" i="2"/>
  <c r="B562" i="2"/>
  <c r="C562" i="2"/>
  <c r="D562" i="2"/>
  <c r="E562" i="2"/>
  <c r="F562" i="2"/>
  <c r="H562" i="2" s="1"/>
  <c r="G562" i="2"/>
  <c r="I562" i="2"/>
  <c r="J562" i="2"/>
  <c r="K562" i="2"/>
  <c r="A563" i="2"/>
  <c r="B563" i="2"/>
  <c r="C563" i="2"/>
  <c r="D563" i="2"/>
  <c r="E563" i="2"/>
  <c r="F563" i="2"/>
  <c r="G563" i="2"/>
  <c r="I563" i="2"/>
  <c r="J563" i="2"/>
  <c r="K563" i="2"/>
  <c r="A564" i="2"/>
  <c r="B564" i="2"/>
  <c r="C564" i="2"/>
  <c r="D564" i="2"/>
  <c r="E564" i="2"/>
  <c r="F564" i="2"/>
  <c r="G564" i="2"/>
  <c r="I564" i="2"/>
  <c r="J564" i="2"/>
  <c r="K564" i="2"/>
  <c r="A565" i="2"/>
  <c r="B565" i="2"/>
  <c r="C565" i="2"/>
  <c r="D565" i="2"/>
  <c r="E565" i="2"/>
  <c r="F565" i="2"/>
  <c r="G565" i="2"/>
  <c r="I565" i="2"/>
  <c r="J565" i="2"/>
  <c r="K565" i="2"/>
  <c r="A566" i="2"/>
  <c r="B566" i="2"/>
  <c r="C566" i="2"/>
  <c r="D566" i="2"/>
  <c r="E566" i="2"/>
  <c r="F566" i="2"/>
  <c r="H566" i="2" s="1"/>
  <c r="G566" i="2"/>
  <c r="I566" i="2"/>
  <c r="J566" i="2"/>
  <c r="K566" i="2"/>
  <c r="A567" i="2"/>
  <c r="B567" i="2"/>
  <c r="C567" i="2"/>
  <c r="D567" i="2"/>
  <c r="E567" i="2"/>
  <c r="F567" i="2"/>
  <c r="G567" i="2"/>
  <c r="I567" i="2"/>
  <c r="J567" i="2"/>
  <c r="K567" i="2"/>
  <c r="A568" i="2"/>
  <c r="B568" i="2"/>
  <c r="C568" i="2"/>
  <c r="D568" i="2"/>
  <c r="E568" i="2"/>
  <c r="F568" i="2"/>
  <c r="G568" i="2"/>
  <c r="I568" i="2"/>
  <c r="J568" i="2"/>
  <c r="K568" i="2"/>
  <c r="A569" i="2"/>
  <c r="B569" i="2"/>
  <c r="C569" i="2"/>
  <c r="D569" i="2"/>
  <c r="E569" i="2"/>
  <c r="F569" i="2"/>
  <c r="G569" i="2"/>
  <c r="I569" i="2"/>
  <c r="J569" i="2"/>
  <c r="K569" i="2"/>
  <c r="A570" i="2"/>
  <c r="B570" i="2"/>
  <c r="C570" i="2"/>
  <c r="D570" i="2"/>
  <c r="E570" i="2"/>
  <c r="F570" i="2"/>
  <c r="G570" i="2"/>
  <c r="I570" i="2"/>
  <c r="J570" i="2"/>
  <c r="K570" i="2"/>
  <c r="A571" i="2"/>
  <c r="B571" i="2"/>
  <c r="C571" i="2"/>
  <c r="D571" i="2"/>
  <c r="E571" i="2"/>
  <c r="F571" i="2"/>
  <c r="G571" i="2"/>
  <c r="I571" i="2"/>
  <c r="J571" i="2"/>
  <c r="K571" i="2"/>
  <c r="A572" i="2"/>
  <c r="B572" i="2"/>
  <c r="C572" i="2"/>
  <c r="D572" i="2"/>
  <c r="E572" i="2"/>
  <c r="F572" i="2"/>
  <c r="G572" i="2"/>
  <c r="I572" i="2"/>
  <c r="J572" i="2"/>
  <c r="K572" i="2"/>
  <c r="A573" i="2"/>
  <c r="B573" i="2"/>
  <c r="C573" i="2"/>
  <c r="D573" i="2"/>
  <c r="E573" i="2"/>
  <c r="F573" i="2"/>
  <c r="G573" i="2"/>
  <c r="I573" i="2"/>
  <c r="J573" i="2"/>
  <c r="K573" i="2"/>
  <c r="A574" i="2"/>
  <c r="B574" i="2"/>
  <c r="C574" i="2"/>
  <c r="D574" i="2"/>
  <c r="E574" i="2"/>
  <c r="F574" i="2"/>
  <c r="H574" i="2" s="1"/>
  <c r="G574" i="2"/>
  <c r="I574" i="2"/>
  <c r="J574" i="2"/>
  <c r="K574" i="2"/>
  <c r="A575" i="2"/>
  <c r="B575" i="2"/>
  <c r="C575" i="2"/>
  <c r="D575" i="2"/>
  <c r="E575" i="2"/>
  <c r="F575" i="2"/>
  <c r="G575" i="2"/>
  <c r="I575" i="2"/>
  <c r="J575" i="2"/>
  <c r="K575" i="2"/>
  <c r="A576" i="2"/>
  <c r="B576" i="2"/>
  <c r="C576" i="2"/>
  <c r="D576" i="2"/>
  <c r="E576" i="2"/>
  <c r="F576" i="2"/>
  <c r="H576" i="2" s="1"/>
  <c r="G576" i="2"/>
  <c r="I576" i="2"/>
  <c r="J576" i="2"/>
  <c r="K576" i="2"/>
  <c r="A577" i="2"/>
  <c r="B577" i="2"/>
  <c r="C577" i="2"/>
  <c r="D577" i="2"/>
  <c r="E577" i="2"/>
  <c r="F577" i="2"/>
  <c r="G577" i="2"/>
  <c r="I577" i="2"/>
  <c r="J577" i="2"/>
  <c r="K577" i="2"/>
  <c r="A578" i="2"/>
  <c r="B578" i="2"/>
  <c r="C578" i="2"/>
  <c r="D578" i="2"/>
  <c r="E578" i="2"/>
  <c r="F578" i="2"/>
  <c r="H578" i="2" s="1"/>
  <c r="G578" i="2"/>
  <c r="I578" i="2"/>
  <c r="J578" i="2"/>
  <c r="K578" i="2"/>
  <c r="A579" i="2"/>
  <c r="B579" i="2"/>
  <c r="C579" i="2"/>
  <c r="D579" i="2"/>
  <c r="E579" i="2"/>
  <c r="F579" i="2"/>
  <c r="G579" i="2"/>
  <c r="I579" i="2"/>
  <c r="J579" i="2"/>
  <c r="K579" i="2"/>
  <c r="A580" i="2"/>
  <c r="B580" i="2"/>
  <c r="C580" i="2"/>
  <c r="D580" i="2"/>
  <c r="E580" i="2"/>
  <c r="F580" i="2"/>
  <c r="G580" i="2"/>
  <c r="I580" i="2"/>
  <c r="J580" i="2"/>
  <c r="K580" i="2"/>
  <c r="A581" i="2"/>
  <c r="B581" i="2"/>
  <c r="C581" i="2"/>
  <c r="D581" i="2"/>
  <c r="E581" i="2"/>
  <c r="F581" i="2"/>
  <c r="G581" i="2"/>
  <c r="I581" i="2"/>
  <c r="J581" i="2"/>
  <c r="K581" i="2"/>
  <c r="A582" i="2"/>
  <c r="B582" i="2"/>
  <c r="C582" i="2"/>
  <c r="D582" i="2"/>
  <c r="E582" i="2"/>
  <c r="F582" i="2"/>
  <c r="H582" i="2" s="1"/>
  <c r="G582" i="2"/>
  <c r="I582" i="2"/>
  <c r="J582" i="2"/>
  <c r="K582" i="2"/>
  <c r="A583" i="2"/>
  <c r="B583" i="2"/>
  <c r="C583" i="2"/>
  <c r="D583" i="2"/>
  <c r="E583" i="2"/>
  <c r="F583" i="2"/>
  <c r="G583" i="2"/>
  <c r="I583" i="2"/>
  <c r="J583" i="2"/>
  <c r="K583" i="2"/>
  <c r="A584" i="2"/>
  <c r="B584" i="2"/>
  <c r="C584" i="2"/>
  <c r="D584" i="2"/>
  <c r="E584" i="2"/>
  <c r="F584" i="2"/>
  <c r="G584" i="2"/>
  <c r="I584" i="2"/>
  <c r="J584" i="2"/>
  <c r="K584" i="2"/>
  <c r="A585" i="2"/>
  <c r="B585" i="2"/>
  <c r="C585" i="2"/>
  <c r="D585" i="2"/>
  <c r="E585" i="2"/>
  <c r="F585" i="2"/>
  <c r="G585" i="2"/>
  <c r="I585" i="2"/>
  <c r="J585" i="2"/>
  <c r="K585" i="2"/>
  <c r="A586" i="2"/>
  <c r="B586" i="2"/>
  <c r="C586" i="2"/>
  <c r="D586" i="2"/>
  <c r="E586" i="2"/>
  <c r="F586" i="2"/>
  <c r="G586" i="2"/>
  <c r="I586" i="2"/>
  <c r="J586" i="2"/>
  <c r="K586" i="2"/>
  <c r="A587" i="2"/>
  <c r="B587" i="2"/>
  <c r="C587" i="2"/>
  <c r="D587" i="2"/>
  <c r="E587" i="2"/>
  <c r="F587" i="2"/>
  <c r="G587" i="2"/>
  <c r="I587" i="2"/>
  <c r="J587" i="2"/>
  <c r="K587" i="2"/>
  <c r="A588" i="2"/>
  <c r="B588" i="2"/>
  <c r="C588" i="2"/>
  <c r="D588" i="2"/>
  <c r="E588" i="2"/>
  <c r="F588" i="2"/>
  <c r="G588" i="2"/>
  <c r="I588" i="2"/>
  <c r="J588" i="2"/>
  <c r="K588" i="2"/>
  <c r="A589" i="2"/>
  <c r="B589" i="2"/>
  <c r="C589" i="2"/>
  <c r="D589" i="2"/>
  <c r="E589" i="2"/>
  <c r="F589" i="2"/>
  <c r="G589" i="2"/>
  <c r="I589" i="2"/>
  <c r="J589" i="2"/>
  <c r="K589" i="2"/>
  <c r="A590" i="2"/>
  <c r="B590" i="2"/>
  <c r="C590" i="2"/>
  <c r="D590" i="2"/>
  <c r="E590" i="2"/>
  <c r="F590" i="2"/>
  <c r="G590" i="2"/>
  <c r="I590" i="2"/>
  <c r="J590" i="2"/>
  <c r="K590" i="2"/>
  <c r="A591" i="2"/>
  <c r="B591" i="2"/>
  <c r="C591" i="2"/>
  <c r="D591" i="2"/>
  <c r="E591" i="2"/>
  <c r="F591" i="2"/>
  <c r="G591" i="2"/>
  <c r="I591" i="2"/>
  <c r="J591" i="2"/>
  <c r="K591" i="2"/>
  <c r="A592" i="2"/>
  <c r="B592" i="2"/>
  <c r="C592" i="2"/>
  <c r="D592" i="2"/>
  <c r="E592" i="2"/>
  <c r="F592" i="2"/>
  <c r="G592" i="2"/>
  <c r="I592" i="2"/>
  <c r="J592" i="2"/>
  <c r="K592" i="2"/>
  <c r="A593" i="2"/>
  <c r="B593" i="2"/>
  <c r="C593" i="2"/>
  <c r="D593" i="2"/>
  <c r="E593" i="2"/>
  <c r="F593" i="2"/>
  <c r="G593" i="2"/>
  <c r="I593" i="2"/>
  <c r="J593" i="2"/>
  <c r="K593" i="2"/>
  <c r="A594" i="2"/>
  <c r="B594" i="2"/>
  <c r="C594" i="2"/>
  <c r="D594" i="2"/>
  <c r="E594" i="2"/>
  <c r="F594" i="2"/>
  <c r="G594" i="2"/>
  <c r="I594" i="2"/>
  <c r="J594" i="2"/>
  <c r="K594" i="2"/>
  <c r="A595" i="2"/>
  <c r="B595" i="2"/>
  <c r="C595" i="2"/>
  <c r="D595" i="2"/>
  <c r="E595" i="2"/>
  <c r="F595" i="2"/>
  <c r="G595" i="2"/>
  <c r="I595" i="2"/>
  <c r="J595" i="2"/>
  <c r="K595" i="2"/>
  <c r="A596" i="2"/>
  <c r="B596" i="2"/>
  <c r="C596" i="2"/>
  <c r="D596" i="2"/>
  <c r="E596" i="2"/>
  <c r="F596" i="2"/>
  <c r="G596" i="2"/>
  <c r="I596" i="2"/>
  <c r="J596" i="2"/>
  <c r="K596" i="2"/>
  <c r="A597" i="2"/>
  <c r="B597" i="2"/>
  <c r="C597" i="2"/>
  <c r="D597" i="2"/>
  <c r="E597" i="2"/>
  <c r="F597" i="2"/>
  <c r="G597" i="2"/>
  <c r="I597" i="2"/>
  <c r="J597" i="2"/>
  <c r="K597" i="2"/>
  <c r="A598" i="2"/>
  <c r="B598" i="2"/>
  <c r="C598" i="2"/>
  <c r="D598" i="2"/>
  <c r="E598" i="2"/>
  <c r="F598" i="2"/>
  <c r="G598" i="2"/>
  <c r="I598" i="2"/>
  <c r="J598" i="2"/>
  <c r="K598" i="2"/>
  <c r="A599" i="2"/>
  <c r="B599" i="2"/>
  <c r="C599" i="2"/>
  <c r="D599" i="2"/>
  <c r="E599" i="2"/>
  <c r="F599" i="2"/>
  <c r="G599" i="2"/>
  <c r="I599" i="2"/>
  <c r="J599" i="2"/>
  <c r="K599" i="2"/>
  <c r="A600" i="2"/>
  <c r="B600" i="2"/>
  <c r="C600" i="2"/>
  <c r="D600" i="2"/>
  <c r="E600" i="2"/>
  <c r="F600" i="2"/>
  <c r="G600" i="2"/>
  <c r="I600" i="2"/>
  <c r="J600" i="2"/>
  <c r="K600" i="2"/>
  <c r="A601" i="2"/>
  <c r="B601" i="2"/>
  <c r="C601" i="2"/>
  <c r="D601" i="2"/>
  <c r="E601" i="2"/>
  <c r="F601" i="2"/>
  <c r="G601" i="2"/>
  <c r="I601" i="2"/>
  <c r="J601" i="2"/>
  <c r="K601" i="2"/>
  <c r="A602" i="2"/>
  <c r="B602" i="2"/>
  <c r="C602" i="2"/>
  <c r="D602" i="2"/>
  <c r="E602" i="2"/>
  <c r="F602" i="2"/>
  <c r="G602" i="2"/>
  <c r="H602" i="2" s="1"/>
  <c r="I602" i="2"/>
  <c r="J602" i="2"/>
  <c r="K602" i="2"/>
  <c r="A603" i="2"/>
  <c r="B603" i="2"/>
  <c r="C603" i="2"/>
  <c r="D603" i="2"/>
  <c r="E603" i="2"/>
  <c r="F603" i="2"/>
  <c r="G603" i="2"/>
  <c r="I603" i="2"/>
  <c r="J603" i="2"/>
  <c r="K603" i="2"/>
  <c r="A604" i="2"/>
  <c r="B604" i="2"/>
  <c r="C604" i="2"/>
  <c r="D604" i="2"/>
  <c r="E604" i="2"/>
  <c r="F604" i="2"/>
  <c r="G604" i="2"/>
  <c r="I604" i="2"/>
  <c r="J604" i="2"/>
  <c r="K604" i="2"/>
  <c r="A605" i="2"/>
  <c r="B605" i="2"/>
  <c r="C605" i="2"/>
  <c r="D605" i="2"/>
  <c r="E605" i="2"/>
  <c r="F605" i="2"/>
  <c r="G605" i="2"/>
  <c r="I605" i="2"/>
  <c r="J605" i="2"/>
  <c r="K605" i="2"/>
  <c r="A606" i="2"/>
  <c r="B606" i="2"/>
  <c r="C606" i="2"/>
  <c r="D606" i="2"/>
  <c r="E606" i="2"/>
  <c r="F606" i="2"/>
  <c r="G606" i="2"/>
  <c r="I606" i="2"/>
  <c r="J606" i="2"/>
  <c r="K606" i="2"/>
  <c r="A607" i="2"/>
  <c r="B607" i="2"/>
  <c r="C607" i="2"/>
  <c r="D607" i="2"/>
  <c r="E607" i="2"/>
  <c r="F607" i="2"/>
  <c r="G607" i="2"/>
  <c r="I607" i="2"/>
  <c r="J607" i="2"/>
  <c r="K607" i="2"/>
  <c r="A608" i="2"/>
  <c r="B608" i="2"/>
  <c r="C608" i="2"/>
  <c r="D608" i="2"/>
  <c r="E608" i="2"/>
  <c r="F608" i="2"/>
  <c r="G608" i="2"/>
  <c r="I608" i="2"/>
  <c r="J608" i="2"/>
  <c r="K608" i="2"/>
  <c r="A609" i="2"/>
  <c r="B609" i="2"/>
  <c r="C609" i="2"/>
  <c r="D609" i="2"/>
  <c r="E609" i="2"/>
  <c r="F609" i="2"/>
  <c r="G609" i="2"/>
  <c r="I609" i="2"/>
  <c r="J609" i="2"/>
  <c r="K609" i="2"/>
  <c r="A610" i="2"/>
  <c r="B610" i="2"/>
  <c r="C610" i="2"/>
  <c r="D610" i="2"/>
  <c r="E610" i="2"/>
  <c r="F610" i="2"/>
  <c r="G610" i="2"/>
  <c r="I610" i="2"/>
  <c r="J610" i="2"/>
  <c r="K610" i="2"/>
  <c r="A611" i="2"/>
  <c r="B611" i="2"/>
  <c r="C611" i="2"/>
  <c r="D611" i="2"/>
  <c r="E611" i="2"/>
  <c r="F611" i="2"/>
  <c r="G611" i="2"/>
  <c r="I611" i="2"/>
  <c r="J611" i="2"/>
  <c r="K611" i="2"/>
  <c r="A612" i="2"/>
  <c r="B612" i="2"/>
  <c r="C612" i="2"/>
  <c r="D612" i="2"/>
  <c r="E612" i="2"/>
  <c r="F612" i="2"/>
  <c r="G612" i="2"/>
  <c r="I612" i="2"/>
  <c r="J612" i="2"/>
  <c r="K612" i="2"/>
  <c r="A613" i="2"/>
  <c r="B613" i="2"/>
  <c r="C613" i="2"/>
  <c r="D613" i="2"/>
  <c r="E613" i="2"/>
  <c r="F613" i="2"/>
  <c r="G613" i="2"/>
  <c r="I613" i="2"/>
  <c r="J613" i="2"/>
  <c r="K613" i="2"/>
  <c r="A614" i="2"/>
  <c r="B614" i="2"/>
  <c r="C614" i="2"/>
  <c r="D614" i="2"/>
  <c r="E614" i="2"/>
  <c r="F614" i="2"/>
  <c r="G614" i="2"/>
  <c r="H614" i="2" s="1"/>
  <c r="I614" i="2"/>
  <c r="J614" i="2"/>
  <c r="K614" i="2"/>
  <c r="A615" i="2"/>
  <c r="B615" i="2"/>
  <c r="C615" i="2"/>
  <c r="D615" i="2"/>
  <c r="E615" i="2"/>
  <c r="F615" i="2"/>
  <c r="G615" i="2"/>
  <c r="I615" i="2"/>
  <c r="J615" i="2"/>
  <c r="K615" i="2"/>
  <c r="A616" i="2"/>
  <c r="B616" i="2"/>
  <c r="C616" i="2"/>
  <c r="D616" i="2"/>
  <c r="E616" i="2"/>
  <c r="F616" i="2"/>
  <c r="G616" i="2"/>
  <c r="I616" i="2"/>
  <c r="J616" i="2"/>
  <c r="K616" i="2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B309" i="5"/>
  <c r="A317" i="2" s="1"/>
  <c r="B310" i="5"/>
  <c r="A318" i="2" s="1"/>
  <c r="B311" i="5"/>
  <c r="A319" i="2" s="1"/>
  <c r="B312" i="5"/>
  <c r="A320" i="2" s="1"/>
  <c r="B313" i="5"/>
  <c r="A321" i="2" s="1"/>
  <c r="B314" i="5"/>
  <c r="A322" i="2" s="1"/>
  <c r="B315" i="5"/>
  <c r="A323" i="2" s="1"/>
  <c r="B316" i="5"/>
  <c r="A324" i="2" s="1"/>
  <c r="B317" i="5"/>
  <c r="A325" i="2" s="1"/>
  <c r="B318" i="5"/>
  <c r="A326" i="2" s="1"/>
  <c r="B319" i="5"/>
  <c r="A327" i="2" s="1"/>
  <c r="B320" i="5"/>
  <c r="A328" i="2" s="1"/>
  <c r="B321" i="5"/>
  <c r="A329" i="2" s="1"/>
  <c r="B322" i="5"/>
  <c r="A330" i="2" s="1"/>
  <c r="B323" i="5"/>
  <c r="A331" i="2" s="1"/>
  <c r="B324" i="5"/>
  <c r="A332" i="2" s="1"/>
  <c r="B325" i="5"/>
  <c r="A333" i="2" s="1"/>
  <c r="B326" i="5"/>
  <c r="A334" i="2" s="1"/>
  <c r="B327" i="5"/>
  <c r="A335" i="2" s="1"/>
  <c r="B328" i="5"/>
  <c r="A336" i="2" s="1"/>
  <c r="B329" i="5"/>
  <c r="A337" i="2" s="1"/>
  <c r="B330" i="5"/>
  <c r="A338" i="2" s="1"/>
  <c r="B331" i="5"/>
  <c r="A339" i="2" s="1"/>
  <c r="B332" i="5"/>
  <c r="A340" i="2" s="1"/>
  <c r="B333" i="5"/>
  <c r="A341" i="2" s="1"/>
  <c r="B334" i="5"/>
  <c r="A342" i="2" s="1"/>
  <c r="B335" i="5"/>
  <c r="A343" i="2" s="1"/>
  <c r="B336" i="5"/>
  <c r="A344" i="2" s="1"/>
  <c r="B337" i="5"/>
  <c r="A345" i="2" s="1"/>
  <c r="B338" i="5"/>
  <c r="A346" i="2" s="1"/>
  <c r="B339" i="5"/>
  <c r="A347" i="2" s="1"/>
  <c r="B340" i="5"/>
  <c r="A348" i="2" s="1"/>
  <c r="B341" i="5"/>
  <c r="A349" i="2" s="1"/>
  <c r="B342" i="5"/>
  <c r="A350" i="2" s="1"/>
  <c r="B343" i="5"/>
  <c r="A351" i="2" s="1"/>
  <c r="B344" i="5"/>
  <c r="A352" i="2" s="1"/>
  <c r="B345" i="5"/>
  <c r="A353" i="2" s="1"/>
  <c r="B346" i="5"/>
  <c r="A354" i="2" s="1"/>
  <c r="B347" i="5"/>
  <c r="A355" i="2" s="1"/>
  <c r="B348" i="5"/>
  <c r="A356" i="2" s="1"/>
  <c r="B349" i="5"/>
  <c r="A357" i="2" s="1"/>
  <c r="B350" i="5"/>
  <c r="A358" i="2" s="1"/>
  <c r="B351" i="5"/>
  <c r="A359" i="2" s="1"/>
  <c r="B352" i="5"/>
  <c r="A360" i="2" s="1"/>
  <c r="B353" i="5"/>
  <c r="A361" i="2" s="1"/>
  <c r="B354" i="5"/>
  <c r="A362" i="2" s="1"/>
  <c r="B355" i="5"/>
  <c r="A363" i="2" s="1"/>
  <c r="B356" i="5"/>
  <c r="A364" i="2" s="1"/>
  <c r="B357" i="5"/>
  <c r="A365" i="2" s="1"/>
  <c r="B358" i="5"/>
  <c r="A366" i="2" s="1"/>
  <c r="B359" i="5"/>
  <c r="A367" i="2" s="1"/>
  <c r="B360" i="5"/>
  <c r="A368" i="2" s="1"/>
  <c r="B361" i="5"/>
  <c r="A369" i="2" s="1"/>
  <c r="B362" i="5"/>
  <c r="A370" i="2" s="1"/>
  <c r="B363" i="5"/>
  <c r="A371" i="2" s="1"/>
  <c r="B364" i="5"/>
  <c r="A372" i="2" s="1"/>
  <c r="B365" i="5"/>
  <c r="A373" i="2" s="1"/>
  <c r="B366" i="5"/>
  <c r="A374" i="2" s="1"/>
  <c r="B367" i="5"/>
  <c r="A375" i="2" s="1"/>
  <c r="B368" i="5"/>
  <c r="A376" i="2" s="1"/>
  <c r="B369" i="5"/>
  <c r="A377" i="2" s="1"/>
  <c r="B370" i="5"/>
  <c r="A378" i="2" s="1"/>
  <c r="B371" i="5"/>
  <c r="A379" i="2" s="1"/>
  <c r="B372" i="5"/>
  <c r="A380" i="2" s="1"/>
  <c r="B373" i="5"/>
  <c r="A381" i="2" s="1"/>
  <c r="B374" i="5"/>
  <c r="A382" i="2" s="1"/>
  <c r="B375" i="5"/>
  <c r="A383" i="2" s="1"/>
  <c r="B376" i="5"/>
  <c r="A384" i="2" s="1"/>
  <c r="B377" i="5"/>
  <c r="A385" i="2" s="1"/>
  <c r="B378" i="5"/>
  <c r="A386" i="2" s="1"/>
  <c r="B379" i="5"/>
  <c r="A387" i="2" s="1"/>
  <c r="B380" i="5"/>
  <c r="A388" i="2" s="1"/>
  <c r="B381" i="5"/>
  <c r="A389" i="2" s="1"/>
  <c r="B382" i="5"/>
  <c r="A390" i="2" s="1"/>
  <c r="B383" i="5"/>
  <c r="A391" i="2" s="1"/>
  <c r="B384" i="5"/>
  <c r="A392" i="2" s="1"/>
  <c r="B385" i="5"/>
  <c r="A393" i="2" s="1"/>
  <c r="B386" i="5"/>
  <c r="A394" i="2" s="1"/>
  <c r="B387" i="5"/>
  <c r="A395" i="2" s="1"/>
  <c r="B388" i="5"/>
  <c r="A396" i="2" s="1"/>
  <c r="B389" i="5"/>
  <c r="A397" i="2" s="1"/>
  <c r="B390" i="5"/>
  <c r="A398" i="2" s="1"/>
  <c r="B391" i="5"/>
  <c r="A399" i="2" s="1"/>
  <c r="B392" i="5"/>
  <c r="A400" i="2" s="1"/>
  <c r="B393" i="5"/>
  <c r="A401" i="2" s="1"/>
  <c r="B394" i="5"/>
  <c r="A402" i="2" s="1"/>
  <c r="B395" i="5"/>
  <c r="A403" i="2" s="1"/>
  <c r="B396" i="5"/>
  <c r="A404" i="2" s="1"/>
  <c r="B397" i="5"/>
  <c r="A405" i="2" s="1"/>
  <c r="B398" i="5"/>
  <c r="A406" i="2" s="1"/>
  <c r="B399" i="5"/>
  <c r="A407" i="2" s="1"/>
  <c r="B400" i="5"/>
  <c r="A408" i="2" s="1"/>
  <c r="B401" i="5"/>
  <c r="A409" i="2" s="1"/>
  <c r="B402" i="5"/>
  <c r="A410" i="2" s="1"/>
  <c r="B403" i="5"/>
  <c r="A411" i="2" s="1"/>
  <c r="B404" i="5"/>
  <c r="A412" i="2" s="1"/>
  <c r="B405" i="5"/>
  <c r="A413" i="2" s="1"/>
  <c r="B406" i="5"/>
  <c r="A414" i="2" s="1"/>
  <c r="B407" i="5"/>
  <c r="A415" i="2" s="1"/>
  <c r="B408" i="5"/>
  <c r="A416" i="2" s="1"/>
  <c r="B409" i="5"/>
  <c r="A417" i="2" s="1"/>
  <c r="B410" i="5"/>
  <c r="A418" i="2" s="1"/>
  <c r="B411" i="5"/>
  <c r="A419" i="2" s="1"/>
  <c r="B412" i="5"/>
  <c r="A420" i="2" s="1"/>
  <c r="B413" i="5"/>
  <c r="A421" i="2" s="1"/>
  <c r="B414" i="5"/>
  <c r="A422" i="2" s="1"/>
  <c r="B415" i="5"/>
  <c r="A423" i="2" s="1"/>
  <c r="B416" i="5"/>
  <c r="A424" i="2" s="1"/>
  <c r="B417" i="5"/>
  <c r="A425" i="2" s="1"/>
  <c r="B418" i="5"/>
  <c r="A426" i="2" s="1"/>
  <c r="B419" i="5"/>
  <c r="A427" i="2" s="1"/>
  <c r="B420" i="5"/>
  <c r="A428" i="2" s="1"/>
  <c r="B421" i="5"/>
  <c r="A429" i="2" s="1"/>
  <c r="B422" i="5"/>
  <c r="A430" i="2" s="1"/>
  <c r="B423" i="5"/>
  <c r="A431" i="2" s="1"/>
  <c r="B424" i="5"/>
  <c r="A432" i="2" s="1"/>
  <c r="B425" i="5"/>
  <c r="A433" i="2" s="1"/>
  <c r="B426" i="5"/>
  <c r="A434" i="2" s="1"/>
  <c r="B427" i="5"/>
  <c r="A435" i="2" s="1"/>
  <c r="B428" i="5"/>
  <c r="A436" i="2" s="1"/>
  <c r="B429" i="5"/>
  <c r="A437" i="2" s="1"/>
  <c r="B430" i="5"/>
  <c r="A438" i="2" s="1"/>
  <c r="B431" i="5"/>
  <c r="A439" i="2" s="1"/>
  <c r="B432" i="5"/>
  <c r="A440" i="2" s="1"/>
  <c r="B433" i="5"/>
  <c r="A441" i="2" s="1"/>
  <c r="B434" i="5"/>
  <c r="A442" i="2" s="1"/>
  <c r="B435" i="5"/>
  <c r="A443" i="2" s="1"/>
  <c r="B436" i="5"/>
  <c r="A444" i="2" s="1"/>
  <c r="B437" i="5"/>
  <c r="A445" i="2" s="1"/>
  <c r="B438" i="5"/>
  <c r="A446" i="2" s="1"/>
  <c r="B439" i="5"/>
  <c r="A447" i="2" s="1"/>
  <c r="B440" i="5"/>
  <c r="A448" i="2" s="1"/>
  <c r="B441" i="5"/>
  <c r="A449" i="2" s="1"/>
  <c r="B442" i="5"/>
  <c r="A450" i="2" s="1"/>
  <c r="B443" i="5"/>
  <c r="A451" i="2" s="1"/>
  <c r="B444" i="5"/>
  <c r="A452" i="2" s="1"/>
  <c r="B445" i="5"/>
  <c r="A453" i="2" s="1"/>
  <c r="B446" i="5"/>
  <c r="A454" i="2" s="1"/>
  <c r="B447" i="5"/>
  <c r="A455" i="2" s="1"/>
  <c r="B448" i="5"/>
  <c r="A456" i="2" s="1"/>
  <c r="B449" i="5"/>
  <c r="A457" i="2" s="1"/>
  <c r="B450" i="5"/>
  <c r="A458" i="2" s="1"/>
  <c r="B451" i="5"/>
  <c r="A459" i="2" s="1"/>
  <c r="B452" i="5"/>
  <c r="A460" i="2" s="1"/>
  <c r="B453" i="5"/>
  <c r="A461" i="2" s="1"/>
  <c r="B454" i="5"/>
  <c r="A462" i="2" s="1"/>
  <c r="B455" i="5"/>
  <c r="A463" i="2" s="1"/>
  <c r="B456" i="5"/>
  <c r="A464" i="2" s="1"/>
  <c r="B457" i="5"/>
  <c r="A465" i="2" s="1"/>
  <c r="B458" i="5"/>
  <c r="A466" i="2" s="1"/>
  <c r="B459" i="5"/>
  <c r="A467" i="2" s="1"/>
  <c r="B460" i="5"/>
  <c r="A468" i="2" s="1"/>
  <c r="B461" i="5"/>
  <c r="A469" i="2" s="1"/>
  <c r="B462" i="5"/>
  <c r="A470" i="2" s="1"/>
  <c r="B463" i="5"/>
  <c r="A471" i="2" s="1"/>
  <c r="B464" i="5"/>
  <c r="A472" i="2" s="1"/>
  <c r="B465" i="5"/>
  <c r="A473" i="2" s="1"/>
  <c r="B466" i="5"/>
  <c r="A474" i="2" s="1"/>
  <c r="B467" i="5"/>
  <c r="A475" i="2" s="1"/>
  <c r="B468" i="5"/>
  <c r="A476" i="2" s="1"/>
  <c r="B469" i="5"/>
  <c r="A477" i="2" s="1"/>
  <c r="B470" i="5"/>
  <c r="A478" i="2" s="1"/>
  <c r="B471" i="5"/>
  <c r="A479" i="2" s="1"/>
  <c r="B472" i="5"/>
  <c r="A480" i="2" s="1"/>
  <c r="B473" i="5"/>
  <c r="A481" i="2" s="1"/>
  <c r="B474" i="5"/>
  <c r="A482" i="2" s="1"/>
  <c r="B475" i="5"/>
  <c r="A483" i="2" s="1"/>
  <c r="B476" i="5"/>
  <c r="A484" i="2" s="1"/>
  <c r="B477" i="5"/>
  <c r="A485" i="2" s="1"/>
  <c r="B478" i="5"/>
  <c r="A486" i="2" s="1"/>
  <c r="B479" i="5"/>
  <c r="A487" i="2" s="1"/>
  <c r="B480" i="5"/>
  <c r="A488" i="2" s="1"/>
  <c r="B481" i="5"/>
  <c r="A489" i="2" s="1"/>
  <c r="B482" i="5"/>
  <c r="A490" i="2" s="1"/>
  <c r="B483" i="5"/>
  <c r="A491" i="2" s="1"/>
  <c r="B484" i="5"/>
  <c r="A492" i="2" s="1"/>
  <c r="B485" i="5"/>
  <c r="A493" i="2" s="1"/>
  <c r="B486" i="5"/>
  <c r="A494" i="2" s="1"/>
  <c r="B487" i="5"/>
  <c r="A495" i="2" s="1"/>
  <c r="B488" i="5"/>
  <c r="A496" i="2" s="1"/>
  <c r="B489" i="5"/>
  <c r="A497" i="2" s="1"/>
  <c r="B490" i="5"/>
  <c r="A498" i="2" s="1"/>
  <c r="B491" i="5"/>
  <c r="A499" i="2" s="1"/>
  <c r="B492" i="5"/>
  <c r="A500" i="2" s="1"/>
  <c r="B493" i="5"/>
  <c r="A501" i="2" s="1"/>
  <c r="B494" i="5"/>
  <c r="A502" i="2" s="1"/>
  <c r="B495" i="5"/>
  <c r="A503" i="2" s="1"/>
  <c r="B496" i="5"/>
  <c r="A504" i="2" s="1"/>
  <c r="B497" i="5"/>
  <c r="A505" i="2" s="1"/>
  <c r="B498" i="5"/>
  <c r="A506" i="2" s="1"/>
  <c r="B499" i="5"/>
  <c r="A507" i="2" s="1"/>
  <c r="B500" i="5"/>
  <c r="A508" i="2" s="1"/>
  <c r="B501" i="5"/>
  <c r="A509" i="2" s="1"/>
  <c r="B502" i="5"/>
  <c r="A510" i="2" s="1"/>
  <c r="B503" i="5"/>
  <c r="A511" i="2" s="1"/>
  <c r="B504" i="5"/>
  <c r="A512" i="2" s="1"/>
  <c r="B505" i="5"/>
  <c r="A513" i="2" s="1"/>
  <c r="B506" i="5"/>
  <c r="A514" i="2" s="1"/>
  <c r="B507" i="5"/>
  <c r="A515" i="2" s="1"/>
  <c r="B508" i="5"/>
  <c r="A516" i="2" s="1"/>
  <c r="B509" i="5"/>
  <c r="A517" i="2" s="1"/>
  <c r="B510" i="5"/>
  <c r="A518" i="2" s="1"/>
  <c r="B511" i="5"/>
  <c r="A519" i="2" s="1"/>
  <c r="B512" i="5"/>
  <c r="A520" i="2" s="1"/>
  <c r="B513" i="5"/>
  <c r="A521" i="2" s="1"/>
  <c r="B514" i="5"/>
  <c r="A522" i="2" s="1"/>
  <c r="B515" i="5"/>
  <c r="A523" i="2" s="1"/>
  <c r="B516" i="5"/>
  <c r="A524" i="2" s="1"/>
  <c r="B517" i="5"/>
  <c r="A525" i="2" s="1"/>
  <c r="B518" i="5"/>
  <c r="A526" i="2" s="1"/>
  <c r="D303" i="5"/>
  <c r="D304" i="5"/>
  <c r="D305" i="5"/>
  <c r="D306" i="5"/>
  <c r="D307" i="5"/>
  <c r="D308" i="5"/>
  <c r="J303" i="5"/>
  <c r="J304" i="5"/>
  <c r="J305" i="5"/>
  <c r="J306" i="5"/>
  <c r="J307" i="5"/>
  <c r="J308" i="5"/>
  <c r="B303" i="5"/>
  <c r="A311" i="2" s="1"/>
  <c r="B304" i="5"/>
  <c r="A312" i="2" s="1"/>
  <c r="B305" i="5"/>
  <c r="A313" i="2" s="1"/>
  <c r="B306" i="5"/>
  <c r="A314" i="2" s="1"/>
  <c r="B307" i="5"/>
  <c r="A315" i="2" s="1"/>
  <c r="B308" i="5"/>
  <c r="A316" i="2" s="1"/>
  <c r="B302" i="5"/>
  <c r="A310" i="2" s="1"/>
  <c r="D302" i="5"/>
  <c r="J302" i="5"/>
  <c r="B301" i="5"/>
  <c r="A309" i="2" s="1"/>
  <c r="D301" i="5"/>
  <c r="J301" i="5"/>
  <c r="B300" i="5"/>
  <c r="A308" i="2" s="1"/>
  <c r="D300" i="5"/>
  <c r="J300" i="5"/>
  <c r="B299" i="5"/>
  <c r="A307" i="2" s="1"/>
  <c r="D299" i="5"/>
  <c r="J299" i="5"/>
  <c r="B298" i="5"/>
  <c r="A306" i="2" s="1"/>
  <c r="D298" i="5"/>
  <c r="J298" i="5"/>
  <c r="B297" i="5"/>
  <c r="A305" i="2" s="1"/>
  <c r="D297" i="5"/>
  <c r="J297" i="5"/>
  <c r="B296" i="5"/>
  <c r="A304" i="2" s="1"/>
  <c r="D296" i="5"/>
  <c r="J296" i="5"/>
  <c r="B295" i="5"/>
  <c r="A303" i="2" s="1"/>
  <c r="D295" i="5"/>
  <c r="J295" i="5"/>
  <c r="B294" i="5"/>
  <c r="A302" i="2" s="1"/>
  <c r="D294" i="5"/>
  <c r="J294" i="5"/>
  <c r="B293" i="5"/>
  <c r="A301" i="2" s="1"/>
  <c r="D293" i="5"/>
  <c r="J293" i="5"/>
  <c r="B292" i="5"/>
  <c r="A300" i="2" s="1"/>
  <c r="D292" i="5"/>
  <c r="J292" i="5"/>
  <c r="B291" i="5"/>
  <c r="A299" i="2" s="1"/>
  <c r="D291" i="5"/>
  <c r="J291" i="5"/>
  <c r="B290" i="5"/>
  <c r="A298" i="2" s="1"/>
  <c r="D290" i="5"/>
  <c r="J290" i="5"/>
  <c r="B289" i="5"/>
  <c r="A297" i="2" s="1"/>
  <c r="D289" i="5"/>
  <c r="J289" i="5"/>
  <c r="B288" i="5"/>
  <c r="A296" i="2" s="1"/>
  <c r="D288" i="5"/>
  <c r="J288" i="5"/>
  <c r="B287" i="5"/>
  <c r="A295" i="2" s="1"/>
  <c r="D287" i="5"/>
  <c r="J287" i="5"/>
  <c r="B286" i="5"/>
  <c r="A294" i="2" s="1"/>
  <c r="D286" i="5"/>
  <c r="J286" i="5"/>
  <c r="B285" i="5"/>
  <c r="A293" i="2" s="1"/>
  <c r="D285" i="5"/>
  <c r="J285" i="5"/>
  <c r="B284" i="5"/>
  <c r="A292" i="2" s="1"/>
  <c r="D284" i="5"/>
  <c r="J284" i="5"/>
  <c r="B283" i="5"/>
  <c r="A291" i="2" s="1"/>
  <c r="D283" i="5"/>
  <c r="J283" i="5"/>
  <c r="B282" i="5"/>
  <c r="A290" i="2" s="1"/>
  <c r="D282" i="5"/>
  <c r="J282" i="5"/>
  <c r="B281" i="5"/>
  <c r="A289" i="2" s="1"/>
  <c r="D281" i="5"/>
  <c r="J281" i="5"/>
  <c r="B280" i="5"/>
  <c r="A288" i="2" s="1"/>
  <c r="D280" i="5"/>
  <c r="J280" i="5"/>
  <c r="B279" i="5"/>
  <c r="A287" i="2" s="1"/>
  <c r="D279" i="5"/>
  <c r="J279" i="5"/>
  <c r="B278" i="5"/>
  <c r="A286" i="2" s="1"/>
  <c r="D278" i="5"/>
  <c r="J278" i="5"/>
  <c r="B277" i="5"/>
  <c r="A285" i="2" s="1"/>
  <c r="D277" i="5"/>
  <c r="J277" i="5"/>
  <c r="B276" i="5"/>
  <c r="A284" i="2" s="1"/>
  <c r="D276" i="5"/>
  <c r="J276" i="5"/>
  <c r="B275" i="5"/>
  <c r="A283" i="2" s="1"/>
  <c r="D275" i="5"/>
  <c r="J275" i="5"/>
  <c r="B274" i="5"/>
  <c r="A282" i="2" s="1"/>
  <c r="D274" i="5"/>
  <c r="J274" i="5"/>
  <c r="B273" i="5"/>
  <c r="A281" i="2" s="1"/>
  <c r="D273" i="5"/>
  <c r="J273" i="5"/>
  <c r="B272" i="5"/>
  <c r="A280" i="2" s="1"/>
  <c r="D272" i="5"/>
  <c r="J272" i="5"/>
  <c r="B271" i="5"/>
  <c r="A279" i="2" s="1"/>
  <c r="D271" i="5"/>
  <c r="J271" i="5"/>
  <c r="B270" i="5"/>
  <c r="A278" i="2" s="1"/>
  <c r="D270" i="5"/>
  <c r="J270" i="5"/>
  <c r="B269" i="5"/>
  <c r="A277" i="2" s="1"/>
  <c r="D269" i="5"/>
  <c r="J269" i="5"/>
  <c r="B268" i="5"/>
  <c r="A276" i="2" s="1"/>
  <c r="D268" i="5"/>
  <c r="J268" i="5"/>
  <c r="B267" i="5"/>
  <c r="A275" i="2" s="1"/>
  <c r="D267" i="5"/>
  <c r="J267" i="5"/>
  <c r="B266" i="5"/>
  <c r="A274" i="2" s="1"/>
  <c r="D266" i="5"/>
  <c r="J266" i="5"/>
  <c r="B265" i="5"/>
  <c r="A273" i="2" s="1"/>
  <c r="D265" i="5"/>
  <c r="J265" i="5"/>
  <c r="B264" i="5"/>
  <c r="A272" i="2" s="1"/>
  <c r="D264" i="5"/>
  <c r="J264" i="5"/>
  <c r="B263" i="5"/>
  <c r="A271" i="2" s="1"/>
  <c r="D263" i="5"/>
  <c r="J263" i="5"/>
  <c r="B262" i="5"/>
  <c r="A270" i="2" s="1"/>
  <c r="D262" i="5"/>
  <c r="J262" i="5"/>
  <c r="B261" i="5"/>
  <c r="A269" i="2" s="1"/>
  <c r="D261" i="5"/>
  <c r="J261" i="5"/>
  <c r="B260" i="5"/>
  <c r="A268" i="2" s="1"/>
  <c r="D260" i="5"/>
  <c r="J260" i="5"/>
  <c r="B259" i="5"/>
  <c r="A267" i="2" s="1"/>
  <c r="D259" i="5"/>
  <c r="J259" i="5"/>
  <c r="B258" i="5"/>
  <c r="A266" i="2" s="1"/>
  <c r="D258" i="5"/>
  <c r="J258" i="5"/>
  <c r="B257" i="5"/>
  <c r="A265" i="2" s="1"/>
  <c r="D257" i="5"/>
  <c r="J257" i="5"/>
  <c r="B256" i="5"/>
  <c r="A264" i="2" s="1"/>
  <c r="D256" i="5"/>
  <c r="J256" i="5"/>
  <c r="B255" i="5"/>
  <c r="A263" i="2" s="1"/>
  <c r="D255" i="5"/>
  <c r="J255" i="5"/>
  <c r="B254" i="5"/>
  <c r="A262" i="2" s="1"/>
  <c r="D254" i="5"/>
  <c r="J254" i="5"/>
  <c r="B253" i="5"/>
  <c r="A261" i="2" s="1"/>
  <c r="D253" i="5"/>
  <c r="J253" i="5"/>
  <c r="B252" i="5"/>
  <c r="A260" i="2" s="1"/>
  <c r="D252" i="5"/>
  <c r="J252" i="5"/>
  <c r="B251" i="5"/>
  <c r="A259" i="2" s="1"/>
  <c r="D251" i="5"/>
  <c r="J251" i="5"/>
  <c r="B250" i="5"/>
  <c r="A258" i="2" s="1"/>
  <c r="D250" i="5"/>
  <c r="J250" i="5"/>
  <c r="B249" i="5"/>
  <c r="A257" i="2" s="1"/>
  <c r="D249" i="5"/>
  <c r="J249" i="5"/>
  <c r="B248" i="5"/>
  <c r="A256" i="2" s="1"/>
  <c r="D248" i="5"/>
  <c r="J248" i="5"/>
  <c r="B247" i="5"/>
  <c r="A255" i="2" s="1"/>
  <c r="D247" i="5"/>
  <c r="J247" i="5"/>
  <c r="B246" i="5"/>
  <c r="A254" i="2" s="1"/>
  <c r="D246" i="5"/>
  <c r="J246" i="5"/>
  <c r="B245" i="5"/>
  <c r="A253" i="2" s="1"/>
  <c r="D245" i="5"/>
  <c r="J245" i="5"/>
  <c r="B244" i="5"/>
  <c r="A252" i="2" s="1"/>
  <c r="D244" i="5"/>
  <c r="J244" i="5"/>
  <c r="B243" i="5"/>
  <c r="A251" i="2" s="1"/>
  <c r="D243" i="5"/>
  <c r="J243" i="5"/>
  <c r="B242" i="5"/>
  <c r="A250" i="2" s="1"/>
  <c r="D242" i="5"/>
  <c r="J242" i="5"/>
  <c r="B241" i="5"/>
  <c r="A249" i="2" s="1"/>
  <c r="D241" i="5"/>
  <c r="J241" i="5"/>
  <c r="B240" i="5"/>
  <c r="A248" i="2" s="1"/>
  <c r="D240" i="5"/>
  <c r="J240" i="5"/>
  <c r="B239" i="5"/>
  <c r="A247" i="2" s="1"/>
  <c r="D239" i="5"/>
  <c r="J239" i="5"/>
  <c r="B238" i="5"/>
  <c r="A246" i="2" s="1"/>
  <c r="D238" i="5"/>
  <c r="J238" i="5"/>
  <c r="B237" i="5"/>
  <c r="A245" i="2" s="1"/>
  <c r="D237" i="5"/>
  <c r="J237" i="5"/>
  <c r="B236" i="5"/>
  <c r="A244" i="2" s="1"/>
  <c r="D236" i="5"/>
  <c r="J236" i="5"/>
  <c r="B235" i="5"/>
  <c r="A243" i="2" s="1"/>
  <c r="D235" i="5"/>
  <c r="J235" i="5"/>
  <c r="B234" i="5"/>
  <c r="A242" i="2" s="1"/>
  <c r="D234" i="5"/>
  <c r="J234" i="5"/>
  <c r="B233" i="5"/>
  <c r="A241" i="2" s="1"/>
  <c r="D233" i="5"/>
  <c r="J233" i="5"/>
  <c r="B232" i="5"/>
  <c r="A240" i="2" s="1"/>
  <c r="D232" i="5"/>
  <c r="J232" i="5"/>
  <c r="B231" i="5"/>
  <c r="A239" i="2" s="1"/>
  <c r="D231" i="5"/>
  <c r="J231" i="5"/>
  <c r="B230" i="5"/>
  <c r="A238" i="2" s="1"/>
  <c r="D230" i="5"/>
  <c r="J230" i="5"/>
  <c r="B229" i="5"/>
  <c r="A237" i="2" s="1"/>
  <c r="D229" i="5"/>
  <c r="J229" i="5"/>
  <c r="B228" i="5"/>
  <c r="A236" i="2" s="1"/>
  <c r="D228" i="5"/>
  <c r="J228" i="5"/>
  <c r="B227" i="5"/>
  <c r="A235" i="2" s="1"/>
  <c r="D227" i="5"/>
  <c r="J227" i="5"/>
  <c r="B226" i="5"/>
  <c r="A234" i="2" s="1"/>
  <c r="D226" i="5"/>
  <c r="J226" i="5"/>
  <c r="B225" i="5"/>
  <c r="A233" i="2" s="1"/>
  <c r="D225" i="5"/>
  <c r="J225" i="5"/>
  <c r="B224" i="5"/>
  <c r="A232" i="2" s="1"/>
  <c r="D224" i="5"/>
  <c r="J224" i="5"/>
  <c r="B223" i="5"/>
  <c r="A231" i="2" s="1"/>
  <c r="D223" i="5"/>
  <c r="J223" i="5"/>
  <c r="B222" i="5"/>
  <c r="A230" i="2" s="1"/>
  <c r="D222" i="5"/>
  <c r="J222" i="5"/>
  <c r="B221" i="5"/>
  <c r="A229" i="2" s="1"/>
  <c r="D221" i="5"/>
  <c r="J221" i="5"/>
  <c r="B220" i="5"/>
  <c r="A228" i="2" s="1"/>
  <c r="D220" i="5"/>
  <c r="J220" i="5"/>
  <c r="B219" i="5"/>
  <c r="A227" i="2" s="1"/>
  <c r="D219" i="5"/>
  <c r="J219" i="5"/>
  <c r="B218" i="5"/>
  <c r="A226" i="2" s="1"/>
  <c r="D218" i="5"/>
  <c r="J218" i="5"/>
  <c r="B217" i="5"/>
  <c r="A225" i="2" s="1"/>
  <c r="D217" i="5"/>
  <c r="J217" i="5"/>
  <c r="B216" i="5"/>
  <c r="A224" i="2" s="1"/>
  <c r="D216" i="5"/>
  <c r="J216" i="5"/>
  <c r="B215" i="5"/>
  <c r="A223" i="2" s="1"/>
  <c r="D215" i="5"/>
  <c r="J215" i="5"/>
  <c r="B214" i="5"/>
  <c r="A222" i="2" s="1"/>
  <c r="D214" i="5"/>
  <c r="J214" i="5"/>
  <c r="B213" i="5"/>
  <c r="A221" i="2" s="1"/>
  <c r="D213" i="5"/>
  <c r="J213" i="5"/>
  <c r="B212" i="5"/>
  <c r="A220" i="2" s="1"/>
  <c r="D212" i="5"/>
  <c r="J212" i="5"/>
  <c r="B211" i="5"/>
  <c r="A219" i="2" s="1"/>
  <c r="D211" i="5"/>
  <c r="J211" i="5"/>
  <c r="B210" i="5"/>
  <c r="A218" i="2" s="1"/>
  <c r="D210" i="5"/>
  <c r="J210" i="5"/>
  <c r="B209" i="5"/>
  <c r="A217" i="2" s="1"/>
  <c r="D209" i="5"/>
  <c r="J209" i="5"/>
  <c r="B208" i="5"/>
  <c r="A216" i="2" s="1"/>
  <c r="D208" i="5"/>
  <c r="J208" i="5"/>
  <c r="B207" i="5"/>
  <c r="A215" i="2" s="1"/>
  <c r="D207" i="5"/>
  <c r="J207" i="5"/>
  <c r="B206" i="5"/>
  <c r="A214" i="2" s="1"/>
  <c r="D206" i="5"/>
  <c r="J206" i="5"/>
  <c r="B205" i="5"/>
  <c r="A213" i="2" s="1"/>
  <c r="D205" i="5"/>
  <c r="J205" i="5"/>
  <c r="B204" i="5"/>
  <c r="A212" i="2" s="1"/>
  <c r="D204" i="5"/>
  <c r="J204" i="5"/>
  <c r="B203" i="5"/>
  <c r="A211" i="2" s="1"/>
  <c r="D203" i="5"/>
  <c r="J203" i="5"/>
  <c r="B202" i="5"/>
  <c r="A210" i="2" s="1"/>
  <c r="D202" i="5"/>
  <c r="J202" i="5"/>
  <c r="B201" i="5"/>
  <c r="A209" i="2" s="1"/>
  <c r="D201" i="5"/>
  <c r="J201" i="5"/>
  <c r="B200" i="5"/>
  <c r="A208" i="2" s="1"/>
  <c r="D200" i="5"/>
  <c r="J200" i="5"/>
  <c r="B199" i="5"/>
  <c r="A207" i="2" s="1"/>
  <c r="D199" i="5"/>
  <c r="J199" i="5"/>
  <c r="B198" i="5"/>
  <c r="A206" i="2" s="1"/>
  <c r="D198" i="5"/>
  <c r="J198" i="5"/>
  <c r="B197" i="5"/>
  <c r="A205" i="2" s="1"/>
  <c r="D197" i="5"/>
  <c r="J197" i="5"/>
  <c r="B196" i="5"/>
  <c r="A204" i="2" s="1"/>
  <c r="D196" i="5"/>
  <c r="J196" i="5"/>
  <c r="B195" i="5"/>
  <c r="A203" i="2" s="1"/>
  <c r="D195" i="5"/>
  <c r="J195" i="5"/>
  <c r="B194" i="5"/>
  <c r="A202" i="2" s="1"/>
  <c r="D194" i="5"/>
  <c r="J194" i="5"/>
  <c r="B193" i="5"/>
  <c r="A201" i="2" s="1"/>
  <c r="D193" i="5"/>
  <c r="J193" i="5"/>
  <c r="B192" i="5"/>
  <c r="A200" i="2" s="1"/>
  <c r="D192" i="5"/>
  <c r="J192" i="5"/>
  <c r="B191" i="5"/>
  <c r="A199" i="2" s="1"/>
  <c r="D191" i="5"/>
  <c r="J191" i="5"/>
  <c r="B190" i="5"/>
  <c r="A198" i="2" s="1"/>
  <c r="D190" i="5"/>
  <c r="J190" i="5"/>
  <c r="B189" i="5"/>
  <c r="A197" i="2" s="1"/>
  <c r="D189" i="5"/>
  <c r="J189" i="5"/>
  <c r="B188" i="5"/>
  <c r="A196" i="2" s="1"/>
  <c r="D188" i="5"/>
  <c r="J188" i="5"/>
  <c r="B187" i="5"/>
  <c r="A195" i="2" s="1"/>
  <c r="D187" i="5"/>
  <c r="J187" i="5"/>
  <c r="B186" i="5"/>
  <c r="A194" i="2" s="1"/>
  <c r="D186" i="5"/>
  <c r="J186" i="5"/>
  <c r="B185" i="5"/>
  <c r="A193" i="2" s="1"/>
  <c r="D185" i="5"/>
  <c r="J185" i="5"/>
  <c r="B184" i="5"/>
  <c r="A192" i="2" s="1"/>
  <c r="D184" i="5"/>
  <c r="J184" i="5"/>
  <c r="B183" i="5"/>
  <c r="A191" i="2" s="1"/>
  <c r="D183" i="5"/>
  <c r="J183" i="5"/>
  <c r="B182" i="5"/>
  <c r="A190" i="2" s="1"/>
  <c r="D182" i="5"/>
  <c r="J182" i="5"/>
  <c r="B181" i="5"/>
  <c r="A189" i="2" s="1"/>
  <c r="D181" i="5"/>
  <c r="J181" i="5"/>
  <c r="B180" i="5"/>
  <c r="A188" i="2" s="1"/>
  <c r="D180" i="5"/>
  <c r="J180" i="5"/>
  <c r="B179" i="5"/>
  <c r="A187" i="2" s="1"/>
  <c r="D179" i="5"/>
  <c r="J179" i="5"/>
  <c r="B178" i="5"/>
  <c r="A186" i="2" s="1"/>
  <c r="D178" i="5"/>
  <c r="J178" i="5"/>
  <c r="B177" i="5"/>
  <c r="A185" i="2" s="1"/>
  <c r="D177" i="5"/>
  <c r="J177" i="5"/>
  <c r="B176" i="5"/>
  <c r="A184" i="2" s="1"/>
  <c r="D176" i="5"/>
  <c r="J176" i="5"/>
  <c r="B175" i="5"/>
  <c r="A183" i="2" s="1"/>
  <c r="D175" i="5"/>
  <c r="J175" i="5"/>
  <c r="B174" i="5"/>
  <c r="A182" i="2" s="1"/>
  <c r="D174" i="5"/>
  <c r="J174" i="5"/>
  <c r="B173" i="5"/>
  <c r="A181" i="2" s="1"/>
  <c r="D173" i="5"/>
  <c r="J173" i="5"/>
  <c r="B172" i="5"/>
  <c r="A180" i="2" s="1"/>
  <c r="D172" i="5"/>
  <c r="J172" i="5"/>
  <c r="B171" i="5"/>
  <c r="A179" i="2" s="1"/>
  <c r="D171" i="5"/>
  <c r="J171" i="5"/>
  <c r="B170" i="5"/>
  <c r="A178" i="2" s="1"/>
  <c r="D170" i="5"/>
  <c r="J170" i="5"/>
  <c r="B169" i="5"/>
  <c r="A177" i="2" s="1"/>
  <c r="D169" i="5"/>
  <c r="J169" i="5"/>
  <c r="B168" i="5"/>
  <c r="A176" i="2" s="1"/>
  <c r="D168" i="5"/>
  <c r="J168" i="5"/>
  <c r="B167" i="5"/>
  <c r="A175" i="2" s="1"/>
  <c r="D167" i="5"/>
  <c r="J167" i="5"/>
  <c r="B166" i="5"/>
  <c r="A174" i="2" s="1"/>
  <c r="D166" i="5"/>
  <c r="J166" i="5"/>
  <c r="B165" i="5"/>
  <c r="A173" i="2" s="1"/>
  <c r="D165" i="5"/>
  <c r="J165" i="5"/>
  <c r="B164" i="5"/>
  <c r="A172" i="2" s="1"/>
  <c r="D164" i="5"/>
  <c r="J164" i="5"/>
  <c r="B163" i="5"/>
  <c r="A171" i="2" s="1"/>
  <c r="D163" i="5"/>
  <c r="J163" i="5"/>
  <c r="B162" i="5"/>
  <c r="A170" i="2" s="1"/>
  <c r="D162" i="5"/>
  <c r="J162" i="5"/>
  <c r="B161" i="5"/>
  <c r="A169" i="2" s="1"/>
  <c r="D161" i="5"/>
  <c r="J161" i="5"/>
  <c r="B160" i="5"/>
  <c r="A168" i="2" s="1"/>
  <c r="D160" i="5"/>
  <c r="J160" i="5"/>
  <c r="B159" i="5"/>
  <c r="A167" i="2" s="1"/>
  <c r="D159" i="5"/>
  <c r="J159" i="5"/>
  <c r="B158" i="5"/>
  <c r="A166" i="2" s="1"/>
  <c r="D158" i="5"/>
  <c r="J158" i="5"/>
  <c r="B157" i="5"/>
  <c r="A165" i="2" s="1"/>
  <c r="D157" i="5"/>
  <c r="J157" i="5"/>
  <c r="B156" i="5"/>
  <c r="A164" i="2" s="1"/>
  <c r="D156" i="5"/>
  <c r="J156" i="5"/>
  <c r="B155" i="5"/>
  <c r="A163" i="2" s="1"/>
  <c r="D155" i="5"/>
  <c r="J155" i="5"/>
  <c r="B154" i="5"/>
  <c r="A162" i="2" s="1"/>
  <c r="D154" i="5"/>
  <c r="J154" i="5"/>
  <c r="B153" i="5"/>
  <c r="A161" i="2" s="1"/>
  <c r="D153" i="5"/>
  <c r="J153" i="5"/>
  <c r="B152" i="5"/>
  <c r="A160" i="2" s="1"/>
  <c r="D152" i="5"/>
  <c r="J152" i="5"/>
  <c r="B151" i="5"/>
  <c r="A159" i="2" s="1"/>
  <c r="D151" i="5"/>
  <c r="J151" i="5"/>
  <c r="B150" i="5"/>
  <c r="A158" i="2" s="1"/>
  <c r="D150" i="5"/>
  <c r="J150" i="5"/>
  <c r="B149" i="5"/>
  <c r="A157" i="2" s="1"/>
  <c r="D149" i="5"/>
  <c r="J149" i="5"/>
  <c r="B148" i="5"/>
  <c r="A156" i="2" s="1"/>
  <c r="D148" i="5"/>
  <c r="J148" i="5"/>
  <c r="B147" i="5"/>
  <c r="A155" i="2" s="1"/>
  <c r="D147" i="5"/>
  <c r="J147" i="5"/>
  <c r="B146" i="5"/>
  <c r="A154" i="2" s="1"/>
  <c r="D146" i="5"/>
  <c r="J146" i="5"/>
  <c r="B145" i="5"/>
  <c r="A153" i="2" s="1"/>
  <c r="D145" i="5"/>
  <c r="J145" i="5"/>
  <c r="B144" i="5"/>
  <c r="A152" i="2" s="1"/>
  <c r="D144" i="5"/>
  <c r="J144" i="5"/>
  <c r="B143" i="5"/>
  <c r="A151" i="2" s="1"/>
  <c r="D143" i="5"/>
  <c r="J143" i="5"/>
  <c r="B142" i="5"/>
  <c r="A150" i="2" s="1"/>
  <c r="D142" i="5"/>
  <c r="J142" i="5"/>
  <c r="B141" i="5"/>
  <c r="A149" i="2" s="1"/>
  <c r="D141" i="5"/>
  <c r="J141" i="5"/>
  <c r="B140" i="5"/>
  <c r="A148" i="2" s="1"/>
  <c r="D140" i="5"/>
  <c r="J140" i="5"/>
  <c r="B139" i="5"/>
  <c r="A147" i="2" s="1"/>
  <c r="D139" i="5"/>
  <c r="J139" i="5"/>
  <c r="B138" i="5"/>
  <c r="A146" i="2" s="1"/>
  <c r="D138" i="5"/>
  <c r="J138" i="5"/>
  <c r="B137" i="5"/>
  <c r="A145" i="2" s="1"/>
  <c r="D137" i="5"/>
  <c r="J137" i="5"/>
  <c r="B136" i="5"/>
  <c r="A144" i="2" s="1"/>
  <c r="D136" i="5"/>
  <c r="J136" i="5"/>
  <c r="B135" i="5"/>
  <c r="A143" i="2" s="1"/>
  <c r="D135" i="5"/>
  <c r="J135" i="5"/>
  <c r="B134" i="5"/>
  <c r="A142" i="2" s="1"/>
  <c r="D134" i="5"/>
  <c r="J134" i="5"/>
  <c r="B133" i="5"/>
  <c r="A141" i="2" s="1"/>
  <c r="D133" i="5"/>
  <c r="J133" i="5"/>
  <c r="B132" i="5"/>
  <c r="A140" i="2" s="1"/>
  <c r="D132" i="5"/>
  <c r="J132" i="5"/>
  <c r="B131" i="5"/>
  <c r="A139" i="2" s="1"/>
  <c r="D131" i="5"/>
  <c r="J131" i="5"/>
  <c r="B130" i="5"/>
  <c r="A138" i="2" s="1"/>
  <c r="D130" i="5"/>
  <c r="J130" i="5"/>
  <c r="B129" i="5"/>
  <c r="A137" i="2" s="1"/>
  <c r="D129" i="5"/>
  <c r="J129" i="5"/>
  <c r="B128" i="5"/>
  <c r="A136" i="2" s="1"/>
  <c r="D128" i="5"/>
  <c r="J128" i="5"/>
  <c r="B127" i="5"/>
  <c r="A135" i="2" s="1"/>
  <c r="D127" i="5"/>
  <c r="J127" i="5"/>
  <c r="B126" i="5"/>
  <c r="A134" i="2" s="1"/>
  <c r="D126" i="5"/>
  <c r="J126" i="5"/>
  <c r="B125" i="5"/>
  <c r="A133" i="2" s="1"/>
  <c r="D125" i="5"/>
  <c r="J125" i="5"/>
  <c r="B124" i="5"/>
  <c r="A132" i="2" s="1"/>
  <c r="D124" i="5"/>
  <c r="J124" i="5"/>
  <c r="B123" i="5"/>
  <c r="A131" i="2" s="1"/>
  <c r="D123" i="5"/>
  <c r="J123" i="5"/>
  <c r="B122" i="5"/>
  <c r="A130" i="2" s="1"/>
  <c r="D122" i="5"/>
  <c r="J122" i="5"/>
  <c r="B121" i="5"/>
  <c r="A129" i="2" s="1"/>
  <c r="D121" i="5"/>
  <c r="J121" i="5"/>
  <c r="B120" i="5"/>
  <c r="A128" i="2" s="1"/>
  <c r="D120" i="5"/>
  <c r="J120" i="5"/>
  <c r="B119" i="5"/>
  <c r="A127" i="2" s="1"/>
  <c r="D119" i="5"/>
  <c r="J119" i="5"/>
  <c r="B118" i="5"/>
  <c r="A126" i="2" s="1"/>
  <c r="D118" i="5"/>
  <c r="J118" i="5"/>
  <c r="B117" i="5"/>
  <c r="A125" i="2" s="1"/>
  <c r="D117" i="5"/>
  <c r="J117" i="5"/>
  <c r="B116" i="5"/>
  <c r="A124" i="2" s="1"/>
  <c r="D116" i="5"/>
  <c r="J116" i="5"/>
  <c r="B115" i="5"/>
  <c r="A123" i="2" s="1"/>
  <c r="D115" i="5"/>
  <c r="J115" i="5"/>
  <c r="B114" i="5"/>
  <c r="A122" i="2" s="1"/>
  <c r="D114" i="5"/>
  <c r="J114" i="5"/>
  <c r="B113" i="5"/>
  <c r="A121" i="2" s="1"/>
  <c r="D113" i="5"/>
  <c r="J113" i="5"/>
  <c r="B112" i="5"/>
  <c r="A120" i="2" s="1"/>
  <c r="D112" i="5"/>
  <c r="J112" i="5"/>
  <c r="B111" i="5"/>
  <c r="A119" i="2" s="1"/>
  <c r="D111" i="5"/>
  <c r="J111" i="5"/>
  <c r="B110" i="5"/>
  <c r="A118" i="2" s="1"/>
  <c r="D110" i="5"/>
  <c r="J110" i="5"/>
  <c r="B109" i="5"/>
  <c r="A117" i="2" s="1"/>
  <c r="D109" i="5"/>
  <c r="J109" i="5"/>
  <c r="B108" i="5"/>
  <c r="A116" i="2" s="1"/>
  <c r="D108" i="5"/>
  <c r="J108" i="5"/>
  <c r="B107" i="5"/>
  <c r="A115" i="2" s="1"/>
  <c r="D107" i="5"/>
  <c r="J107" i="5"/>
  <c r="B106" i="5"/>
  <c r="A114" i="2" s="1"/>
  <c r="D106" i="5"/>
  <c r="J106" i="5"/>
  <c r="B105" i="5"/>
  <c r="A113" i="2" s="1"/>
  <c r="D105" i="5"/>
  <c r="J105" i="5"/>
  <c r="B104" i="5"/>
  <c r="A112" i="2" s="1"/>
  <c r="D104" i="5"/>
  <c r="J104" i="5"/>
  <c r="B103" i="5"/>
  <c r="A111" i="2" s="1"/>
  <c r="D103" i="5"/>
  <c r="J103" i="5"/>
  <c r="B102" i="5"/>
  <c r="A110" i="2" s="1"/>
  <c r="D102" i="5"/>
  <c r="J102" i="5"/>
  <c r="B101" i="5"/>
  <c r="A109" i="2" s="1"/>
  <c r="D101" i="5"/>
  <c r="J101" i="5"/>
  <c r="B100" i="5"/>
  <c r="A108" i="2" s="1"/>
  <c r="D100" i="5"/>
  <c r="J100" i="5"/>
  <c r="B99" i="5"/>
  <c r="A107" i="2" s="1"/>
  <c r="D99" i="5"/>
  <c r="J99" i="5"/>
  <c r="B98" i="5"/>
  <c r="A106" i="2" s="1"/>
  <c r="D98" i="5"/>
  <c r="J98" i="5"/>
  <c r="B97" i="5"/>
  <c r="A105" i="2" s="1"/>
  <c r="D97" i="5"/>
  <c r="J97" i="5"/>
  <c r="B96" i="5"/>
  <c r="A104" i="2" s="1"/>
  <c r="D96" i="5"/>
  <c r="J96" i="5"/>
  <c r="B95" i="5"/>
  <c r="A103" i="2" s="1"/>
  <c r="D95" i="5"/>
  <c r="J95" i="5"/>
  <c r="B94" i="5"/>
  <c r="A102" i="2" s="1"/>
  <c r="D94" i="5"/>
  <c r="J94" i="5"/>
  <c r="B93" i="5"/>
  <c r="A101" i="2" s="1"/>
  <c r="D93" i="5"/>
  <c r="J93" i="5"/>
  <c r="B92" i="5"/>
  <c r="A100" i="2" s="1"/>
  <c r="D92" i="5"/>
  <c r="J92" i="5"/>
  <c r="B91" i="5"/>
  <c r="A99" i="2" s="1"/>
  <c r="D91" i="5"/>
  <c r="J91" i="5"/>
  <c r="B90" i="5"/>
  <c r="A98" i="2" s="1"/>
  <c r="D90" i="5"/>
  <c r="J90" i="5"/>
  <c r="B89" i="5"/>
  <c r="A97" i="2" s="1"/>
  <c r="D89" i="5"/>
  <c r="J89" i="5"/>
  <c r="B88" i="5"/>
  <c r="A96" i="2" s="1"/>
  <c r="D88" i="5"/>
  <c r="J88" i="5"/>
  <c r="B87" i="5"/>
  <c r="A95" i="2" s="1"/>
  <c r="D87" i="5"/>
  <c r="J87" i="5"/>
  <c r="B86" i="5"/>
  <c r="A94" i="2" s="1"/>
  <c r="D86" i="5"/>
  <c r="J86" i="5"/>
  <c r="B85" i="5"/>
  <c r="A93" i="2" s="1"/>
  <c r="D85" i="5"/>
  <c r="J85" i="5"/>
  <c r="B84" i="5"/>
  <c r="A92" i="2" s="1"/>
  <c r="D84" i="5"/>
  <c r="J84" i="5"/>
  <c r="B83" i="5"/>
  <c r="A91" i="2" s="1"/>
  <c r="D83" i="5"/>
  <c r="J83" i="5"/>
  <c r="B82" i="5"/>
  <c r="A90" i="2" s="1"/>
  <c r="D82" i="5"/>
  <c r="J82" i="5"/>
  <c r="B81" i="5"/>
  <c r="A89" i="2" s="1"/>
  <c r="D81" i="5"/>
  <c r="J81" i="5"/>
  <c r="B80" i="5"/>
  <c r="A88" i="2" s="1"/>
  <c r="D80" i="5"/>
  <c r="J80" i="5"/>
  <c r="B79" i="5"/>
  <c r="A87" i="2" s="1"/>
  <c r="D79" i="5"/>
  <c r="J79" i="5"/>
  <c r="B78" i="5"/>
  <c r="A86" i="2" s="1"/>
  <c r="D78" i="5"/>
  <c r="J78" i="5"/>
  <c r="B77" i="5"/>
  <c r="A85" i="2" s="1"/>
  <c r="D77" i="5"/>
  <c r="J77" i="5"/>
  <c r="B76" i="5"/>
  <c r="A84" i="2" s="1"/>
  <c r="D76" i="5"/>
  <c r="J76" i="5"/>
  <c r="B75" i="5"/>
  <c r="A83" i="2" s="1"/>
  <c r="D75" i="5"/>
  <c r="J75" i="5"/>
  <c r="B74" i="5"/>
  <c r="A82" i="2" s="1"/>
  <c r="D74" i="5"/>
  <c r="J74" i="5"/>
  <c r="B73" i="5"/>
  <c r="A81" i="2" s="1"/>
  <c r="D73" i="5"/>
  <c r="J73" i="5"/>
  <c r="B72" i="5"/>
  <c r="A80" i="2" s="1"/>
  <c r="D72" i="5"/>
  <c r="J72" i="5"/>
  <c r="B71" i="5"/>
  <c r="A79" i="2" s="1"/>
  <c r="D71" i="5"/>
  <c r="J71" i="5"/>
  <c r="B70" i="5"/>
  <c r="A78" i="2" s="1"/>
  <c r="D70" i="5"/>
  <c r="J70" i="5"/>
  <c r="B69" i="5"/>
  <c r="A77" i="2" s="1"/>
  <c r="D69" i="5"/>
  <c r="J69" i="5"/>
  <c r="B68" i="5"/>
  <c r="A76" i="2" s="1"/>
  <c r="D68" i="5"/>
  <c r="J68" i="5"/>
  <c r="B67" i="5"/>
  <c r="A75" i="2" s="1"/>
  <c r="D67" i="5"/>
  <c r="J67" i="5"/>
  <c r="B66" i="5"/>
  <c r="A74" i="2" s="1"/>
  <c r="D66" i="5"/>
  <c r="J66" i="5"/>
  <c r="B65" i="5"/>
  <c r="A73" i="2" s="1"/>
  <c r="D65" i="5"/>
  <c r="J65" i="5"/>
  <c r="B64" i="5"/>
  <c r="A72" i="2" s="1"/>
  <c r="D64" i="5"/>
  <c r="J64" i="5"/>
  <c r="B63" i="5"/>
  <c r="A71" i="2" s="1"/>
  <c r="D63" i="5"/>
  <c r="J63" i="5"/>
  <c r="B62" i="5"/>
  <c r="A70" i="2" s="1"/>
  <c r="D62" i="5"/>
  <c r="J62" i="5"/>
  <c r="B61" i="5"/>
  <c r="A69" i="2" s="1"/>
  <c r="D61" i="5"/>
  <c r="J61" i="5"/>
  <c r="B60" i="5"/>
  <c r="A68" i="2" s="1"/>
  <c r="D60" i="5"/>
  <c r="J60" i="5"/>
  <c r="B59" i="5"/>
  <c r="A67" i="2" s="1"/>
  <c r="D59" i="5"/>
  <c r="J59" i="5"/>
  <c r="B58" i="5"/>
  <c r="A66" i="2" s="1"/>
  <c r="D58" i="5"/>
  <c r="J58" i="5"/>
  <c r="B57" i="5"/>
  <c r="A65" i="2" s="1"/>
  <c r="D57" i="5"/>
  <c r="J57" i="5"/>
  <c r="B56" i="5"/>
  <c r="A64" i="2" s="1"/>
  <c r="D56" i="5"/>
  <c r="J56" i="5"/>
  <c r="B55" i="5"/>
  <c r="A63" i="2" s="1"/>
  <c r="D55" i="5"/>
  <c r="J55" i="5"/>
  <c r="B54" i="5"/>
  <c r="A62" i="2" s="1"/>
  <c r="D54" i="5"/>
  <c r="J54" i="5"/>
  <c r="B53" i="5"/>
  <c r="A61" i="2" s="1"/>
  <c r="D53" i="5"/>
  <c r="J53" i="5"/>
  <c r="B52" i="5"/>
  <c r="A60" i="2" s="1"/>
  <c r="D52" i="5"/>
  <c r="J52" i="5"/>
  <c r="B51" i="5"/>
  <c r="A59" i="2" s="1"/>
  <c r="D51" i="5"/>
  <c r="J51" i="5"/>
  <c r="B50" i="5"/>
  <c r="A58" i="2" s="1"/>
  <c r="D50" i="5"/>
  <c r="J50" i="5"/>
  <c r="B49" i="5"/>
  <c r="A57" i="2" s="1"/>
  <c r="D49" i="5"/>
  <c r="J49" i="5"/>
  <c r="B48" i="5"/>
  <c r="A56" i="2" s="1"/>
  <c r="D48" i="5"/>
  <c r="J48" i="5"/>
  <c r="B47" i="5"/>
  <c r="A55" i="2" s="1"/>
  <c r="D47" i="5"/>
  <c r="J47" i="5"/>
  <c r="B46" i="5"/>
  <c r="A54" i="2" s="1"/>
  <c r="D46" i="5"/>
  <c r="J46" i="5"/>
  <c r="B45" i="5"/>
  <c r="A53" i="2" s="1"/>
  <c r="D45" i="5"/>
  <c r="J45" i="5"/>
  <c r="B44" i="5"/>
  <c r="A52" i="2" s="1"/>
  <c r="D44" i="5"/>
  <c r="J44" i="5"/>
  <c r="B43" i="5"/>
  <c r="A51" i="2" s="1"/>
  <c r="D43" i="5"/>
  <c r="J43" i="5"/>
  <c r="B42" i="5"/>
  <c r="A50" i="2" s="1"/>
  <c r="D42" i="5"/>
  <c r="J42" i="5"/>
  <c r="B41" i="5"/>
  <c r="A49" i="2" s="1"/>
  <c r="D41" i="5"/>
  <c r="J41" i="5"/>
  <c r="B40" i="5"/>
  <c r="A48" i="2" s="1"/>
  <c r="D40" i="5"/>
  <c r="J40" i="5"/>
  <c r="B39" i="5"/>
  <c r="A47" i="2" s="1"/>
  <c r="D39" i="5"/>
  <c r="J39" i="5"/>
  <c r="B38" i="5"/>
  <c r="A46" i="2" s="1"/>
  <c r="D38" i="5"/>
  <c r="J38" i="5"/>
  <c r="B37" i="5"/>
  <c r="A45" i="2" s="1"/>
  <c r="D37" i="5"/>
  <c r="J37" i="5"/>
  <c r="B36" i="5"/>
  <c r="A44" i="2" s="1"/>
  <c r="D36" i="5"/>
  <c r="J36" i="5"/>
  <c r="B35" i="5"/>
  <c r="A43" i="2" s="1"/>
  <c r="D35" i="5"/>
  <c r="J35" i="5"/>
  <c r="B34" i="5"/>
  <c r="A42" i="2" s="1"/>
  <c r="D34" i="5"/>
  <c r="J34" i="5"/>
  <c r="B33" i="5"/>
  <c r="A41" i="2" s="1"/>
  <c r="D33" i="5"/>
  <c r="J33" i="5"/>
  <c r="B32" i="5"/>
  <c r="A40" i="2" s="1"/>
  <c r="D32" i="5"/>
  <c r="J32" i="5"/>
  <c r="B31" i="5"/>
  <c r="A39" i="2" s="1"/>
  <c r="D31" i="5"/>
  <c r="J31" i="5"/>
  <c r="B30" i="5"/>
  <c r="A38" i="2" s="1"/>
  <c r="D30" i="5"/>
  <c r="J30" i="5"/>
  <c r="B29" i="5"/>
  <c r="A37" i="2" s="1"/>
  <c r="D29" i="5"/>
  <c r="J29" i="5"/>
  <c r="B28" i="5"/>
  <c r="A36" i="2" s="1"/>
  <c r="D28" i="5"/>
  <c r="J28" i="5"/>
  <c r="B27" i="5"/>
  <c r="A35" i="2" s="1"/>
  <c r="D27" i="5"/>
  <c r="J27" i="5"/>
  <c r="B26" i="5"/>
  <c r="A34" i="2" s="1"/>
  <c r="D26" i="5"/>
  <c r="J26" i="5"/>
  <c r="B25" i="5"/>
  <c r="A33" i="2" s="1"/>
  <c r="D25" i="5"/>
  <c r="J25" i="5"/>
  <c r="B24" i="5"/>
  <c r="A32" i="2" s="1"/>
  <c r="D24" i="5"/>
  <c r="J24" i="5"/>
  <c r="B23" i="5"/>
  <c r="A31" i="2" s="1"/>
  <c r="D23" i="5"/>
  <c r="J23" i="5"/>
  <c r="B22" i="5"/>
  <c r="A30" i="2" s="1"/>
  <c r="D22" i="5"/>
  <c r="J22" i="5"/>
  <c r="B21" i="5"/>
  <c r="A29" i="2" s="1"/>
  <c r="D21" i="5"/>
  <c r="J21" i="5"/>
  <c r="B20" i="5"/>
  <c r="A28" i="2" s="1"/>
  <c r="D20" i="5"/>
  <c r="J20" i="5"/>
  <c r="B19" i="5"/>
  <c r="A27" i="2" s="1"/>
  <c r="D19" i="5"/>
  <c r="J19" i="5"/>
  <c r="B18" i="5"/>
  <c r="A26" i="2" s="1"/>
  <c r="D18" i="5"/>
  <c r="J18" i="5"/>
  <c r="B17" i="5"/>
  <c r="A25" i="2" s="1"/>
  <c r="D17" i="5"/>
  <c r="J17" i="5"/>
  <c r="B16" i="5"/>
  <c r="A24" i="2" s="1"/>
  <c r="D16" i="5"/>
  <c r="J16" i="5"/>
  <c r="B15" i="5"/>
  <c r="A23" i="2" s="1"/>
  <c r="D15" i="5"/>
  <c r="J15" i="5"/>
  <c r="J4" i="5"/>
  <c r="J5" i="5"/>
  <c r="J6" i="5"/>
  <c r="J7" i="5"/>
  <c r="J8" i="5"/>
  <c r="J9" i="5"/>
  <c r="J10" i="5"/>
  <c r="J11" i="5"/>
  <c r="J12" i="5"/>
  <c r="J13" i="5"/>
  <c r="J14" i="5"/>
  <c r="H521" i="2" l="1"/>
  <c r="H481" i="2"/>
  <c r="H465" i="2"/>
  <c r="H430" i="2"/>
  <c r="H426" i="2"/>
  <c r="H422" i="2"/>
  <c r="H414" i="2"/>
  <c r="H410" i="2"/>
  <c r="H406" i="2"/>
  <c r="H402" i="2"/>
  <c r="H398" i="2"/>
  <c r="H394" i="2"/>
  <c r="H390" i="2"/>
  <c r="H382" i="2"/>
  <c r="H378" i="2"/>
  <c r="H374" i="2"/>
  <c r="H370" i="2"/>
  <c r="H255" i="2"/>
  <c r="H251" i="2"/>
  <c r="H247" i="2"/>
  <c r="H239" i="2"/>
  <c r="H235" i="2"/>
  <c r="H231" i="2"/>
  <c r="H227" i="2"/>
  <c r="H223" i="2"/>
  <c r="H219" i="2"/>
  <c r="H195" i="2"/>
  <c r="H191" i="2"/>
  <c r="H179" i="2"/>
  <c r="H12" i="2"/>
  <c r="H401" i="2"/>
  <c r="H313" i="2"/>
  <c r="H309" i="2"/>
  <c r="H305" i="2"/>
  <c r="H301" i="2"/>
  <c r="H297" i="2"/>
  <c r="H494" i="2"/>
  <c r="H482" i="2"/>
  <c r="H459" i="2"/>
  <c r="H456" i="2"/>
  <c r="H455" i="2"/>
  <c r="H451" i="2"/>
  <c r="H440" i="2"/>
  <c r="H439" i="2"/>
  <c r="H435" i="2"/>
  <c r="H427" i="2"/>
  <c r="H423" i="2"/>
  <c r="H419" i="2"/>
  <c r="H411" i="2"/>
  <c r="H407" i="2"/>
  <c r="H403" i="2"/>
  <c r="H315" i="2"/>
  <c r="H161" i="2"/>
  <c r="H137" i="2"/>
  <c r="H129" i="2"/>
  <c r="H97" i="2"/>
  <c r="H89" i="2"/>
  <c r="H65" i="2"/>
  <c r="H57" i="2"/>
  <c r="H18" i="2"/>
  <c r="H14" i="2"/>
  <c r="H610" i="2"/>
  <c r="H608" i="2"/>
  <c r="H606" i="2"/>
  <c r="H598" i="2"/>
  <c r="H594" i="2"/>
  <c r="H592" i="2"/>
  <c r="H590" i="2"/>
  <c r="H586" i="2"/>
  <c r="H570" i="2"/>
  <c r="H523" i="2"/>
  <c r="H513" i="2"/>
  <c r="H497" i="2"/>
  <c r="H490" i="2"/>
  <c r="H478" i="2"/>
  <c r="H474" i="2"/>
  <c r="H466" i="2"/>
  <c r="H431" i="2"/>
  <c r="H424" i="2"/>
  <c r="H408" i="2"/>
  <c r="H385" i="2"/>
  <c r="H369" i="2"/>
  <c r="H362" i="2"/>
  <c r="H358" i="2"/>
  <c r="H311" i="2"/>
  <c r="H307" i="2"/>
  <c r="H303" i="2"/>
  <c r="H299" i="2"/>
  <c r="H295" i="2"/>
  <c r="H291" i="2"/>
  <c r="H272" i="2"/>
  <c r="H256" i="2"/>
  <c r="H253" i="2"/>
  <c r="H249" i="2"/>
  <c r="H237" i="2"/>
  <c r="H233" i="2"/>
  <c r="H163" i="2"/>
  <c r="H155" i="2"/>
  <c r="H139" i="2"/>
  <c r="H135" i="2"/>
  <c r="H131" i="2"/>
  <c r="H99" i="2"/>
  <c r="H91" i="2"/>
  <c r="H87" i="2"/>
  <c r="H83" i="2"/>
  <c r="H67" i="2"/>
  <c r="H59" i="2"/>
  <c r="H55" i="2"/>
  <c r="H19" i="2"/>
  <c r="H538" i="2"/>
  <c r="H515" i="2"/>
  <c r="H503" i="2"/>
  <c r="H499" i="2"/>
  <c r="H458" i="2"/>
  <c r="H454" i="2"/>
  <c r="H446" i="2"/>
  <c r="H442" i="2"/>
  <c r="H438" i="2"/>
  <c r="H434" i="2"/>
  <c r="H418" i="2"/>
  <c r="H395" i="2"/>
  <c r="H392" i="2"/>
  <c r="H391" i="2"/>
  <c r="H387" i="2"/>
  <c r="H379" i="2"/>
  <c r="H376" i="2"/>
  <c r="H375" i="2"/>
  <c r="H371" i="2"/>
  <c r="H353" i="2"/>
  <c r="H341" i="2"/>
  <c r="H337" i="2"/>
  <c r="H329" i="2"/>
  <c r="H325" i="2"/>
  <c r="H286" i="2"/>
  <c r="H283" i="2"/>
  <c r="H282" i="2"/>
  <c r="H279" i="2"/>
  <c r="H271" i="2"/>
  <c r="H270" i="2"/>
  <c r="H267" i="2"/>
  <c r="H266" i="2"/>
  <c r="H263" i="2"/>
  <c r="H259" i="2"/>
  <c r="H243" i="2"/>
  <c r="H240" i="2"/>
  <c r="H224" i="2"/>
  <c r="H221" i="2"/>
  <c r="H217" i="2"/>
  <c r="H514" i="2"/>
  <c r="H491" i="2"/>
  <c r="H487" i="2"/>
  <c r="H483" i="2"/>
  <c r="H471" i="2"/>
  <c r="H467" i="2"/>
  <c r="H429" i="2"/>
  <c r="H386" i="2"/>
  <c r="H363" i="2"/>
  <c r="H359" i="2"/>
  <c r="H355" i="2"/>
  <c r="H254" i="2"/>
  <c r="H250" i="2"/>
  <c r="H238" i="2"/>
  <c r="H234" i="2"/>
  <c r="H211" i="2"/>
  <c r="H199" i="2"/>
  <c r="H183" i="2"/>
  <c r="H611" i="2"/>
  <c r="H607" i="2"/>
  <c r="H603" i="2"/>
  <c r="H585" i="2"/>
  <c r="H579" i="2"/>
  <c r="H575" i="2"/>
  <c r="H571" i="2"/>
  <c r="H553" i="2"/>
  <c r="H547" i="2"/>
  <c r="H543" i="2"/>
  <c r="H539" i="2"/>
  <c r="H292" i="2"/>
  <c r="H260" i="2"/>
  <c r="H228" i="2"/>
  <c r="H207" i="2"/>
  <c r="H206" i="2"/>
  <c r="H203" i="2"/>
  <c r="H202" i="2"/>
  <c r="H192" i="2"/>
  <c r="H189" i="2"/>
  <c r="H185" i="2"/>
  <c r="H171" i="2"/>
  <c r="H170" i="2"/>
  <c r="H167" i="2"/>
  <c r="H166" i="2"/>
  <c r="H160" i="2"/>
  <c r="H159" i="2"/>
  <c r="H153" i="2"/>
  <c r="H145" i="2"/>
  <c r="H119" i="2"/>
  <c r="H118" i="2"/>
  <c r="H115" i="2"/>
  <c r="H110" i="2"/>
  <c r="H107" i="2"/>
  <c r="H103" i="2"/>
  <c r="H102" i="2"/>
  <c r="H96" i="2"/>
  <c r="H95" i="2"/>
  <c r="H88" i="2"/>
  <c r="H81" i="2"/>
  <c r="H73" i="2"/>
  <c r="H46" i="2"/>
  <c r="H43" i="2"/>
  <c r="H39" i="2"/>
  <c r="H32" i="2"/>
  <c r="H31" i="2"/>
  <c r="H23" i="2"/>
  <c r="H17" i="2"/>
  <c r="H13" i="2"/>
  <c r="H601" i="2"/>
  <c r="H595" i="2"/>
  <c r="H591" i="2"/>
  <c r="H587" i="2"/>
  <c r="H569" i="2"/>
  <c r="H563" i="2"/>
  <c r="H559" i="2"/>
  <c r="H555" i="2"/>
  <c r="H531" i="2"/>
  <c r="H527" i="2"/>
  <c r="H276" i="2"/>
  <c r="H244" i="2"/>
  <c r="H215" i="2"/>
  <c r="H212" i="2"/>
  <c r="H205" i="2"/>
  <c r="H201" i="2"/>
  <c r="H190" i="2"/>
  <c r="H187" i="2"/>
  <c r="H186" i="2"/>
  <c r="H176" i="2"/>
  <c r="H169" i="2"/>
  <c r="H151" i="2"/>
  <c r="H150" i="2"/>
  <c r="H147" i="2"/>
  <c r="H142" i="2"/>
  <c r="H136" i="2"/>
  <c r="H128" i="2"/>
  <c r="H127" i="2"/>
  <c r="H121" i="2"/>
  <c r="H113" i="2"/>
  <c r="H105" i="2"/>
  <c r="H78" i="2"/>
  <c r="H75" i="2"/>
  <c r="H71" i="2"/>
  <c r="H70" i="2"/>
  <c r="H64" i="2"/>
  <c r="H63" i="2"/>
  <c r="H56" i="2"/>
  <c r="H49" i="2"/>
  <c r="H41" i="2"/>
  <c r="H26" i="2"/>
  <c r="H15" i="2"/>
  <c r="H616" i="2"/>
  <c r="H609" i="2"/>
  <c r="H600" i="2"/>
  <c r="H593" i="2"/>
  <c r="H584" i="2"/>
  <c r="H577" i="2"/>
  <c r="H568" i="2"/>
  <c r="H561" i="2"/>
  <c r="H552" i="2"/>
  <c r="H545" i="2"/>
  <c r="H536" i="2"/>
  <c r="H529" i="2"/>
  <c r="H520" i="2"/>
  <c r="H500" i="2"/>
  <c r="H470" i="2"/>
  <c r="H615" i="2"/>
  <c r="H612" i="2"/>
  <c r="H605" i="2"/>
  <c r="H599" i="2"/>
  <c r="H596" i="2"/>
  <c r="H589" i="2"/>
  <c r="H583" i="2"/>
  <c r="H580" i="2"/>
  <c r="H573" i="2"/>
  <c r="H567" i="2"/>
  <c r="H564" i="2"/>
  <c r="H557" i="2"/>
  <c r="H551" i="2"/>
  <c r="H548" i="2"/>
  <c r="H541" i="2"/>
  <c r="H537" i="2"/>
  <c r="H535" i="2"/>
  <c r="H532" i="2"/>
  <c r="H525" i="2"/>
  <c r="H519" i="2"/>
  <c r="H516" i="2"/>
  <c r="H507" i="2"/>
  <c r="H502" i="2"/>
  <c r="H493" i="2"/>
  <c r="H475" i="2"/>
  <c r="H613" i="2"/>
  <c r="H604" i="2"/>
  <c r="H597" i="2"/>
  <c r="H588" i="2"/>
  <c r="H581" i="2"/>
  <c r="H572" i="2"/>
  <c r="H565" i="2"/>
  <c r="H556" i="2"/>
  <c r="H549" i="2"/>
  <c r="H540" i="2"/>
  <c r="H533" i="2"/>
  <c r="H524" i="2"/>
  <c r="H509" i="2"/>
  <c r="H486" i="2"/>
  <c r="H477" i="2"/>
  <c r="H512" i="2"/>
  <c r="H505" i="2"/>
  <c r="H496" i="2"/>
  <c r="H489" i="2"/>
  <c r="H480" i="2"/>
  <c r="H473" i="2"/>
  <c r="H464" i="2"/>
  <c r="H457" i="2"/>
  <c r="H448" i="2"/>
  <c r="H441" i="2"/>
  <c r="H432" i="2"/>
  <c r="H425" i="2"/>
  <c r="H416" i="2"/>
  <c r="H409" i="2"/>
  <c r="H400" i="2"/>
  <c r="H393" i="2"/>
  <c r="H384" i="2"/>
  <c r="H377" i="2"/>
  <c r="H368" i="2"/>
  <c r="H361" i="2"/>
  <c r="H352" i="2"/>
  <c r="H517" i="2"/>
  <c r="H511" i="2"/>
  <c r="H508" i="2"/>
  <c r="H501" i="2"/>
  <c r="H495" i="2"/>
  <c r="H492" i="2"/>
  <c r="H485" i="2"/>
  <c r="H479" i="2"/>
  <c r="H476" i="2"/>
  <c r="H469" i="2"/>
  <c r="H463" i="2"/>
  <c r="H460" i="2"/>
  <c r="H453" i="2"/>
  <c r="H447" i="2"/>
  <c r="H444" i="2"/>
  <c r="H437" i="2"/>
  <c r="H428" i="2"/>
  <c r="H421" i="2"/>
  <c r="H415" i="2"/>
  <c r="H412" i="2"/>
  <c r="H405" i="2"/>
  <c r="H399" i="2"/>
  <c r="H396" i="2"/>
  <c r="H389" i="2"/>
  <c r="H383" i="2"/>
  <c r="H380" i="2"/>
  <c r="H373" i="2"/>
  <c r="H367" i="2"/>
  <c r="H364" i="2"/>
  <c r="H357" i="2"/>
  <c r="H351" i="2"/>
  <c r="H345" i="2"/>
  <c r="H468" i="2"/>
  <c r="H461" i="2"/>
  <c r="H452" i="2"/>
  <c r="H445" i="2"/>
  <c r="H443" i="2"/>
  <c r="H436" i="2"/>
  <c r="H420" i="2"/>
  <c r="H413" i="2"/>
  <c r="H404" i="2"/>
  <c r="H397" i="2"/>
  <c r="H388" i="2"/>
  <c r="H381" i="2"/>
  <c r="H372" i="2"/>
  <c r="H365" i="2"/>
  <c r="H356" i="2"/>
  <c r="H350" i="2"/>
  <c r="H334" i="2"/>
  <c r="H318" i="2"/>
  <c r="H290" i="2"/>
  <c r="H274" i="2"/>
  <c r="H258" i="2"/>
  <c r="H242" i="2"/>
  <c r="H226" i="2"/>
  <c r="H210" i="2"/>
  <c r="H194" i="2"/>
  <c r="H174" i="2"/>
  <c r="H300" i="2"/>
  <c r="H293" i="2"/>
  <c r="H284" i="2"/>
  <c r="H277" i="2"/>
  <c r="H268" i="2"/>
  <c r="H261" i="2"/>
  <c r="H252" i="2"/>
  <c r="H245" i="2"/>
  <c r="H236" i="2"/>
  <c r="H229" i="2"/>
  <c r="H220" i="2"/>
  <c r="H213" i="2"/>
  <c r="H204" i="2"/>
  <c r="H197" i="2"/>
  <c r="H188" i="2"/>
  <c r="H181" i="2"/>
  <c r="H349" i="2"/>
  <c r="H338" i="2"/>
  <c r="H335" i="2"/>
  <c r="H333" i="2"/>
  <c r="H322" i="2"/>
  <c r="H319" i="2"/>
  <c r="H317" i="2"/>
  <c r="H306" i="2"/>
  <c r="H296" i="2"/>
  <c r="H294" i="2"/>
  <c r="H289" i="2"/>
  <c r="H280" i="2"/>
  <c r="H278" i="2"/>
  <c r="H273" i="2"/>
  <c r="H264" i="2"/>
  <c r="H262" i="2"/>
  <c r="H257" i="2"/>
  <c r="H248" i="2"/>
  <c r="H246" i="2"/>
  <c r="H241" i="2"/>
  <c r="H232" i="2"/>
  <c r="H230" i="2"/>
  <c r="H225" i="2"/>
  <c r="H216" i="2"/>
  <c r="H214" i="2"/>
  <c r="H209" i="2"/>
  <c r="H200" i="2"/>
  <c r="H198" i="2"/>
  <c r="H193" i="2"/>
  <c r="H184" i="2"/>
  <c r="H182" i="2"/>
  <c r="H177" i="2"/>
  <c r="H178" i="2"/>
  <c r="H173" i="2"/>
  <c r="H164" i="2"/>
  <c r="H162" i="2"/>
  <c r="H157" i="2"/>
  <c r="H148" i="2"/>
  <c r="H146" i="2"/>
  <c r="H141" i="2"/>
  <c r="H132" i="2"/>
  <c r="H130" i="2"/>
  <c r="H125" i="2"/>
  <c r="H116" i="2"/>
  <c r="H114" i="2"/>
  <c r="H109" i="2"/>
  <c r="H100" i="2"/>
  <c r="H98" i="2"/>
  <c r="H93" i="2"/>
  <c r="H84" i="2"/>
  <c r="H82" i="2"/>
  <c r="H77" i="2"/>
  <c r="H68" i="2"/>
  <c r="H66" i="2"/>
  <c r="H61" i="2"/>
  <c r="H52" i="2"/>
  <c r="H50" i="2"/>
  <c r="H45" i="2"/>
  <c r="H38" i="2"/>
  <c r="H36" i="2"/>
  <c r="H34" i="2"/>
  <c r="H29" i="2"/>
  <c r="H22" i="2"/>
  <c r="H16" i="2"/>
  <c r="H165" i="2"/>
  <c r="H156" i="2"/>
  <c r="H154" i="2"/>
  <c r="H149" i="2"/>
  <c r="H140" i="2"/>
  <c r="H138" i="2"/>
  <c r="H133" i="2"/>
  <c r="H124" i="2"/>
  <c r="H122" i="2"/>
  <c r="H117" i="2"/>
  <c r="H108" i="2"/>
  <c r="H106" i="2"/>
  <c r="H101" i="2"/>
  <c r="H92" i="2"/>
  <c r="H90" i="2"/>
  <c r="H85" i="2"/>
  <c r="H76" i="2"/>
  <c r="H74" i="2"/>
  <c r="H69" i="2"/>
  <c r="H60" i="2"/>
  <c r="H58" i="2"/>
  <c r="H53" i="2"/>
  <c r="H44" i="2"/>
  <c r="H42" i="2"/>
  <c r="H37" i="2"/>
  <c r="H30" i="2"/>
  <c r="H24" i="2"/>
  <c r="H21" i="2"/>
  <c r="H348" i="2"/>
  <c r="H340" i="2"/>
  <c r="H332" i="2"/>
  <c r="H324" i="2"/>
  <c r="H316" i="2"/>
  <c r="H308" i="2"/>
  <c r="H344" i="2"/>
  <c r="H336" i="2"/>
  <c r="H328" i="2"/>
  <c r="H320" i="2"/>
  <c r="H312" i="2"/>
  <c r="D4" i="5"/>
  <c r="D5" i="5"/>
  <c r="D6" i="5"/>
  <c r="D7" i="5"/>
  <c r="D8" i="5"/>
  <c r="D9" i="5"/>
  <c r="D10" i="5"/>
  <c r="D11" i="5"/>
  <c r="D12" i="5"/>
  <c r="D13" i="5"/>
  <c r="D14" i="5"/>
  <c r="B14" i="5"/>
  <c r="A22" i="2" s="1"/>
  <c r="B13" i="5"/>
  <c r="A21" i="2" s="1"/>
  <c r="B12" i="5"/>
  <c r="A20" i="2" s="1"/>
  <c r="B11" i="5"/>
  <c r="A19" i="2" s="1"/>
  <c r="D3" i="5"/>
  <c r="B10" i="5"/>
  <c r="A18" i="2" s="1"/>
  <c r="B7" i="5"/>
  <c r="A15" i="2" s="1"/>
  <c r="B8" i="5"/>
  <c r="A16" i="2" s="1"/>
  <c r="B9" i="5"/>
  <c r="A17" i="2" s="1"/>
  <c r="J3" i="5"/>
  <c r="B5" i="6"/>
  <c r="D30" i="4" l="1"/>
  <c r="D23" i="4"/>
  <c r="D22" i="4"/>
  <c r="D25" i="4"/>
  <c r="D29" i="4"/>
  <c r="D21" i="4"/>
  <c r="D27" i="4"/>
  <c r="D26" i="4"/>
  <c r="D24" i="4"/>
  <c r="D28" i="4"/>
  <c r="D20" i="4"/>
  <c r="D19" i="4"/>
  <c r="F28" i="6"/>
  <c r="G28" i="6"/>
  <c r="E28" i="6"/>
  <c r="B24" i="6" l="1"/>
  <c r="C24" i="6"/>
  <c r="D24" i="6"/>
  <c r="E24" i="6"/>
  <c r="F24" i="6"/>
  <c r="G24" i="6"/>
  <c r="B25" i="6"/>
  <c r="C25" i="6"/>
  <c r="D25" i="6"/>
  <c r="E25" i="6"/>
  <c r="F25" i="6"/>
  <c r="G25" i="6"/>
  <c r="B26" i="6"/>
  <c r="C26" i="6"/>
  <c r="D26" i="6"/>
  <c r="E26" i="6"/>
  <c r="F26" i="6"/>
  <c r="G26" i="6"/>
  <c r="B27" i="6"/>
  <c r="C27" i="6"/>
  <c r="D27" i="6"/>
  <c r="E27" i="6"/>
  <c r="F27" i="6"/>
  <c r="G27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B20" i="6"/>
  <c r="C20" i="6"/>
  <c r="D20" i="6"/>
  <c r="E20" i="6"/>
  <c r="F20" i="6"/>
  <c r="G20" i="6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F9" i="6"/>
  <c r="G9" i="6"/>
  <c r="E9" i="6"/>
  <c r="D9" i="6"/>
  <c r="C9" i="6"/>
  <c r="B9" i="6"/>
  <c r="A9" i="6"/>
  <c r="G5" i="6"/>
  <c r="E5" i="6"/>
  <c r="D5" i="6"/>
  <c r="F5" i="6"/>
  <c r="C5" i="6"/>
  <c r="E4" i="6"/>
  <c r="C4" i="6"/>
  <c r="A1" i="6"/>
  <c r="A2" i="6"/>
  <c r="E27" i="7"/>
  <c r="E28" i="7"/>
  <c r="E29" i="7"/>
  <c r="E26" i="7"/>
  <c r="B23" i="7"/>
  <c r="A27" i="6" s="1"/>
  <c r="H23" i="7"/>
  <c r="B22" i="7"/>
  <c r="A26" i="6" s="1"/>
  <c r="H22" i="7"/>
  <c r="B21" i="7"/>
  <c r="A25" i="6" s="1"/>
  <c r="H21" i="7"/>
  <c r="B20" i="7"/>
  <c r="A24" i="6" s="1"/>
  <c r="H20" i="7"/>
  <c r="B19" i="7"/>
  <c r="A23" i="6" s="1"/>
  <c r="H19" i="7"/>
  <c r="B18" i="7"/>
  <c r="A22" i="6" s="1"/>
  <c r="H18" i="7"/>
  <c r="B17" i="7"/>
  <c r="A21" i="6" s="1"/>
  <c r="H17" i="7"/>
  <c r="B16" i="7"/>
  <c r="A20" i="6" s="1"/>
  <c r="H16" i="7"/>
  <c r="B15" i="7"/>
  <c r="A19" i="6" s="1"/>
  <c r="H15" i="7"/>
  <c r="B14" i="7"/>
  <c r="A18" i="6" s="1"/>
  <c r="H14" i="7"/>
  <c r="B13" i="7"/>
  <c r="A17" i="6" s="1"/>
  <c r="H13" i="7"/>
  <c r="B12" i="7"/>
  <c r="A16" i="6" s="1"/>
  <c r="H12" i="7"/>
  <c r="H5" i="7"/>
  <c r="H6" i="7"/>
  <c r="H7" i="7"/>
  <c r="H8" i="7"/>
  <c r="H9" i="7"/>
  <c r="H10" i="7"/>
  <c r="H11" i="7"/>
  <c r="B11" i="7"/>
  <c r="B10" i="7"/>
  <c r="B9" i="7"/>
  <c r="B8" i="7"/>
  <c r="B7" i="7"/>
  <c r="B6" i="7"/>
  <c r="B5" i="7"/>
  <c r="H622" i="2"/>
  <c r="A622" i="2"/>
  <c r="J5" i="2" l="1"/>
  <c r="E9" i="4"/>
  <c r="F9" i="4"/>
  <c r="D9" i="4" l="1"/>
  <c r="E10" i="4" s="1"/>
  <c r="B11" i="2"/>
  <c r="C11" i="2"/>
  <c r="D11" i="2"/>
  <c r="E11" i="2"/>
  <c r="F11" i="2"/>
  <c r="G11" i="2"/>
  <c r="I11" i="2"/>
  <c r="J11" i="2"/>
  <c r="K11" i="2"/>
  <c r="B4" i="5"/>
  <c r="A12" i="2" s="1"/>
  <c r="B5" i="5"/>
  <c r="A13" i="2" s="1"/>
  <c r="B6" i="5"/>
  <c r="A14" i="2" s="1"/>
  <c r="B3" i="5"/>
  <c r="A11" i="2" s="1"/>
  <c r="B1" i="5"/>
  <c r="L1" i="5" l="1"/>
  <c r="A8" i="2" s="1"/>
  <c r="E5" i="2"/>
  <c r="H7" i="2"/>
  <c r="E19" i="4"/>
  <c r="H11" i="2"/>
  <c r="E25" i="4" l="1"/>
  <c r="E21" i="4"/>
  <c r="E20" i="4"/>
  <c r="D7" i="2"/>
  <c r="B9" i="2"/>
  <c r="I8" i="2"/>
  <c r="D4" i="2"/>
  <c r="J4" i="2"/>
  <c r="A1" i="2"/>
  <c r="A1" i="1"/>
  <c r="E30" i="4" l="1"/>
  <c r="E28" i="4"/>
  <c r="E23" i="4"/>
  <c r="E27" i="4"/>
  <c r="E29" i="4"/>
  <c r="E24" i="4"/>
  <c r="E22" i="4"/>
  <c r="E26" i="4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विद्यालय का नाम लिखे |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विद्यालय के डाईस कोड लिखे |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जिस सत्र की UC बनानी है वो सत्र लिखे |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विद्यालय को प्राप्त होने वाली CSG की कुल राशि लिखे |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क़िस्त के अनुसार प्रतिशत लिखे |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क़िस्त के अनुसार प्रतिशत लिखे 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क़िस्त के अनुसार प्रतिशत लिखे 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राशि प्राप्त होने वाली दिनाक लिखे |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राशि प्राप्त होने वाली दिनाक लिखे |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राशि प्राप्त होने वाली दिनाक लिखे |</t>
        </r>
      </text>
    </comment>
  </commentList>
</comments>
</file>

<file path=xl/sharedStrings.xml><?xml version="1.0" encoding="utf-8"?>
<sst xmlns="http://schemas.openxmlformats.org/spreadsheetml/2006/main" count="832" uniqueCount="183">
  <si>
    <t>कम्पोजिट स्कूल ग्रांट (Composite School Grant)</t>
  </si>
  <si>
    <t>CSG</t>
  </si>
  <si>
    <t>वित्तीय प्रावधान</t>
  </si>
  <si>
    <t>S.No.</t>
  </si>
  <si>
    <t>Number of Students in School</t>
  </si>
  <si>
    <t>School Grant</t>
  </si>
  <si>
    <t>1-15</t>
  </si>
  <si>
    <t>16-100</t>
  </si>
  <si>
    <t>101-250</t>
  </si>
  <si>
    <t>251-1000</t>
  </si>
  <si>
    <t>Above 1000</t>
  </si>
  <si>
    <t>Rs. 12500 (Including atleast RS. 1250 for Swachhta Action Plan)</t>
  </si>
  <si>
    <t>Rs. 25000 (Including atleast RS. 2500 for Swachhta Action Plan)</t>
  </si>
  <si>
    <t>Rs. 50000 (Including atleast RS. 5000 for Swachhta Action Plan)</t>
  </si>
  <si>
    <t>Rs. 75000 (Including atleast RS. 7500 for Swachhta Action Plan)</t>
  </si>
  <si>
    <t>Rs. 100000 (Including atleast RS. 10000 for Swachhta Action Plan)</t>
  </si>
  <si>
    <t xml:space="preserve">विद्यालय स्तर </t>
  </si>
  <si>
    <t>CSG की राशि का उपयोग निम्न सामग्री क्रय करने में आवश्यकतानुसार किया जा सकता है -</t>
  </si>
  <si>
    <t>विद्यालय स्वच्छता एक्शन प्लान -</t>
  </si>
  <si>
    <t>10 प्रतिशत राशि निर्धारित है |</t>
  </si>
  <si>
    <t>1. विद्यालय के शौचालयों/मूत्रालयो का नियमित उपयोग एवं रख रखाव |</t>
  </si>
  <si>
    <t>2. शौचालयों/ मूत्रालयो की साफ़ सफाई व सफाई हेतु वांछित सामग्री यथा ब्रश, एसिड, टॉयलेट क्लीनर आदि क्रय करने के लिए |</t>
  </si>
  <si>
    <t>3. MDM से पूर्व व शौचालय उपयोग उपरांत छात्र/छात्राओ को हाथ धोने के लिए साबुन की व्यवस्था करने के लिए |</t>
  </si>
  <si>
    <t>4. शौचालयों/ मूत्रालयो की माइनर रिपेयर करवाने के लिए |</t>
  </si>
  <si>
    <t>5. शौचालयों/ मूत्रालयो में रनिंग वाटर सुविधा या पानी की टंकी रखने के लिए |</t>
  </si>
  <si>
    <t>6. बेकार पानी तथा सूखे कचरे के निस्तारण की व्यवस्था हेतु |</t>
  </si>
  <si>
    <t>7. कक्षा कक्षों एवं विद्यालय परिसर में कचरा पात्र क्रय या तैयार करने हेतु |</t>
  </si>
  <si>
    <t>8. बालिका शौचालय के साथ इन्सिनरेटर लगाने या निर्माण के लिए |</t>
  </si>
  <si>
    <t>9- पेयजल स्रोत को ठीक करवाने के लिए |</t>
  </si>
  <si>
    <t>1. विद्यालय के अक्रियाशील उपकरणों के प्रतिस्थापन हेतु |</t>
  </si>
  <si>
    <t>2. दरी पट्टी / दरी |</t>
  </si>
  <si>
    <t>3. श्यामपट्ट मरम्मत एवं रंग रोशन / ग्रीन बोर्ड / आदमकद दर्पण / कार्मिको का फोटो युक्त विवरण |</t>
  </si>
  <si>
    <t>4. चोंक / डस्टर |</t>
  </si>
  <si>
    <t>5. परीक्षा सम्बन्धी स्टेशनरी |</t>
  </si>
  <si>
    <t>6. पेयजल वयवस्था, विद्युत व्यय |</t>
  </si>
  <si>
    <t>7. एक दैनिक समाचार पत्र (अनिवार्य) |</t>
  </si>
  <si>
    <t>8. विज्ञान/गणित किट प्रतिस्थापन पर व्यय |</t>
  </si>
  <si>
    <t>9. विज्ञान व गणित विषय के ई कंटेंट क्रय कर कल्प लैब हेतु उपलब्ध करवाना |</t>
  </si>
  <si>
    <t>10. प्रतियोगिता का आयोजन / खेल सामग्री / उपलब्धि प्रमाण पत्र मुद्रण |</t>
  </si>
  <si>
    <t>11.अग्निशमन यंत्र के सिलेंडर में गैस भरवाने हेतु |</t>
  </si>
  <si>
    <t>12. शाला स्वस्थ कार्यक्रम में रैफर किये गये विद्यार्थियों को अस्पताल ले जाने का किराया |</t>
  </si>
  <si>
    <t>13. प्रयोगशाला सम्बन्धी उपकरणों के रख रखाव एवं मरम्मत हेतु |</t>
  </si>
  <si>
    <t>14. इन्टरनेट सम्बन्धी कार्य |</t>
  </si>
  <si>
    <t>15. वार्षिक टूट फुट, मरम्मत व सौन्द्रयन (विद्यालय भवन, शौचालय / मूत्रालय व अन्य व्यवस्थाये |</t>
  </si>
  <si>
    <t>16. शिक्षण सम्बन्धी सामग्री में उपयोग</t>
  </si>
  <si>
    <t>17. अन्य उपयोज्य सामग्री यथा - झाड़ू, मटका, बाल्टी, मग आदि |</t>
  </si>
  <si>
    <t>18. छात्र हित में अन्य आवृति मदों हेतु |</t>
  </si>
  <si>
    <t>उपयोगिता प्रमाण पत्र (विद्यालय स्तर)</t>
  </si>
  <si>
    <t>यू-डाईस कोड-</t>
  </si>
  <si>
    <t>08140912304</t>
  </si>
  <si>
    <t>कम्पोजिट स्कूल ग्रांट (Composite School Grant) प्राप्त राशि</t>
  </si>
  <si>
    <t>दिनाक</t>
  </si>
  <si>
    <t>द्वारा वापस भिजवाया जा रहा है |</t>
  </si>
  <si>
    <t>क्र.स.</t>
  </si>
  <si>
    <t>माह का नाम</t>
  </si>
  <si>
    <t>बिल संख्या व दिनाक</t>
  </si>
  <si>
    <t>फर्म का नाम</t>
  </si>
  <si>
    <t>नाम सामग्री</t>
  </si>
  <si>
    <t>मात्रा/संख्या</t>
  </si>
  <si>
    <t>दर</t>
  </si>
  <si>
    <t>राशि (रूपये)</t>
  </si>
  <si>
    <t>उपयोग का विवरण</t>
  </si>
  <si>
    <t>वि.वि.</t>
  </si>
  <si>
    <t>पृ.स.</t>
  </si>
  <si>
    <t>विद्यालय का नाम -</t>
  </si>
  <si>
    <t>बैंक -</t>
  </si>
  <si>
    <t>दिनाक-</t>
  </si>
  <si>
    <t>सत्र -</t>
  </si>
  <si>
    <t>2019-20</t>
  </si>
  <si>
    <t>का चैक सं.-</t>
  </si>
  <si>
    <t>बैंक का नाम -</t>
  </si>
  <si>
    <t>शाखा-</t>
  </si>
  <si>
    <t>कुचामन सिटी</t>
  </si>
  <si>
    <t xml:space="preserve"> दिनाक</t>
  </si>
  <si>
    <t>Jh ';ke fiz.VlZ] dqpkeu flVh</t>
  </si>
  <si>
    <t>QysDl</t>
  </si>
  <si>
    <t>laLFkkiu MkVk</t>
  </si>
  <si>
    <t>में प्राप्त कम्पोजिट स्कूल ग्रांट राशि रू.</t>
  </si>
  <si>
    <t>-</t>
  </si>
  <si>
    <t>का उपयोग विद्यालय प्रबंधन समिति के द्वारा कर</t>
  </si>
  <si>
    <t xml:space="preserve">      प्रमाणित किया जाता है की सत्र -</t>
  </si>
  <si>
    <t>321/15-01-2020</t>
  </si>
  <si>
    <t>भंडार पंजिका पृ.स.</t>
  </si>
  <si>
    <t xml:space="preserve"> में इन्द्राज दिनाक</t>
  </si>
  <si>
    <t>खर्च राशि</t>
  </si>
  <si>
    <t>कम्पोजिट स्कूल ग्रांट (Composite School Grant) प्राप्त होने वाली राशि</t>
  </si>
  <si>
    <t>खाता संख्या-</t>
  </si>
  <si>
    <t>क़िस्त</t>
  </si>
  <si>
    <t>प्रतिशत</t>
  </si>
  <si>
    <t>राशि</t>
  </si>
  <si>
    <t>प्रथम</t>
  </si>
  <si>
    <t>द्वितीय</t>
  </si>
  <si>
    <t>तृतीय</t>
  </si>
  <si>
    <t>दिनाक को प्राप्त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</si>
  <si>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</si>
  <si>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</si>
  <si>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</si>
  <si>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</si>
  <si>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</si>
  <si>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</si>
  <si>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</si>
  <si>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</si>
  <si>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</si>
  <si>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</si>
  <si>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</si>
  <si>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</si>
  <si>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शेष राशि</t>
  </si>
  <si>
    <t>अब तक प्राप्त राशि -</t>
  </si>
  <si>
    <t>स्टेट बैंक ऑफ़ इंडिया, कुचामन सिटी (नागौर)</t>
  </si>
  <si>
    <t>izekf.kr fd;k tkrk gS fd mDr lkexzh ifj"kn }kjk tkjh fn'kk funsZ'kksa ds vuqqlkj 'kkyk izcU/ku lfefr ds izLrko la[;k -------------- fnukad ------------------ ds vuq:i dz; dh xbZ gS] ftldk vuqeksnu ,l,elh ds }kjk fnukad ----------------- dks fd;k x;k A lkFk gh mDr fo|ky; 'kwU; ukekadu dk ugha gS A</t>
  </si>
  <si>
    <t>gLrk{kj lfpo
fo|ky; izcU/ku lfefr</t>
  </si>
  <si>
    <t>gLrk{kj v/;{k
fo|ky; izcU/ku lfefr</t>
  </si>
  <si>
    <t>क्र.सं.</t>
  </si>
  <si>
    <t>विद्यालय का नाम</t>
  </si>
  <si>
    <t>डाईस कोड</t>
  </si>
  <si>
    <t>विद्यालय का प्रकार</t>
  </si>
  <si>
    <t>प्राप्त राशि</t>
  </si>
  <si>
    <t>व्यय राशि</t>
  </si>
  <si>
    <t>jkmekfo] :iiqjk</t>
  </si>
  <si>
    <t>jkekfo] cjokyk</t>
  </si>
  <si>
    <t>jkmizkfo] VksjMk</t>
  </si>
  <si>
    <t>jkmizkfo] jkoka</t>
  </si>
  <si>
    <t>jkmizkfo] tljkuk</t>
  </si>
  <si>
    <t>jkizkfo] csfj;ksa dh dksBh</t>
  </si>
  <si>
    <t>jkizkfo] jsckjh ukMk</t>
  </si>
  <si>
    <t>08140912305</t>
  </si>
  <si>
    <t>08140912306</t>
  </si>
  <si>
    <t>08140912307</t>
  </si>
  <si>
    <t>08140912308</t>
  </si>
  <si>
    <t>08140912309</t>
  </si>
  <si>
    <t>08140912310</t>
  </si>
  <si>
    <t>उच्च माध्यमिक</t>
  </si>
  <si>
    <t>माध्यमिक</t>
  </si>
  <si>
    <t>उच्च प्राथमिक</t>
  </si>
  <si>
    <t>प्राथमिक</t>
  </si>
  <si>
    <t>कम्पोजिट स्कूल ग्रांट (पीईईओ स्तर)</t>
  </si>
  <si>
    <t>jktdh; mPp ek/;fed fo|ky;] :iiqjk ¼dqpkeu flVh½ ukxkSj</t>
  </si>
  <si>
    <t>ihbZbZvks jktdh; mPp ek/;fed fo|ky;] :iiqjk CykWd&amp; dqpkeu flVh] ftyk&amp; ukxkSj</t>
  </si>
  <si>
    <t>उपयोगिता प्रमाण पत्र</t>
  </si>
  <si>
    <t>uke ihbZbZvks</t>
  </si>
  <si>
    <t>dqpkeu flVh</t>
  </si>
  <si>
    <t>ukXkkSj</t>
  </si>
  <si>
    <t>uke CykWd</t>
  </si>
  <si>
    <t>uke ftyk</t>
  </si>
  <si>
    <t>Ø-la-</t>
  </si>
  <si>
    <t>fo|ky; dk uke</t>
  </si>
  <si>
    <t>MkbZl dksM</t>
  </si>
  <si>
    <t>fo|ky; dk izdkj</t>
  </si>
  <si>
    <t>izkIr jkf'k</t>
  </si>
  <si>
    <t>O;; jkf'k</t>
  </si>
  <si>
    <t>'ks"k jkf'k</t>
  </si>
  <si>
    <t>fofo</t>
  </si>
  <si>
    <t xml:space="preserve">                     izekf.kr fd;k tkrk gS fd l= &amp;</t>
  </si>
  <si>
    <t>CykWd&amp;</t>
  </si>
  <si>
    <t>jktdh; mPp ek/;fed fo|ky;] :iiqjk</t>
  </si>
  <si>
    <t>esa ihbZbZvks&amp;</t>
  </si>
  <si>
    <t>Total</t>
  </si>
  <si>
    <t xml:space="preserve">izi= esa ;w-lh- izfr ekg izkIr dj yh xbZ gS ftlds vk/kkj ij ,dtkbZ mi;ksfxrk izek.k i= layXu dj izLrqr gS %&amp; </t>
  </si>
  <si>
    <t xml:space="preserve">dks tkjh dh xbZ dEiksftV Ldwy xzkUV dh jkf'k dk mi;ksx lacaf/kr laLFkkiz/kku }kjk dEiksftV Ldwy xzkUV gsrq ifj"kn~ ls tkjh fn'kk&amp;funsZ'kksa ds vuq:i fd;k tkdj fu/kkZfjr </t>
  </si>
  <si>
    <t>माह</t>
  </si>
  <si>
    <t>गुरुजनों सादर नमस्कार,</t>
  </si>
  <si>
    <t>आपकी सेवार्थ मेरा एक और छोटा सा प्रयास ----------------</t>
  </si>
  <si>
    <t xml:space="preserve">सुधार अपेक्षित हो तो अवगत करावे ताकि अपडेट किया जा सके | साभार </t>
  </si>
  <si>
    <t>इस प्रोग्राम से आप उपयोगिता प्रमाण पत्र (विद्यालय स्तर एवं पीईईओ स्तर) एवं खर्च विवरण माहवार तैयार कर सकते है | जैसे ही आप Expenditure fill करोगे आप का माहवार खर्च विवरण तैयार होता जायेगा |</t>
  </si>
  <si>
    <t xml:space="preserve">प्रयोग में लेना का तरीका </t>
  </si>
  <si>
    <t>सर्वप्रथम आप School Intro वाली शीट में अपने विद्यालय का नाम यूडाईस कोड, सत्र, CSG में प्राप्त होने वाली राशि भरेंगे | इसके बाद कोनसी क़िस्त में कितने प्रतिशत राशि तथा दिनाक लिखनी है |</t>
  </si>
  <si>
    <t>इसके बाद PEEO Intro वाली शीट में अधीनस्थ विद्यालयों के नाम, डाईस कोड, विद्यालय का प्रकार (ड्राप डाउन से चुने), प्राप्त राशि एवं व्यय राशि भरेंगे|</t>
  </si>
  <si>
    <t>फिर Expenditure वाली शीट में दिनाक, बिल संख्या व दिनाक, नाम सामग्री, मात्रा/संख्या, दर, उपयोग का विवरण, पृ.स. आदि की एंट्री करनी है |</t>
  </si>
  <si>
    <t xml:space="preserve">कम्पोजिट स्कूल ग्रांट (Composite School Grant) </t>
  </si>
  <si>
    <t>उपयोगिता प्रमाण पत्र ऑटो रेडी</t>
  </si>
  <si>
    <t>बस आपके दोनों प्रकार के उपयोगिता प्रमाण पत्र तैयार हो गये है आप इनका प्रिंट ले सकते है |</t>
  </si>
  <si>
    <t>For any Problem you can Contact-</t>
  </si>
  <si>
    <t>Ashwini Kumar, Senior Teacher</t>
  </si>
  <si>
    <t>Government Senior Secondary School, Rooppura (Kuchaman City)</t>
  </si>
  <si>
    <t>+91 9166023711</t>
  </si>
  <si>
    <t>sspkctakumar@gmail.com</t>
  </si>
  <si>
    <t>Ashwini Kumar ExcelProgrammeMaker</t>
  </si>
  <si>
    <t>For More Detail click on SUBSCRIBE Button below</t>
  </si>
  <si>
    <t>श्री दिलीप कुमार पारीक (अग्रज), प्रधानाचार्य राउमावि शिव (कुचामन सिटी) का आभार जिन्होंने ये प्रोग्राम बनाने के लिए कहा तथा इसे बनाने में भी मेरी सहायता की |</t>
  </si>
  <si>
    <t>शेष राशि-</t>
  </si>
  <si>
    <t>भुगतान दिनाक</t>
  </si>
  <si>
    <t>Password- "csg"</t>
  </si>
  <si>
    <t>विवि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</si>
</sst>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₹-4009]\ * #,##0.00_ ;_ [$₹-4009]\ * \-#,##0.00_ ;_ [$₹-4009]\ * &quot;-&quot;??_ ;_ @_ 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DevLys 010"/>
    </font>
    <font>
      <b/>
      <u/>
      <sz val="12"/>
      <color rgb="FFC0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DevLys 010"/>
    </font>
    <font>
      <sz val="12"/>
      <color theme="1"/>
      <name val="Calibri"/>
      <family val="2"/>
      <scheme val="minor"/>
    </font>
    <font>
      <b/>
      <sz val="16"/>
      <color theme="1"/>
      <name val="DevLys 010"/>
    </font>
    <font>
      <b/>
      <sz val="18"/>
      <color theme="1"/>
      <name val="DevLys 010"/>
    </font>
    <font>
      <b/>
      <sz val="14"/>
      <color theme="3" tint="-0.499984740745262"/>
      <name val="DevLys 010"/>
    </font>
    <font>
      <b/>
      <sz val="14"/>
      <color rgb="FFC00000"/>
      <name val="DevLys 010"/>
    </font>
    <font>
      <b/>
      <sz val="12"/>
      <color theme="1"/>
      <name val="DevLys 010"/>
    </font>
    <font>
      <sz val="14"/>
      <color theme="1"/>
      <name val="Calibri"/>
      <family val="2"/>
      <scheme val="minor"/>
    </font>
    <font>
      <b/>
      <sz val="14"/>
      <color rgb="FFFF0000"/>
      <name val="DevLys 010"/>
    </font>
    <font>
      <b/>
      <sz val="12"/>
      <color rgb="FF002060"/>
      <name val="Calibri"/>
      <family val="2"/>
      <scheme val="minor"/>
    </font>
    <font>
      <sz val="14"/>
      <color theme="4" tint="-0.499984740745262"/>
      <name val="DevLys 010"/>
    </font>
    <font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4"/>
      <color theme="4" tint="-0.499984740745262"/>
      <name val="DevLys 010"/>
    </font>
    <font>
      <sz val="11"/>
      <color theme="4" tint="-0.49998474074526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C00000"/>
      <name val="Webdings"/>
      <family val="1"/>
      <charset val="2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Protection="1"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9" fillId="0" borderId="6" xfId="0" applyFont="1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locked="0"/>
    </xf>
    <xf numFmtId="0" fontId="0" fillId="0" borderId="8" xfId="0" applyNumberForma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" fontId="7" fillId="0" borderId="1" xfId="0" quotePrefix="1" applyNumberFormat="1" applyFont="1" applyBorder="1" applyProtection="1"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26" fillId="7" borderId="9" xfId="0" applyFont="1" applyFill="1" applyBorder="1" applyAlignment="1" applyProtection="1">
      <alignment horizontal="center" vertical="center"/>
      <protection locked="0"/>
    </xf>
    <xf numFmtId="0" fontId="26" fillId="7" borderId="7" xfId="0" applyFont="1" applyFill="1" applyBorder="1" applyAlignment="1" applyProtection="1">
      <alignment horizontal="center" vertical="center"/>
      <protection locked="0"/>
    </xf>
    <xf numFmtId="0" fontId="26" fillId="7" borderId="7" xfId="0" applyFont="1" applyFill="1" applyBorder="1" applyAlignment="1" applyProtection="1">
      <alignment horizontal="center" vertical="center" wrapText="1"/>
      <protection locked="0"/>
    </xf>
    <xf numFmtId="0" fontId="26" fillId="7" borderId="7" xfId="0" quotePrefix="1" applyFont="1" applyFill="1" applyBorder="1" applyAlignment="1" applyProtection="1">
      <alignment horizontal="center" vertical="center"/>
      <protection locked="0"/>
    </xf>
    <xf numFmtId="0" fontId="26" fillId="7" borderId="11" xfId="0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5" fillId="6" borderId="0" xfId="0" applyFont="1" applyFill="1" applyProtection="1">
      <protection locked="0"/>
    </xf>
    <xf numFmtId="0" fontId="19" fillId="0" borderId="8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Protection="1"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left" vertical="center"/>
      <protection hidden="1"/>
    </xf>
    <xf numFmtId="2" fontId="19" fillId="0" borderId="8" xfId="0" applyNumberFormat="1" applyFont="1" applyBorder="1" applyAlignment="1" applyProtection="1">
      <alignment horizontal="right" vertical="center"/>
      <protection hidden="1"/>
    </xf>
    <xf numFmtId="2" fontId="4" fillId="0" borderId="17" xfId="0" applyNumberFormat="1" applyFont="1" applyBorder="1" applyProtection="1">
      <protection hidden="1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2" fontId="0" fillId="0" borderId="7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0" fontId="18" fillId="0" borderId="6" xfId="0" applyFont="1" applyBorder="1" applyProtection="1">
      <protection locked="0"/>
    </xf>
    <xf numFmtId="49" fontId="0" fillId="0" borderId="6" xfId="0" quotePrefix="1" applyNumberForma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horizontal="right" vertical="center"/>
      <protection locked="0"/>
    </xf>
    <xf numFmtId="2" fontId="0" fillId="0" borderId="6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2" fontId="0" fillId="0" borderId="10" xfId="0" applyNumberForma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0" fillId="0" borderId="0" xfId="0" quotePrefix="1" applyNumberFormat="1" applyAlignment="1" applyProtection="1">
      <alignment vertical="center"/>
      <protection locked="0"/>
    </xf>
    <xf numFmtId="0" fontId="35" fillId="0" borderId="0" xfId="0" applyFont="1" applyFill="1" applyBorder="1" applyAlignment="1" applyProtection="1">
      <alignment vertical="center"/>
      <protection hidden="1"/>
    </xf>
    <xf numFmtId="0" fontId="35" fillId="8" borderId="0" xfId="0" applyFont="1" applyFill="1" applyBorder="1" applyAlignment="1" applyProtection="1">
      <alignment vertical="center"/>
      <protection hidden="1"/>
    </xf>
    <xf numFmtId="0" fontId="46" fillId="0" borderId="0" xfId="0" applyFont="1" applyFill="1" applyBorder="1" applyAlignment="1" applyProtection="1">
      <protection hidden="1"/>
    </xf>
    <xf numFmtId="0" fontId="34" fillId="0" borderId="0" xfId="0" applyFont="1" applyFill="1" applyBorder="1" applyAlignment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right" vertical="center"/>
      <protection hidden="1"/>
    </xf>
    <xf numFmtId="0" fontId="0" fillId="0" borderId="1" xfId="0" applyBorder="1" applyProtection="1">
      <protection locked="0"/>
    </xf>
    <xf numFmtId="0" fontId="9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1" fillId="2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1" applyFont="1" applyFill="1" applyBorder="1" applyAlignment="1" applyProtection="1">
      <alignment horizontal="center"/>
      <protection hidden="1"/>
    </xf>
    <xf numFmtId="0" fontId="46" fillId="0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 applyProtection="1">
      <alignment horizontal="center" vertical="center"/>
      <protection locked="0"/>
    </xf>
    <xf numFmtId="164" fontId="17" fillId="5" borderId="15" xfId="0" applyNumberFormat="1" applyFont="1" applyFill="1" applyBorder="1" applyAlignment="1" applyProtection="1">
      <alignment horizontal="center" vertical="center"/>
      <protection hidden="1"/>
    </xf>
    <xf numFmtId="164" fontId="17" fillId="5" borderId="16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locked="0"/>
    </xf>
    <xf numFmtId="0" fontId="15" fillId="0" borderId="0" xfId="0" quotePrefix="1" applyFont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justify" vertical="justify"/>
      <protection locked="0"/>
    </xf>
    <xf numFmtId="0" fontId="0" fillId="0" borderId="6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right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/>
    <xf numFmtId="0" fontId="33" fillId="0" borderId="18" xfId="0" applyFont="1" applyFill="1" applyBorder="1" applyAlignment="1" applyProtection="1">
      <alignment horizontal="left" vertical="center"/>
      <protection hidden="1"/>
    </xf>
    <xf numFmtId="0" fontId="34" fillId="0" borderId="19" xfId="0" applyFont="1" applyFill="1" applyBorder="1" applyAlignment="1" applyProtection="1">
      <alignment horizontal="left" vertical="top"/>
      <protection hidden="1"/>
    </xf>
    <xf numFmtId="0" fontId="34" fillId="0" borderId="20" xfId="0" applyFont="1" applyFill="1" applyBorder="1" applyAlignment="1" applyProtection="1">
      <alignment horizontal="left" vertical="top"/>
      <protection hidden="1"/>
    </xf>
    <xf numFmtId="0" fontId="35" fillId="0" borderId="21" xfId="0" applyFont="1" applyFill="1" applyBorder="1" applyAlignment="1" applyProtection="1">
      <alignment vertical="center"/>
      <protection hidden="1"/>
    </xf>
    <xf numFmtId="0" fontId="35" fillId="0" borderId="22" xfId="0" applyFont="1" applyFill="1" applyBorder="1" applyAlignment="1" applyProtection="1">
      <alignment vertical="center"/>
      <protection hidden="1"/>
    </xf>
    <xf numFmtId="0" fontId="35" fillId="8" borderId="21" xfId="0" applyFont="1" applyFill="1" applyBorder="1" applyAlignment="1" applyProtection="1">
      <alignment vertical="center"/>
      <protection hidden="1"/>
    </xf>
    <xf numFmtId="0" fontId="35" fillId="8" borderId="22" xfId="0" applyFont="1" applyFill="1" applyBorder="1" applyAlignment="1" applyProtection="1">
      <alignment vertical="center"/>
      <protection hidden="1"/>
    </xf>
    <xf numFmtId="0" fontId="0" fillId="0" borderId="2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22" xfId="0" applyBorder="1" applyProtection="1"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6" fillId="7" borderId="21" xfId="0" applyFont="1" applyFill="1" applyBorder="1" applyAlignment="1" applyProtection="1">
      <alignment horizontal="center" vertical="center"/>
      <protection hidden="1"/>
    </xf>
    <xf numFmtId="0" fontId="36" fillId="7" borderId="0" xfId="0" applyFont="1" applyFill="1" applyBorder="1" applyAlignment="1" applyProtection="1">
      <alignment horizontal="center" vertical="center"/>
      <protection hidden="1"/>
    </xf>
    <xf numFmtId="0" fontId="36" fillId="7" borderId="22" xfId="0" applyFont="1" applyFill="1" applyBorder="1" applyAlignment="1" applyProtection="1">
      <alignment horizontal="center" vertical="center"/>
      <protection hidden="1"/>
    </xf>
    <xf numFmtId="0" fontId="38" fillId="0" borderId="21" xfId="0" applyFont="1" applyBorder="1" applyAlignment="1" applyProtection="1">
      <alignment horizontal="justify" vertical="center" wrapText="1"/>
      <protection hidden="1"/>
    </xf>
    <xf numFmtId="0" fontId="38" fillId="0" borderId="0" xfId="0" applyFont="1" applyBorder="1" applyAlignment="1" applyProtection="1">
      <alignment horizontal="justify" vertical="center" wrapText="1"/>
      <protection hidden="1"/>
    </xf>
    <xf numFmtId="0" fontId="38" fillId="0" borderId="22" xfId="0" applyFont="1" applyBorder="1" applyAlignment="1" applyProtection="1">
      <alignment horizontal="justify" vertical="center" wrapText="1"/>
      <protection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40" fillId="0" borderId="21" xfId="0" applyFont="1" applyBorder="1" applyAlignment="1" applyProtection="1">
      <alignment horizontal="center" vertical="center"/>
      <protection hidden="1"/>
    </xf>
    <xf numFmtId="0" fontId="39" fillId="0" borderId="0" xfId="0" applyFont="1" applyBorder="1" applyAlignment="1" applyProtection="1">
      <alignment horizontal="justify" vertical="center" wrapText="1"/>
      <protection hidden="1"/>
    </xf>
    <xf numFmtId="0" fontId="39" fillId="0" borderId="22" xfId="0" applyFont="1" applyBorder="1" applyAlignment="1" applyProtection="1">
      <alignment horizontal="justify" vertical="center" wrapText="1"/>
      <protection hidden="1"/>
    </xf>
    <xf numFmtId="0" fontId="39" fillId="0" borderId="0" xfId="0" applyFont="1" applyBorder="1" applyAlignment="1" applyProtection="1">
      <alignment horizontal="justify" vertical="center" wrapText="1"/>
      <protection hidden="1"/>
    </xf>
    <xf numFmtId="0" fontId="37" fillId="9" borderId="21" xfId="0" applyFont="1" applyFill="1" applyBorder="1" applyAlignment="1" applyProtection="1">
      <alignment horizontal="center" vertical="center"/>
      <protection hidden="1"/>
    </xf>
    <xf numFmtId="0" fontId="37" fillId="9" borderId="0" xfId="0" applyFont="1" applyFill="1" applyBorder="1" applyAlignment="1" applyProtection="1">
      <alignment horizontal="center" vertical="center"/>
      <protection hidden="1"/>
    </xf>
    <xf numFmtId="0" fontId="37" fillId="9" borderId="22" xfId="0" applyFont="1" applyFill="1" applyBorder="1" applyAlignment="1" applyProtection="1">
      <alignment horizontal="center" vertical="center"/>
      <protection hidden="1"/>
    </xf>
    <xf numFmtId="0" fontId="50" fillId="0" borderId="0" xfId="0" applyFont="1" applyBorder="1" applyAlignment="1" applyProtection="1">
      <alignment horizontal="left" vertical="center" wrapText="1"/>
      <protection hidden="1"/>
    </xf>
    <xf numFmtId="0" fontId="50" fillId="0" borderId="22" xfId="0" applyFont="1" applyBorder="1" applyAlignment="1" applyProtection="1">
      <alignment horizontal="left" vertical="center" wrapText="1"/>
      <protection hidden="1"/>
    </xf>
    <xf numFmtId="0" fontId="41" fillId="2" borderId="21" xfId="0" applyFont="1" applyFill="1" applyBorder="1" applyAlignment="1" applyProtection="1">
      <alignment horizontal="center" vertical="center"/>
      <protection hidden="1"/>
    </xf>
    <xf numFmtId="0" fontId="41" fillId="2" borderId="22" xfId="0" applyFont="1" applyFill="1" applyBorder="1" applyAlignment="1" applyProtection="1">
      <alignment horizontal="center" vertical="center"/>
      <protection hidden="1"/>
    </xf>
    <xf numFmtId="0" fontId="42" fillId="0" borderId="21" xfId="0" applyFont="1" applyFill="1" applyBorder="1" applyAlignment="1" applyProtection="1">
      <alignment horizontal="center" vertical="center"/>
      <protection hidden="1"/>
    </xf>
    <xf numFmtId="0" fontId="42" fillId="0" borderId="22" xfId="0" applyFont="1" applyFill="1" applyBorder="1" applyAlignment="1" applyProtection="1">
      <alignment horizontal="center" vertical="center"/>
      <protection hidden="1"/>
    </xf>
    <xf numFmtId="0" fontId="43" fillId="0" borderId="21" xfId="0" applyFont="1" applyFill="1" applyBorder="1" applyAlignment="1" applyProtection="1">
      <alignment horizontal="center" vertical="center"/>
      <protection hidden="1"/>
    </xf>
    <xf numFmtId="0" fontId="43" fillId="0" borderId="22" xfId="0" applyFont="1" applyFill="1" applyBorder="1" applyAlignment="1" applyProtection="1">
      <alignment horizontal="center" vertical="center"/>
      <protection hidden="1"/>
    </xf>
    <xf numFmtId="0" fontId="45" fillId="0" borderId="22" xfId="1" applyFont="1" applyFill="1" applyBorder="1" applyAlignment="1" applyProtection="1">
      <alignment horizontal="center"/>
      <protection hidden="1"/>
    </xf>
    <xf numFmtId="0" fontId="47" fillId="10" borderId="23" xfId="0" applyFont="1" applyFill="1" applyBorder="1" applyAlignment="1" applyProtection="1">
      <alignment horizontal="justify" vertical="center" wrapText="1"/>
      <protection hidden="1"/>
    </xf>
    <xf numFmtId="0" fontId="47" fillId="10" borderId="24" xfId="0" applyFont="1" applyFill="1" applyBorder="1" applyAlignment="1" applyProtection="1">
      <alignment horizontal="justify" vertical="center" wrapText="1"/>
      <protection hidden="1"/>
    </xf>
    <xf numFmtId="0" fontId="47" fillId="10" borderId="25" xfId="0" applyFont="1" applyFill="1" applyBorder="1" applyAlignment="1" applyProtection="1">
      <alignment horizontal="justify" vertical="center" wrapText="1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20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Border="1" applyProtection="1">
      <protection hidden="1"/>
    </xf>
    <xf numFmtId="0" fontId="7" fillId="0" borderId="29" xfId="0" applyFont="1" applyBorder="1" applyProtection="1"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22" xfId="0" applyFont="1" applyBorder="1" applyProtection="1">
      <protection hidden="1"/>
    </xf>
    <xf numFmtId="0" fontId="7" fillId="0" borderId="21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horizontal="left" wrapText="1"/>
      <protection hidden="1"/>
    </xf>
    <xf numFmtId="0" fontId="7" fillId="0" borderId="22" xfId="0" applyFont="1" applyBorder="1" applyAlignment="1" applyProtection="1">
      <alignment horizontal="left" wrapText="1"/>
      <protection hidden="1"/>
    </xf>
    <xf numFmtId="0" fontId="7" fillId="0" borderId="23" xfId="0" applyFont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0" borderId="25" xfId="0" applyFont="1" applyBorder="1" applyProtection="1"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4" fontId="11" fillId="0" borderId="0" xfId="0" applyNumberFormat="1" applyFont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center" vertical="center" wrapText="1"/>
      <protection hidden="1"/>
    </xf>
    <xf numFmtId="2" fontId="11" fillId="0" borderId="0" xfId="0" applyNumberFormat="1" applyFont="1" applyAlignment="1" applyProtection="1">
      <alignment horizontal="center" vertical="center" wrapText="1"/>
      <protection hidden="1"/>
    </xf>
    <xf numFmtId="2" fontId="7" fillId="0" borderId="0" xfId="0" applyNumberFormat="1" applyFont="1" applyAlignment="1" applyProtection="1">
      <alignment horizontal="left" vertical="center"/>
      <protection hidden="1"/>
    </xf>
    <xf numFmtId="49" fontId="11" fillId="0" borderId="0" xfId="0" applyNumberFormat="1" applyFont="1" applyAlignment="1" applyProtection="1">
      <alignment horizontal="left" vertical="center"/>
      <protection hidden="1"/>
    </xf>
    <xf numFmtId="49" fontId="11" fillId="0" borderId="2" xfId="0" quotePrefix="1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9" fillId="0" borderId="1" xfId="0" applyFont="1" applyBorder="1" applyProtection="1"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evLys 010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evLys 010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DevLys 010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name val="DevLys 010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name val="DevLys 010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DevLys 010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DevLys 010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chool Intro'!A1"/><Relationship Id="rId3" Type="http://schemas.openxmlformats.org/officeDocument/2006/relationships/hyperlink" Target="https://www.youtube.com/channel/UCJKpdIfrnS8QXXzbn9q7TuA?view_as=subscriber" TargetMode="External"/><Relationship Id="rId7" Type="http://schemas.openxmlformats.org/officeDocument/2006/relationships/image" Target="../media/image4.png"/><Relationship Id="rId12" Type="http://schemas.openxmlformats.org/officeDocument/2006/relationships/hyperlink" Target="#'UC Peeo Level'!A1"/><Relationship Id="rId2" Type="http://schemas.openxmlformats.org/officeDocument/2006/relationships/image" Target="../media/image1.png"/><Relationship Id="rId1" Type="http://schemas.openxmlformats.org/officeDocument/2006/relationships/hyperlink" Target="https://web.whatsapp.com/" TargetMode="External"/><Relationship Id="rId6" Type="http://schemas.openxmlformats.org/officeDocument/2006/relationships/image" Target="../media/image3.jpeg"/><Relationship Id="rId11" Type="http://schemas.openxmlformats.org/officeDocument/2006/relationships/hyperlink" Target="#'UC School Level'!A1"/><Relationship Id="rId5" Type="http://schemas.openxmlformats.org/officeDocument/2006/relationships/hyperlink" Target="https://mail.google.com/mail/" TargetMode="External"/><Relationship Id="rId10" Type="http://schemas.openxmlformats.org/officeDocument/2006/relationships/hyperlink" Target="#Expenditure!A1"/><Relationship Id="rId4" Type="http://schemas.openxmlformats.org/officeDocument/2006/relationships/image" Target="../media/image2.jpeg"/><Relationship Id="rId9" Type="http://schemas.openxmlformats.org/officeDocument/2006/relationships/hyperlink" Target="#'PEEO Intr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22</xdr:row>
      <xdr:rowOff>123825</xdr:rowOff>
    </xdr:from>
    <xdr:to>
      <xdr:col>2</xdr:col>
      <xdr:colOff>405138</xdr:colOff>
      <xdr:row>25</xdr:row>
      <xdr:rowOff>174391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6572250"/>
          <a:ext cx="681363" cy="622066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14</xdr:row>
      <xdr:rowOff>31710</xdr:rowOff>
    </xdr:from>
    <xdr:to>
      <xdr:col>9</xdr:col>
      <xdr:colOff>561976</xdr:colOff>
      <xdr:row>16</xdr:row>
      <xdr:rowOff>152400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041860"/>
          <a:ext cx="971551" cy="1073190"/>
        </a:xfrm>
        <a:prstGeom prst="rect">
          <a:avLst/>
        </a:prstGeom>
        <a:noFill/>
        <a:ln w="38100">
          <a:solidFill>
            <a:schemeClr val="tx2">
              <a:lumMod val="75000"/>
            </a:schemeClr>
          </a:solidFill>
        </a:ln>
      </xdr:spPr>
    </xdr:pic>
    <xdr:clientData/>
  </xdr:twoCellAnchor>
  <xdr:twoCellAnchor editAs="oneCell">
    <xdr:from>
      <xdr:col>7</xdr:col>
      <xdr:colOff>526971</xdr:colOff>
      <xdr:row>22</xdr:row>
      <xdr:rowOff>153193</xdr:rowOff>
    </xdr:from>
    <xdr:to>
      <xdr:col>9</xdr:col>
      <xdr:colOff>97636</xdr:colOff>
      <xdr:row>25</xdr:row>
      <xdr:rowOff>188023</xdr:rowOff>
    </xdr:to>
    <xdr:pic>
      <xdr:nvPicPr>
        <xdr:cNvPr id="3" name="Picture 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371" y="6601618"/>
          <a:ext cx="789865" cy="60633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</xdr:colOff>
      <xdr:row>14</xdr:row>
      <xdr:rowOff>155684</xdr:rowOff>
    </xdr:from>
    <xdr:to>
      <xdr:col>4</xdr:col>
      <xdr:colOff>570056</xdr:colOff>
      <xdr:row>17</xdr:row>
      <xdr:rowOff>12569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" y="5165834"/>
          <a:ext cx="2699574" cy="999885"/>
        </a:xfrm>
        <a:prstGeom prst="rect">
          <a:avLst/>
        </a:prstGeom>
      </xdr:spPr>
    </xdr:pic>
    <xdr:clientData/>
  </xdr:twoCellAnchor>
  <xdr:twoCellAnchor>
    <xdr:from>
      <xdr:col>10</xdr:col>
      <xdr:colOff>201703</xdr:colOff>
      <xdr:row>0</xdr:row>
      <xdr:rowOff>89644</xdr:rowOff>
    </xdr:from>
    <xdr:to>
      <xdr:col>14</xdr:col>
      <xdr:colOff>537883</xdr:colOff>
      <xdr:row>2</xdr:row>
      <xdr:rowOff>268938</xdr:rowOff>
    </xdr:to>
    <xdr:sp macro="" textlink="">
      <xdr:nvSpPr>
        <xdr:cNvPr id="6" name="Rounded Rectangle 5">
          <a:hlinkClick xmlns:r="http://schemas.openxmlformats.org/officeDocument/2006/relationships" r:id="rId8"/>
        </xdr:cNvPr>
        <xdr:cNvSpPr/>
      </xdr:nvSpPr>
      <xdr:spPr>
        <a:xfrm>
          <a:off x="5950321" y="89644"/>
          <a:ext cx="2756650" cy="82923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Click here to go to</a:t>
          </a:r>
          <a:r>
            <a:rPr lang="en-US" sz="2000" b="1" baseline="0"/>
            <a:t> "School Intro" Sheet</a:t>
          </a:r>
          <a:endParaRPr lang="en-US" sz="2000" b="1"/>
        </a:p>
      </xdr:txBody>
    </xdr:sp>
    <xdr:clientData/>
  </xdr:twoCellAnchor>
  <xdr:twoCellAnchor>
    <xdr:from>
      <xdr:col>15</xdr:col>
      <xdr:colOff>67232</xdr:colOff>
      <xdr:row>0</xdr:row>
      <xdr:rowOff>112056</xdr:rowOff>
    </xdr:from>
    <xdr:to>
      <xdr:col>19</xdr:col>
      <xdr:colOff>403412</xdr:colOff>
      <xdr:row>2</xdr:row>
      <xdr:rowOff>291350</xdr:rowOff>
    </xdr:to>
    <xdr:sp macro="" textlink="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8841438" y="112056"/>
          <a:ext cx="2756650" cy="82923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Click here to go to</a:t>
          </a:r>
          <a:r>
            <a:rPr lang="en-US" sz="2000" b="1" baseline="0"/>
            <a:t> "PEEO Intro" Sheet</a:t>
          </a:r>
          <a:endParaRPr lang="en-US" sz="2000" b="1"/>
        </a:p>
      </xdr:txBody>
    </xdr:sp>
    <xdr:clientData/>
  </xdr:twoCellAnchor>
  <xdr:twoCellAnchor>
    <xdr:from>
      <xdr:col>10</xdr:col>
      <xdr:colOff>212909</xdr:colOff>
      <xdr:row>4</xdr:row>
      <xdr:rowOff>44820</xdr:rowOff>
    </xdr:from>
    <xdr:to>
      <xdr:col>14</xdr:col>
      <xdr:colOff>549089</xdr:colOff>
      <xdr:row>6</xdr:row>
      <xdr:rowOff>100850</xdr:rowOff>
    </xdr:to>
    <xdr:sp macro="" textlink="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5961527" y="1131791"/>
          <a:ext cx="2756650" cy="829235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Click here to go to</a:t>
          </a:r>
          <a:r>
            <a:rPr lang="en-US" sz="2000" b="1" baseline="0">
              <a:solidFill>
                <a:sysClr val="windowText" lastClr="000000"/>
              </a:solidFill>
            </a:rPr>
            <a:t> "Expenditure" Sheet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134468</xdr:colOff>
      <xdr:row>4</xdr:row>
      <xdr:rowOff>67232</xdr:rowOff>
    </xdr:from>
    <xdr:to>
      <xdr:col>19</xdr:col>
      <xdr:colOff>470648</xdr:colOff>
      <xdr:row>6</xdr:row>
      <xdr:rowOff>123262</xdr:rowOff>
    </xdr:to>
    <xdr:sp macro="" textlink="">
      <xdr:nvSpPr>
        <xdr:cNvPr id="14" name="Rounded Rectangle 13">
          <a:hlinkClick xmlns:r="http://schemas.openxmlformats.org/officeDocument/2006/relationships" r:id="rId11"/>
        </xdr:cNvPr>
        <xdr:cNvSpPr/>
      </xdr:nvSpPr>
      <xdr:spPr>
        <a:xfrm>
          <a:off x="8908674" y="1154203"/>
          <a:ext cx="2756650" cy="82923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>
              <a:solidFill>
                <a:schemeClr val="bg1"/>
              </a:solidFill>
            </a:rPr>
            <a:t>Click here to go to</a:t>
          </a:r>
          <a:r>
            <a:rPr lang="en-US" sz="2000" b="1" baseline="0">
              <a:solidFill>
                <a:schemeClr val="bg1"/>
              </a:solidFill>
            </a:rPr>
            <a:t> "UC School Level" Sheet</a:t>
          </a:r>
          <a:endParaRPr lang="en-US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470644</xdr:colOff>
      <xdr:row>6</xdr:row>
      <xdr:rowOff>302556</xdr:rowOff>
    </xdr:from>
    <xdr:to>
      <xdr:col>17</xdr:col>
      <xdr:colOff>201706</xdr:colOff>
      <xdr:row>8</xdr:row>
      <xdr:rowOff>44820</xdr:rowOff>
    </xdr:to>
    <xdr:sp macro="" textlink="">
      <xdr:nvSpPr>
        <xdr:cNvPr id="15" name="Rounded Rectangle 14">
          <a:hlinkClick xmlns:r="http://schemas.openxmlformats.org/officeDocument/2006/relationships" r:id="rId12"/>
        </xdr:cNvPr>
        <xdr:cNvSpPr/>
      </xdr:nvSpPr>
      <xdr:spPr>
        <a:xfrm>
          <a:off x="7429497" y="2162732"/>
          <a:ext cx="2756650" cy="82923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Click here to go to</a:t>
          </a:r>
          <a:r>
            <a:rPr lang="en-US" sz="2000" b="1" baseline="0">
              <a:solidFill>
                <a:sysClr val="windowText" lastClr="000000"/>
              </a:solidFill>
            </a:rPr>
            <a:t> "UC PEEO Level" Sheet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H23" totalsRowShown="0" headerRowDxfId="56" dataDxfId="54" headerRowBorderDxfId="55" tableBorderDxfId="53" totalsRowBorderDxfId="52">
  <tableColumns count="7">
    <tableColumn id="1" name="क्र.सं." dataDxfId="51">
      <calculatedColumnFormula>IF(C5="","",ROWS($A$5:A5))</calculatedColumnFormula>
    </tableColumn>
    <tableColumn id="2" name="विद्यालय का नाम" dataDxfId="50"/>
    <tableColumn id="3" name="डाईस कोड" dataDxfId="49"/>
    <tableColumn id="4" name="विद्यालय का प्रकार" dataDxfId="48"/>
    <tableColumn id="5" name="प्राप्त राशि" dataDxfId="47"/>
    <tableColumn id="6" name="व्यय राशि" dataDxfId="46"/>
    <tableColumn id="7" name="शेष राशि" dataDxfId="45">
      <calculatedColumnFormula>IF(Table1[[#This Row],[प्राप्त राशि]]-Table1[[#This Row],[व्यय राशि]]=0,"",Table1[[#This Row],[प्राप्त राशि]]-Table1[[#This Row],[व्यय राशि]])</calculatedColumnFormula>
    </tableColumn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B2:M608" totalsRowShown="0" headerRowDxfId="26" dataDxfId="25" tableBorderDxfId="36">
  <tableColumns count="12">
    <tableColumn id="1" name="क्र.स." dataDxfId="24">
      <calculatedColumnFormula>IF(C3="","",ROWS($A$3:A3))</calculatedColumnFormula>
    </tableColumn>
    <tableColumn id="2" name="भुगतान दिनाक" dataDxfId="35"/>
    <tableColumn id="11" name="माह" dataDxfId="23">
      <calculatedColumnFormula>IF(Table2[[#This Row],[भुगतान दिनाक]]="","",TEXT(Table2[[#This Row],[भुगतान दिनाक]],"mmm"))</calculatedColumnFormula>
    </tableColumn>
    <tableColumn id="3" name="बिल संख्या व दिनाक" dataDxfId="34"/>
    <tableColumn id="4" name="फर्म का नाम" dataDxfId="33"/>
    <tableColumn id="5" name="नाम सामग्री" dataDxfId="32"/>
    <tableColumn id="6" name="मात्रा/संख्या" dataDxfId="31"/>
    <tableColumn id="7" name="दर" dataDxfId="30"/>
    <tableColumn id="12" name="राशि" dataDxfId="22">
      <calculatedColumnFormula>IF(PRODUCT(Table2[[#This Row],[मात्रा/संख्या]],Table2[[#This Row],[दर]])=0,"",PRODUCT(Table2[[#This Row],[मात्रा/संख्या]],Table2[[#This Row],[दर]]))</calculatedColumnFormula>
    </tableColumn>
    <tableColumn id="8" name="उपयोग का विवरण" dataDxfId="29"/>
    <tableColumn id="9" name="पृ.स." dataDxfId="28"/>
    <tableColumn id="10" name=" दिनाक" dataDxfId="27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A10:L616" totalsRowShown="0" headerRowDxfId="44" dataDxfId="42" headerRowBorderDxfId="43" tableBorderDxfId="41" totalsRowBorderDxfId="40">
  <tableColumns count="12">
    <tableColumn id="1" name="क्र.स." dataDxfId="20">
      <calculatedColumnFormula>IF(Expenditure!B3="","",Expenditure!B3)</calculatedColumnFormula>
    </tableColumn>
    <tableColumn id="2" name="माह का नाम" dataDxfId="19">
      <calculatedColumnFormula>IF(Expenditure!C3="","",TEXT(Expenditure!C3,"mmm"))</calculatedColumnFormula>
    </tableColumn>
    <tableColumn id="3" name="बिल संख्या व दिनाक" dataDxfId="18">
      <calculatedColumnFormula>IF(Expenditure!E3="","",Expenditure!E3)</calculatedColumnFormula>
    </tableColumn>
    <tableColumn id="4" name="फर्म का नाम" dataDxfId="17">
      <calculatedColumnFormula>IF(Expenditure!F3="","",Expenditure!F3)</calculatedColumnFormula>
    </tableColumn>
    <tableColumn id="5" name="नाम सामग्री" dataDxfId="16">
      <calculatedColumnFormula>IF(Expenditure!G3="","",Expenditure!G3)</calculatedColumnFormula>
    </tableColumn>
    <tableColumn id="6" name="मात्रा/संख्या" dataDxfId="15">
      <calculatedColumnFormula>IF(Expenditure!H3="","",Expenditure!H3)</calculatedColumnFormula>
    </tableColumn>
    <tableColumn id="7" name="दर" dataDxfId="14">
      <calculatedColumnFormula>IF(Expenditure!I3="","",Expenditure!I3)</calculatedColumnFormula>
    </tableColumn>
    <tableColumn id="8" name="राशि (रूपये)" dataDxfId="13">
      <calculatedColumnFormula>IFERROR(F11*G11,"")</calculatedColumnFormula>
    </tableColumn>
    <tableColumn id="9" name="उपयोग का विवरण" dataDxfId="12">
      <calculatedColumnFormula>IF(Expenditure!K3="","",Expenditure!K3)</calculatedColumnFormula>
    </tableColumn>
    <tableColumn id="10" name="भंडार पंजिका पृ.स." dataDxfId="11">
      <calculatedColumnFormula>IF(Expenditure!L3="","",Expenditure!L3)</calculatedColumnFormula>
    </tableColumn>
    <tableColumn id="11" name=" में इन्द्राज दिनाक" dataDxfId="10">
      <calculatedColumnFormula>IF(Expenditure!M3="","",Expenditure!M3)</calculatedColumnFormula>
    </tableColumn>
    <tableColumn id="12" name="वि.वि." dataDxfId="21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id="4" name="Table4" displayName="Table4" ref="A8:H27" totalsRowShown="0" headerRowDxfId="8" dataDxfId="7" headerRowBorderDxfId="39" tableBorderDxfId="38" totalsRowBorderDxfId="37">
  <tableColumns count="8">
    <tableColumn id="1" name="Ø-la-" dataDxfId="6">
      <calculatedColumnFormula>IF('PEEO Intro'!B5="","",'PEEO Intro'!B5)</calculatedColumnFormula>
    </tableColumn>
    <tableColumn id="2" name="fo|ky; dk uke" dataDxfId="5">
      <calculatedColumnFormula>IF('PEEO Intro'!C5="","",'PEEO Intro'!C5)</calculatedColumnFormula>
    </tableColumn>
    <tableColumn id="3" name="MkbZl dksM" dataDxfId="4">
      <calculatedColumnFormula>IF('PEEO Intro'!D5="","",'PEEO Intro'!D5)</calculatedColumnFormula>
    </tableColumn>
    <tableColumn id="4" name="fo|ky; dk izdkj" dataDxfId="3">
      <calculatedColumnFormula>IF('PEEO Intro'!E5="","",'PEEO Intro'!E5)</calculatedColumnFormula>
    </tableColumn>
    <tableColumn id="5" name="izkIr jkf'k" dataDxfId="2">
      <calculatedColumnFormula>IF('PEEO Intro'!F5="","",'PEEO Intro'!F5)</calculatedColumnFormula>
    </tableColumn>
    <tableColumn id="6" name="O;; jkf'k" dataDxfId="1">
      <calculatedColumnFormula>IF('PEEO Intro'!G5="","",'PEEO Intro'!G5)</calculatedColumnFormula>
    </tableColumn>
    <tableColumn id="7" name="'ks&quot;k jkf'k" dataDxfId="0">
      <calculatedColumnFormula>IF('PEEO Intro'!H5="","",'PEEO Intro'!H5)</calculatedColumnFormula>
    </tableColumn>
    <tableColumn id="8" name="fofo" dataDxfId="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selection activeCell="L14" sqref="L14"/>
    </sheetView>
  </sheetViews>
  <sheetFormatPr defaultRowHeight="15" x14ac:dyDescent="0.25"/>
  <cols>
    <col min="1" max="1" width="4.5703125" customWidth="1"/>
  </cols>
  <sheetData>
    <row r="1" spans="1:17" ht="26.25" customHeight="1" x14ac:dyDescent="0.25">
      <c r="A1" s="144" t="s">
        <v>160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7" ht="24.95" customHeight="1" x14ac:dyDescent="0.25">
      <c r="A2" s="147" t="s">
        <v>161</v>
      </c>
      <c r="B2" s="93"/>
      <c r="C2" s="93"/>
      <c r="D2" s="93"/>
      <c r="E2" s="93"/>
      <c r="F2" s="93"/>
      <c r="G2" s="93"/>
      <c r="H2" s="93"/>
      <c r="I2" s="93"/>
      <c r="J2" s="148"/>
    </row>
    <row r="3" spans="1:17" ht="24.95" customHeight="1" x14ac:dyDescent="0.25">
      <c r="A3" s="149" t="s">
        <v>162</v>
      </c>
      <c r="B3" s="94"/>
      <c r="C3" s="94"/>
      <c r="D3" s="94"/>
      <c r="E3" s="94"/>
      <c r="F3" s="94"/>
      <c r="G3" s="94"/>
      <c r="H3" s="94"/>
      <c r="I3" s="94"/>
      <c r="J3" s="150"/>
    </row>
    <row r="4" spans="1:17" ht="9.75" customHeight="1" x14ac:dyDescent="0.25">
      <c r="A4" s="151"/>
      <c r="B4" s="152"/>
      <c r="C4" s="152"/>
      <c r="D4" s="152"/>
      <c r="E4" s="152"/>
      <c r="F4" s="152"/>
      <c r="G4" s="152"/>
      <c r="H4" s="152"/>
      <c r="I4" s="152"/>
      <c r="J4" s="153"/>
    </row>
    <row r="5" spans="1:17" ht="28.5" customHeight="1" x14ac:dyDescent="0.25">
      <c r="A5" s="154" t="s">
        <v>168</v>
      </c>
      <c r="B5" s="155"/>
      <c r="C5" s="155"/>
      <c r="D5" s="155"/>
      <c r="E5" s="155"/>
      <c r="F5" s="155"/>
      <c r="G5" s="155"/>
      <c r="H5" s="155"/>
      <c r="I5" s="155"/>
      <c r="J5" s="156"/>
    </row>
    <row r="6" spans="1:17" ht="33" customHeight="1" x14ac:dyDescent="0.25">
      <c r="A6" s="157" t="s">
        <v>169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7" ht="60" customHeight="1" x14ac:dyDescent="0.25">
      <c r="A7" s="160" t="s">
        <v>163</v>
      </c>
      <c r="B7" s="161"/>
      <c r="C7" s="161"/>
      <c r="D7" s="161"/>
      <c r="E7" s="161"/>
      <c r="F7" s="161"/>
      <c r="G7" s="161"/>
      <c r="H7" s="161"/>
      <c r="I7" s="161"/>
      <c r="J7" s="162"/>
    </row>
    <row r="8" spans="1:17" ht="25.5" customHeight="1" x14ac:dyDescent="0.25">
      <c r="A8" s="163" t="s">
        <v>164</v>
      </c>
      <c r="B8" s="107"/>
      <c r="C8" s="107"/>
      <c r="D8" s="107"/>
      <c r="E8" s="107"/>
      <c r="F8" s="107"/>
      <c r="G8" s="107"/>
      <c r="H8" s="107"/>
      <c r="I8" s="107"/>
      <c r="J8" s="164"/>
    </row>
    <row r="9" spans="1:17" x14ac:dyDescent="0.25">
      <c r="A9" s="151"/>
      <c r="B9" s="152"/>
      <c r="C9" s="152"/>
      <c r="D9" s="152"/>
      <c r="E9" s="152"/>
      <c r="F9" s="152"/>
      <c r="G9" s="152"/>
      <c r="H9" s="152"/>
      <c r="I9" s="152"/>
      <c r="J9" s="153"/>
    </row>
    <row r="10" spans="1:17" ht="35.1" customHeight="1" x14ac:dyDescent="0.25">
      <c r="A10" s="165">
        <v>8</v>
      </c>
      <c r="B10" s="166" t="s">
        <v>165</v>
      </c>
      <c r="C10" s="166"/>
      <c r="D10" s="166"/>
      <c r="E10" s="166"/>
      <c r="F10" s="166"/>
      <c r="G10" s="166"/>
      <c r="H10" s="166"/>
      <c r="I10" s="166"/>
      <c r="J10" s="167"/>
      <c r="N10" s="143"/>
      <c r="O10" s="143"/>
      <c r="P10" s="143"/>
      <c r="Q10" s="143"/>
    </row>
    <row r="11" spans="1:17" ht="35.1" customHeight="1" x14ac:dyDescent="0.25">
      <c r="A11" s="165">
        <v>8</v>
      </c>
      <c r="B11" s="166" t="s">
        <v>166</v>
      </c>
      <c r="C11" s="166"/>
      <c r="D11" s="166"/>
      <c r="E11" s="166"/>
      <c r="F11" s="166"/>
      <c r="G11" s="166"/>
      <c r="H11" s="166"/>
      <c r="I11" s="166"/>
      <c r="J11" s="167"/>
      <c r="N11" s="143"/>
      <c r="O11" s="143"/>
      <c r="P11" s="143"/>
      <c r="Q11" s="143"/>
    </row>
    <row r="12" spans="1:17" ht="35.1" customHeight="1" x14ac:dyDescent="0.25">
      <c r="A12" s="165">
        <v>8</v>
      </c>
      <c r="B12" s="166" t="s">
        <v>167</v>
      </c>
      <c r="C12" s="166"/>
      <c r="D12" s="166"/>
      <c r="E12" s="166"/>
      <c r="F12" s="166"/>
      <c r="G12" s="166"/>
      <c r="H12" s="166"/>
      <c r="I12" s="166"/>
      <c r="J12" s="167"/>
      <c r="N12" s="143"/>
      <c r="O12" s="143"/>
      <c r="P12" s="143"/>
      <c r="Q12" s="143"/>
    </row>
    <row r="13" spans="1:17" ht="18" customHeight="1" x14ac:dyDescent="0.25">
      <c r="A13" s="211" t="s">
        <v>181</v>
      </c>
      <c r="B13" s="212"/>
      <c r="C13" s="212"/>
      <c r="D13" s="212"/>
      <c r="E13" s="212"/>
      <c r="F13" s="212"/>
      <c r="G13" s="212"/>
      <c r="H13" s="212"/>
      <c r="I13" s="212"/>
      <c r="J13" s="213"/>
      <c r="N13" s="143"/>
      <c r="O13" s="143"/>
      <c r="P13" s="143"/>
      <c r="Q13" s="143"/>
    </row>
    <row r="14" spans="1:17" ht="25.5" customHeight="1" x14ac:dyDescent="0.25">
      <c r="A14" s="169" t="s">
        <v>177</v>
      </c>
      <c r="B14" s="170"/>
      <c r="C14" s="170"/>
      <c r="D14" s="170"/>
      <c r="E14" s="170"/>
      <c r="F14" s="170"/>
      <c r="G14" s="170"/>
      <c r="H14" s="170"/>
      <c r="I14" s="170"/>
      <c r="J14" s="171"/>
      <c r="N14" s="143"/>
      <c r="O14" s="143"/>
      <c r="P14" s="143"/>
      <c r="Q14" s="143"/>
    </row>
    <row r="15" spans="1:17" ht="58.5" customHeight="1" x14ac:dyDescent="0.25">
      <c r="A15" s="165"/>
      <c r="B15" s="168"/>
      <c r="C15" s="168"/>
      <c r="D15" s="168"/>
      <c r="E15" s="168"/>
      <c r="F15" s="172" t="s">
        <v>176</v>
      </c>
      <c r="G15" s="172"/>
      <c r="H15" s="172"/>
      <c r="I15" s="172"/>
      <c r="J15" s="173"/>
      <c r="N15" s="143"/>
      <c r="O15" s="143"/>
      <c r="P15" s="143"/>
      <c r="Q15" s="143"/>
    </row>
    <row r="16" spans="1:17" ht="16.5" customHeight="1" x14ac:dyDescent="0.25">
      <c r="A16" s="165"/>
      <c r="B16" s="168"/>
      <c r="C16" s="168"/>
      <c r="D16" s="168"/>
      <c r="E16" s="168"/>
      <c r="F16" s="172"/>
      <c r="G16" s="172"/>
      <c r="H16" s="172"/>
      <c r="I16" s="172"/>
      <c r="J16" s="173"/>
      <c r="N16" s="143"/>
      <c r="O16" s="143"/>
      <c r="P16" s="143"/>
      <c r="Q16" s="143"/>
    </row>
    <row r="17" spans="1:10" x14ac:dyDescent="0.25">
      <c r="A17" s="151"/>
      <c r="B17" s="152"/>
      <c r="C17" s="152"/>
      <c r="D17" s="152"/>
      <c r="E17" s="152"/>
      <c r="F17" s="172"/>
      <c r="G17" s="172"/>
      <c r="H17" s="172"/>
      <c r="I17" s="172"/>
      <c r="J17" s="173"/>
    </row>
    <row r="18" spans="1:10" ht="31.5" customHeight="1" x14ac:dyDescent="0.25">
      <c r="A18" s="163" t="s">
        <v>170</v>
      </c>
      <c r="B18" s="107"/>
      <c r="C18" s="107"/>
      <c r="D18" s="107"/>
      <c r="E18" s="107"/>
      <c r="F18" s="107"/>
      <c r="G18" s="107"/>
      <c r="H18" s="107"/>
      <c r="I18" s="107"/>
      <c r="J18" s="164"/>
    </row>
    <row r="19" spans="1:10" x14ac:dyDescent="0.25">
      <c r="A19" s="151"/>
      <c r="B19" s="152"/>
      <c r="C19" s="152"/>
      <c r="D19" s="152"/>
      <c r="E19" s="152"/>
      <c r="F19" s="152"/>
      <c r="G19" s="152"/>
      <c r="H19" s="152"/>
      <c r="I19" s="152"/>
      <c r="J19" s="153"/>
    </row>
    <row r="20" spans="1:10" ht="21" x14ac:dyDescent="0.25">
      <c r="A20" s="174" t="s">
        <v>171</v>
      </c>
      <c r="B20" s="102"/>
      <c r="C20" s="102"/>
      <c r="D20" s="102"/>
      <c r="E20" s="102"/>
      <c r="F20" s="102"/>
      <c r="G20" s="102"/>
      <c r="H20" s="102"/>
      <c r="I20" s="102"/>
      <c r="J20" s="175"/>
    </row>
    <row r="21" spans="1:10" ht="21" x14ac:dyDescent="0.25">
      <c r="A21" s="176" t="s">
        <v>172</v>
      </c>
      <c r="B21" s="103"/>
      <c r="C21" s="103"/>
      <c r="D21" s="103"/>
      <c r="E21" s="103"/>
      <c r="F21" s="103"/>
      <c r="G21" s="103"/>
      <c r="H21" s="103"/>
      <c r="I21" s="103"/>
      <c r="J21" s="177"/>
    </row>
    <row r="22" spans="1:10" ht="18.75" x14ac:dyDescent="0.25">
      <c r="A22" s="178" t="s">
        <v>173</v>
      </c>
      <c r="B22" s="104"/>
      <c r="C22" s="104"/>
      <c r="D22" s="104"/>
      <c r="E22" s="104"/>
      <c r="F22" s="104"/>
      <c r="G22" s="104"/>
      <c r="H22" s="104"/>
      <c r="I22" s="104"/>
      <c r="J22" s="179"/>
    </row>
    <row r="23" spans="1:10" x14ac:dyDescent="0.25">
      <c r="A23" s="151"/>
      <c r="B23" s="152"/>
      <c r="C23" s="152"/>
      <c r="D23" s="152"/>
      <c r="E23" s="152"/>
      <c r="F23" s="152"/>
      <c r="G23" s="152"/>
      <c r="H23" s="152"/>
      <c r="I23" s="152"/>
      <c r="J23" s="153"/>
    </row>
    <row r="24" spans="1:10" x14ac:dyDescent="0.25">
      <c r="A24" s="151"/>
      <c r="B24" s="152"/>
      <c r="C24" s="152"/>
      <c r="D24" s="152"/>
      <c r="E24" s="152"/>
      <c r="F24" s="152"/>
      <c r="G24" s="152"/>
      <c r="H24" s="152"/>
      <c r="I24" s="152"/>
      <c r="J24" s="153"/>
    </row>
    <row r="25" spans="1:10" x14ac:dyDescent="0.25">
      <c r="A25" s="151"/>
      <c r="B25" s="152"/>
      <c r="C25" s="152"/>
      <c r="D25" s="152"/>
      <c r="E25" s="152"/>
      <c r="F25" s="152"/>
      <c r="G25" s="152"/>
      <c r="H25" s="152"/>
      <c r="I25" s="152"/>
      <c r="J25" s="153"/>
    </row>
    <row r="26" spans="1:10" x14ac:dyDescent="0.25">
      <c r="A26" s="151"/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10" ht="15.75" x14ac:dyDescent="0.25">
      <c r="A27" s="151"/>
      <c r="B27" s="106" t="s">
        <v>174</v>
      </c>
      <c r="C27" s="106"/>
      <c r="D27" s="96"/>
      <c r="E27" s="152"/>
      <c r="F27" s="152"/>
      <c r="G27" s="152"/>
      <c r="H27" s="105" t="s">
        <v>175</v>
      </c>
      <c r="I27" s="105"/>
      <c r="J27" s="180"/>
    </row>
    <row r="28" spans="1:10" x14ac:dyDescent="0.25">
      <c r="A28" s="151"/>
      <c r="B28" s="152"/>
      <c r="C28" s="152"/>
      <c r="D28" s="152"/>
      <c r="E28" s="152"/>
      <c r="F28" s="152"/>
      <c r="G28" s="152"/>
      <c r="H28" s="152"/>
      <c r="I28" s="152"/>
      <c r="J28" s="153"/>
    </row>
    <row r="29" spans="1:10" ht="15.75" x14ac:dyDescent="0.25">
      <c r="A29" s="151"/>
      <c r="B29" s="152"/>
      <c r="C29" s="152"/>
      <c r="D29" s="152"/>
      <c r="E29" s="152"/>
      <c r="F29" s="95"/>
      <c r="G29" s="95"/>
      <c r="H29" s="152"/>
      <c r="I29" s="152"/>
      <c r="J29" s="153"/>
    </row>
    <row r="30" spans="1:10" ht="45" customHeight="1" thickBot="1" x14ac:dyDescent="0.3">
      <c r="A30" s="181" t="s">
        <v>178</v>
      </c>
      <c r="B30" s="182"/>
      <c r="C30" s="182"/>
      <c r="D30" s="182"/>
      <c r="E30" s="182"/>
      <c r="F30" s="182"/>
      <c r="G30" s="182"/>
      <c r="H30" s="182"/>
      <c r="I30" s="182"/>
      <c r="J30" s="18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</sheetData>
  <sheetProtection password="CE26" sheet="1" objects="1" scenarios="1" selectLockedCells="1" selectUnlockedCells="1"/>
  <mergeCells count="17">
    <mergeCell ref="F15:J17"/>
    <mergeCell ref="A13:J13"/>
    <mergeCell ref="A5:J5"/>
    <mergeCell ref="B10:J10"/>
    <mergeCell ref="B11:J11"/>
    <mergeCell ref="A14:J14"/>
    <mergeCell ref="A7:J7"/>
    <mergeCell ref="B12:J12"/>
    <mergeCell ref="A6:J6"/>
    <mergeCell ref="A18:J18"/>
    <mergeCell ref="A8:J8"/>
    <mergeCell ref="A30:J30"/>
    <mergeCell ref="A20:J20"/>
    <mergeCell ref="A21:J21"/>
    <mergeCell ref="A22:J22"/>
    <mergeCell ref="H27:J27"/>
    <mergeCell ref="B27:C27"/>
  </mergeCells>
  <hyperlinks>
    <hyperlink ref="H2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3"/>
  <sheetViews>
    <sheetView zoomScale="85" zoomScaleNormal="85" workbookViewId="0">
      <selection sqref="A1:C43"/>
    </sheetView>
  </sheetViews>
  <sheetFormatPr defaultRowHeight="15" x14ac:dyDescent="0.25"/>
  <cols>
    <col min="1" max="1" width="5.85546875" style="23" customWidth="1"/>
    <col min="2" max="2" width="17.85546875" style="23" customWidth="1"/>
    <col min="3" max="3" width="63.5703125" style="23" customWidth="1"/>
    <col min="4" max="4" width="9.140625" style="23"/>
    <col min="5" max="5" width="6.140625" style="23" customWidth="1"/>
    <col min="6" max="6" width="1.7109375" style="23" hidden="1" customWidth="1"/>
    <col min="7" max="7" width="1.42578125" style="23" customWidth="1"/>
    <col min="8" max="16384" width="9.140625" style="23"/>
  </cols>
  <sheetData>
    <row r="1" spans="1:3" ht="19.5" customHeight="1" x14ac:dyDescent="0.3">
      <c r="A1" s="184" t="str">
        <f>'School Intro'!A1</f>
        <v>jktdh; mPp ek/;fed fo|ky;] :iiqjk ¼dqpkeu flVh½ ukxkSj</v>
      </c>
      <c r="B1" s="185"/>
      <c r="C1" s="186"/>
    </row>
    <row r="2" spans="1:3" ht="21.75" customHeight="1" x14ac:dyDescent="0.25">
      <c r="A2" s="154" t="s">
        <v>0</v>
      </c>
      <c r="B2" s="155"/>
      <c r="C2" s="156"/>
    </row>
    <row r="3" spans="1:3" ht="18.75" x14ac:dyDescent="0.3">
      <c r="A3" s="187" t="s">
        <v>1</v>
      </c>
      <c r="B3" s="188"/>
      <c r="C3" s="189"/>
    </row>
    <row r="4" spans="1:3" ht="19.5" customHeight="1" x14ac:dyDescent="0.25">
      <c r="A4" s="190" t="s">
        <v>2</v>
      </c>
      <c r="B4" s="108"/>
      <c r="C4" s="191"/>
    </row>
    <row r="5" spans="1:3" ht="30" x14ac:dyDescent="0.25">
      <c r="A5" s="192" t="s">
        <v>3</v>
      </c>
      <c r="B5" s="24" t="s">
        <v>4</v>
      </c>
      <c r="C5" s="193" t="s">
        <v>5</v>
      </c>
    </row>
    <row r="6" spans="1:3" ht="18" customHeight="1" x14ac:dyDescent="0.25">
      <c r="A6" s="194">
        <v>1</v>
      </c>
      <c r="B6" s="25" t="s">
        <v>6</v>
      </c>
      <c r="C6" s="195" t="s">
        <v>11</v>
      </c>
    </row>
    <row r="7" spans="1:3" ht="18" customHeight="1" x14ac:dyDescent="0.25">
      <c r="A7" s="194">
        <v>2</v>
      </c>
      <c r="B7" s="25" t="s">
        <v>7</v>
      </c>
      <c r="C7" s="195" t="s">
        <v>12</v>
      </c>
    </row>
    <row r="8" spans="1:3" ht="18" customHeight="1" x14ac:dyDescent="0.25">
      <c r="A8" s="194">
        <v>3</v>
      </c>
      <c r="B8" s="25" t="s">
        <v>8</v>
      </c>
      <c r="C8" s="195" t="s">
        <v>13</v>
      </c>
    </row>
    <row r="9" spans="1:3" ht="18" customHeight="1" x14ac:dyDescent="0.25">
      <c r="A9" s="194">
        <v>4</v>
      </c>
      <c r="B9" s="25" t="s">
        <v>9</v>
      </c>
      <c r="C9" s="195" t="s">
        <v>14</v>
      </c>
    </row>
    <row r="10" spans="1:3" ht="18" customHeight="1" x14ac:dyDescent="0.25">
      <c r="A10" s="194">
        <v>5</v>
      </c>
      <c r="B10" s="25" t="s">
        <v>10</v>
      </c>
      <c r="C10" s="195" t="s">
        <v>15</v>
      </c>
    </row>
    <row r="11" spans="1:3" x14ac:dyDescent="0.25">
      <c r="A11" s="151"/>
      <c r="B11" s="152"/>
      <c r="C11" s="153"/>
    </row>
    <row r="12" spans="1:3" ht="21" customHeight="1" x14ac:dyDescent="0.25">
      <c r="A12" s="196" t="s">
        <v>16</v>
      </c>
      <c r="B12" s="197"/>
      <c r="C12" s="198"/>
    </row>
    <row r="13" spans="1:3" ht="20.25" customHeight="1" x14ac:dyDescent="0.25">
      <c r="A13" s="199" t="s">
        <v>17</v>
      </c>
      <c r="B13" s="200"/>
      <c r="C13" s="201"/>
    </row>
    <row r="14" spans="1:3" x14ac:dyDescent="0.25">
      <c r="A14" s="202" t="s">
        <v>29</v>
      </c>
      <c r="B14" s="152"/>
      <c r="C14" s="153"/>
    </row>
    <row r="15" spans="1:3" x14ac:dyDescent="0.25">
      <c r="A15" s="202" t="s">
        <v>30</v>
      </c>
      <c r="B15" s="152"/>
      <c r="C15" s="153"/>
    </row>
    <row r="16" spans="1:3" x14ac:dyDescent="0.25">
      <c r="A16" s="202" t="s">
        <v>31</v>
      </c>
      <c r="B16" s="152"/>
      <c r="C16" s="153"/>
    </row>
    <row r="17" spans="1:3" x14ac:dyDescent="0.25">
      <c r="A17" s="202" t="s">
        <v>32</v>
      </c>
      <c r="B17" s="152"/>
      <c r="C17" s="153"/>
    </row>
    <row r="18" spans="1:3" x14ac:dyDescent="0.25">
      <c r="A18" s="202" t="s">
        <v>33</v>
      </c>
      <c r="B18" s="152"/>
      <c r="C18" s="153"/>
    </row>
    <row r="19" spans="1:3" x14ac:dyDescent="0.25">
      <c r="A19" s="202" t="s">
        <v>34</v>
      </c>
      <c r="B19" s="152"/>
      <c r="C19" s="153"/>
    </row>
    <row r="20" spans="1:3" x14ac:dyDescent="0.25">
      <c r="A20" s="202" t="s">
        <v>35</v>
      </c>
      <c r="B20" s="152"/>
      <c r="C20" s="153"/>
    </row>
    <row r="21" spans="1:3" x14ac:dyDescent="0.25">
      <c r="A21" s="202" t="s">
        <v>36</v>
      </c>
      <c r="B21" s="152"/>
      <c r="C21" s="153"/>
    </row>
    <row r="22" spans="1:3" x14ac:dyDescent="0.25">
      <c r="A22" s="202" t="s">
        <v>37</v>
      </c>
      <c r="B22" s="152"/>
      <c r="C22" s="153"/>
    </row>
    <row r="23" spans="1:3" x14ac:dyDescent="0.25">
      <c r="A23" s="202" t="s">
        <v>38</v>
      </c>
      <c r="B23" s="152"/>
      <c r="C23" s="153"/>
    </row>
    <row r="24" spans="1:3" x14ac:dyDescent="0.25">
      <c r="A24" s="202" t="s">
        <v>39</v>
      </c>
      <c r="B24" s="152"/>
      <c r="C24" s="153"/>
    </row>
    <row r="25" spans="1:3" x14ac:dyDescent="0.25">
      <c r="A25" s="202" t="s">
        <v>40</v>
      </c>
      <c r="B25" s="152"/>
      <c r="C25" s="153"/>
    </row>
    <row r="26" spans="1:3" x14ac:dyDescent="0.25">
      <c r="A26" s="202" t="s">
        <v>41</v>
      </c>
      <c r="B26" s="152"/>
      <c r="C26" s="153"/>
    </row>
    <row r="27" spans="1:3" x14ac:dyDescent="0.25">
      <c r="A27" s="202" t="s">
        <v>42</v>
      </c>
      <c r="B27" s="152"/>
      <c r="C27" s="153"/>
    </row>
    <row r="28" spans="1:3" x14ac:dyDescent="0.25">
      <c r="A28" s="202" t="s">
        <v>43</v>
      </c>
      <c r="B28" s="152"/>
      <c r="C28" s="153"/>
    </row>
    <row r="29" spans="1:3" x14ac:dyDescent="0.25">
      <c r="A29" s="202" t="s">
        <v>44</v>
      </c>
      <c r="B29" s="152"/>
      <c r="C29" s="153"/>
    </row>
    <row r="30" spans="1:3" x14ac:dyDescent="0.25">
      <c r="A30" s="202" t="s">
        <v>45</v>
      </c>
      <c r="B30" s="152"/>
      <c r="C30" s="153"/>
    </row>
    <row r="31" spans="1:3" x14ac:dyDescent="0.25">
      <c r="A31" s="202" t="s">
        <v>46</v>
      </c>
      <c r="B31" s="152"/>
      <c r="C31" s="153"/>
    </row>
    <row r="32" spans="1:3" x14ac:dyDescent="0.25">
      <c r="A32" s="151"/>
      <c r="B32" s="152"/>
      <c r="C32" s="153"/>
    </row>
    <row r="33" spans="1:3" ht="19.5" customHeight="1" x14ac:dyDescent="0.25">
      <c r="A33" s="196" t="s">
        <v>18</v>
      </c>
      <c r="B33" s="197"/>
      <c r="C33" s="198"/>
    </row>
    <row r="34" spans="1:3" ht="21.75" customHeight="1" x14ac:dyDescent="0.25">
      <c r="A34" s="199" t="s">
        <v>19</v>
      </c>
      <c r="B34" s="200"/>
      <c r="C34" s="201"/>
    </row>
    <row r="35" spans="1:3" ht="15.95" customHeight="1" x14ac:dyDescent="0.25">
      <c r="A35" s="202" t="s">
        <v>20</v>
      </c>
      <c r="B35" s="203"/>
      <c r="C35" s="204"/>
    </row>
    <row r="36" spans="1:3" ht="30" customHeight="1" x14ac:dyDescent="0.25">
      <c r="A36" s="205" t="s">
        <v>21</v>
      </c>
      <c r="B36" s="206"/>
      <c r="C36" s="207"/>
    </row>
    <row r="37" spans="1:3" ht="30" customHeight="1" x14ac:dyDescent="0.25">
      <c r="A37" s="205" t="s">
        <v>22</v>
      </c>
      <c r="B37" s="206"/>
      <c r="C37" s="207"/>
    </row>
    <row r="38" spans="1:3" x14ac:dyDescent="0.25">
      <c r="A38" s="202" t="s">
        <v>23</v>
      </c>
      <c r="B38" s="203"/>
      <c r="C38" s="204"/>
    </row>
    <row r="39" spans="1:3" x14ac:dyDescent="0.25">
      <c r="A39" s="202" t="s">
        <v>24</v>
      </c>
      <c r="B39" s="203"/>
      <c r="C39" s="204"/>
    </row>
    <row r="40" spans="1:3" x14ac:dyDescent="0.25">
      <c r="A40" s="202" t="s">
        <v>25</v>
      </c>
      <c r="B40" s="203"/>
      <c r="C40" s="204"/>
    </row>
    <row r="41" spans="1:3" x14ac:dyDescent="0.25">
      <c r="A41" s="202" t="s">
        <v>26</v>
      </c>
      <c r="B41" s="203"/>
      <c r="C41" s="204"/>
    </row>
    <row r="42" spans="1:3" x14ac:dyDescent="0.25">
      <c r="A42" s="202" t="s">
        <v>27</v>
      </c>
      <c r="B42" s="203"/>
      <c r="C42" s="204"/>
    </row>
    <row r="43" spans="1:3" ht="15.75" thickBot="1" x14ac:dyDescent="0.3">
      <c r="A43" s="208" t="s">
        <v>28</v>
      </c>
      <c r="B43" s="209"/>
      <c r="C43" s="210"/>
    </row>
  </sheetData>
  <sheetProtection password="CE26" sheet="1" objects="1" scenarios="1" selectLockedCells="1" selectUnlockedCells="1"/>
  <mergeCells count="10">
    <mergeCell ref="A1:C1"/>
    <mergeCell ref="A36:C36"/>
    <mergeCell ref="A37:C37"/>
    <mergeCell ref="A2:C2"/>
    <mergeCell ref="A3:C3"/>
    <mergeCell ref="A12:C12"/>
    <mergeCell ref="A33:C33"/>
    <mergeCell ref="A34:C34"/>
    <mergeCell ref="A13:C13"/>
    <mergeCell ref="A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30"/>
  <sheetViews>
    <sheetView workbookViewId="0">
      <selection activeCell="F9" sqref="F9"/>
    </sheetView>
  </sheetViews>
  <sheetFormatPr defaultRowHeight="15" x14ac:dyDescent="0.25"/>
  <cols>
    <col min="1" max="1" width="8.42578125" style="1" customWidth="1"/>
    <col min="2" max="2" width="7.7109375" style="1" customWidth="1"/>
    <col min="3" max="6" width="15.7109375" style="1" customWidth="1"/>
    <col min="7" max="7" width="7.42578125" style="1" customWidth="1"/>
    <col min="8" max="8" width="10.28515625" style="1" customWidth="1"/>
    <col min="9" max="16384" width="9.140625" style="1"/>
  </cols>
  <sheetData>
    <row r="1" spans="1:8" ht="28.5" customHeight="1" x14ac:dyDescent="0.25">
      <c r="A1" s="115" t="s">
        <v>136</v>
      </c>
      <c r="B1" s="115"/>
      <c r="C1" s="115"/>
      <c r="D1" s="115"/>
      <c r="E1" s="115"/>
      <c r="F1" s="115"/>
      <c r="G1" s="115"/>
      <c r="H1" s="115"/>
    </row>
    <row r="2" spans="1:8" ht="22.5" customHeight="1" x14ac:dyDescent="0.25">
      <c r="A2" s="26" t="s">
        <v>48</v>
      </c>
      <c r="B2" s="16"/>
      <c r="C2" s="116" t="s">
        <v>49</v>
      </c>
      <c r="D2" s="116"/>
      <c r="E2" s="16"/>
      <c r="F2" s="16"/>
      <c r="G2" s="26" t="s">
        <v>67</v>
      </c>
      <c r="H2" s="81" t="s">
        <v>68</v>
      </c>
    </row>
    <row r="4" spans="1:8" ht="24.95" customHeight="1" x14ac:dyDescent="0.25">
      <c r="A4" s="118" t="s">
        <v>85</v>
      </c>
      <c r="B4" s="119"/>
      <c r="C4" s="119"/>
      <c r="D4" s="119"/>
      <c r="E4" s="119"/>
      <c r="F4" s="120"/>
      <c r="G4" s="117">
        <v>75000</v>
      </c>
      <c r="H4" s="117"/>
    </row>
    <row r="6" spans="1:8" ht="24.95" customHeight="1" x14ac:dyDescent="0.25">
      <c r="C6" s="27" t="s">
        <v>87</v>
      </c>
      <c r="D6" s="28" t="s">
        <v>90</v>
      </c>
      <c r="E6" s="28" t="s">
        <v>91</v>
      </c>
      <c r="F6" s="28" t="s">
        <v>92</v>
      </c>
    </row>
    <row r="7" spans="1:8" ht="24.95" customHeight="1" x14ac:dyDescent="0.25">
      <c r="C7" s="27" t="s">
        <v>88</v>
      </c>
      <c r="D7" s="29">
        <v>0.25</v>
      </c>
      <c r="E7" s="29">
        <v>0.5</v>
      </c>
      <c r="F7" s="29">
        <v>0.25</v>
      </c>
    </row>
    <row r="8" spans="1:8" ht="24.95" customHeight="1" x14ac:dyDescent="0.25">
      <c r="C8" s="27" t="s">
        <v>93</v>
      </c>
      <c r="D8" s="30">
        <v>44013</v>
      </c>
      <c r="E8" s="30">
        <v>44075</v>
      </c>
      <c r="F8" s="30">
        <v>44166</v>
      </c>
    </row>
    <row r="9" spans="1:8" ht="24.95" customHeight="1" thickBot="1" x14ac:dyDescent="0.3">
      <c r="C9" s="31" t="s">
        <v>89</v>
      </c>
      <c r="D9" s="33">
        <f>G4*D7</f>
        <v>18750</v>
      </c>
      <c r="E9" s="33">
        <f>G4*E7</f>
        <v>37500</v>
      </c>
      <c r="F9" s="33">
        <f>G4*F7</f>
        <v>18750</v>
      </c>
    </row>
    <row r="10" spans="1:8" ht="31.5" customHeight="1" thickBot="1" x14ac:dyDescent="0.3">
      <c r="C10" s="111" t="s">
        <v>107</v>
      </c>
      <c r="D10" s="112"/>
      <c r="E10" s="113">
        <f>SUM(D9:F9)</f>
        <v>75000</v>
      </c>
      <c r="F10" s="114"/>
    </row>
    <row r="12" spans="1:8" ht="20.100000000000001" customHeight="1" x14ac:dyDescent="0.25">
      <c r="A12" s="1" t="s">
        <v>70</v>
      </c>
      <c r="C12" s="109" t="s">
        <v>108</v>
      </c>
      <c r="D12" s="109"/>
      <c r="E12" s="109"/>
      <c r="F12" s="109"/>
      <c r="G12" s="109"/>
      <c r="H12" s="109"/>
    </row>
    <row r="13" spans="1:8" ht="20.100000000000001" customHeight="1" x14ac:dyDescent="0.25">
      <c r="A13" s="1" t="s">
        <v>71</v>
      </c>
      <c r="C13" s="109" t="s">
        <v>72</v>
      </c>
      <c r="D13" s="109"/>
      <c r="E13" s="109"/>
      <c r="F13" s="109"/>
      <c r="G13" s="109"/>
      <c r="H13" s="109"/>
    </row>
    <row r="14" spans="1:8" ht="20.100000000000001" customHeight="1" x14ac:dyDescent="0.25">
      <c r="A14" s="1" t="s">
        <v>86</v>
      </c>
      <c r="C14" s="82"/>
      <c r="D14" s="82"/>
      <c r="E14" s="82"/>
      <c r="F14" s="82"/>
      <c r="G14" s="82"/>
      <c r="H14" s="82"/>
    </row>
    <row r="15" spans="1:8" x14ac:dyDescent="0.25">
      <c r="C15" s="82"/>
      <c r="D15" s="82"/>
      <c r="E15" s="82"/>
      <c r="F15" s="82"/>
      <c r="G15" s="82"/>
      <c r="H15" s="82"/>
    </row>
    <row r="16" spans="1:8" x14ac:dyDescent="0.25">
      <c r="A16" s="110"/>
      <c r="B16" s="110"/>
      <c r="C16" s="110"/>
      <c r="D16" s="110"/>
      <c r="E16" s="110"/>
      <c r="F16" s="110"/>
      <c r="G16" s="110"/>
      <c r="H16" s="110"/>
    </row>
    <row r="18" spans="3:6" ht="22.5" customHeight="1" x14ac:dyDescent="0.25">
      <c r="C18" s="28" t="s">
        <v>54</v>
      </c>
      <c r="D18" s="28" t="s">
        <v>84</v>
      </c>
      <c r="E18" s="28" t="s">
        <v>106</v>
      </c>
      <c r="F18" s="28" t="s">
        <v>182</v>
      </c>
    </row>
    <row r="19" spans="3:6" ht="24.95" customHeight="1" x14ac:dyDescent="0.25">
      <c r="C19" s="32" t="s">
        <v>97</v>
      </c>
      <c r="D19" s="34">
        <f>IF(SUMIF(Table2[माह],'School Intro'!C19,Table2[राशि])=0,"",SUMIF(Table2[माह],'School Intro'!C19,Table2[राशि]))</f>
        <v>400</v>
      </c>
      <c r="E19" s="34">
        <f>IFERROR($E$10-SUM($D$19:D19),"")</f>
        <v>74600</v>
      </c>
      <c r="F19" s="99"/>
    </row>
    <row r="20" spans="3:6" ht="24.95" customHeight="1" x14ac:dyDescent="0.25">
      <c r="C20" s="32" t="s">
        <v>98</v>
      </c>
      <c r="D20" s="34">
        <f>IF(SUMIF(Table2[माह],'School Intro'!C20,Table2[राशि])=0,"",SUMIF(Table2[माह],'School Intro'!C20,Table2[राशि]))</f>
        <v>500</v>
      </c>
      <c r="E20" s="34">
        <f>IFERROR($E$10-SUM($D$19:D20),"")</f>
        <v>74100</v>
      </c>
      <c r="F20" s="99"/>
    </row>
    <row r="21" spans="3:6" ht="24.95" customHeight="1" x14ac:dyDescent="0.25">
      <c r="C21" s="32" t="s">
        <v>99</v>
      </c>
      <c r="D21" s="34" t="str">
        <f>IF(SUMIF(Table2[माह],'School Intro'!C21,Table2[राशि])=0,"",SUMIF(Table2[माह],'School Intro'!C21,Table2[राशि]))</f>
        <v/>
      </c>
      <c r="E21" s="34">
        <f>IFERROR($E$10-SUM($D$19:D21),"")</f>
        <v>74100</v>
      </c>
      <c r="F21" s="99"/>
    </row>
    <row r="22" spans="3:6" ht="24.95" customHeight="1" x14ac:dyDescent="0.25">
      <c r="C22" s="32" t="s">
        <v>100</v>
      </c>
      <c r="D22" s="34" t="str">
        <f>IF(SUMIF(Table2[माह],'School Intro'!C22,Table2[राशि])=0,"",SUMIF(Table2[माह],'School Intro'!C22,Table2[राशि]))</f>
        <v/>
      </c>
      <c r="E22" s="34">
        <f>IFERROR($E$10-SUM($D$19:D22),"")</f>
        <v>74100</v>
      </c>
      <c r="F22" s="99"/>
    </row>
    <row r="23" spans="3:6" ht="24.95" customHeight="1" x14ac:dyDescent="0.25">
      <c r="C23" s="32" t="s">
        <v>101</v>
      </c>
      <c r="D23" s="34" t="str">
        <f>IF(SUMIF(Table2[माह],'School Intro'!C23,Table2[राशि])=0,"",SUMIF(Table2[माह],'School Intro'!C23,Table2[राशि]))</f>
        <v/>
      </c>
      <c r="E23" s="34">
        <f>IFERROR($E$10-SUM($D$19:D23),"")</f>
        <v>74100</v>
      </c>
      <c r="F23" s="99"/>
    </row>
    <row r="24" spans="3:6" ht="24.95" customHeight="1" x14ac:dyDescent="0.25">
      <c r="C24" s="32" t="s">
        <v>102</v>
      </c>
      <c r="D24" s="34" t="str">
        <f>IF(SUMIF(Table2[माह],'School Intro'!C24,Table2[राशि])=0,"",SUMIF(Table2[माह],'School Intro'!C24,Table2[राशि]))</f>
        <v/>
      </c>
      <c r="E24" s="34">
        <f>IFERROR($E$10-SUM($D$19:D24),"")</f>
        <v>74100</v>
      </c>
      <c r="F24" s="99"/>
    </row>
    <row r="25" spans="3:6" ht="24.95" customHeight="1" x14ac:dyDescent="0.25">
      <c r="C25" s="32" t="s">
        <v>103</v>
      </c>
      <c r="D25" s="34" t="str">
        <f>IF(SUMIF(Table2[माह],'School Intro'!C25,Table2[राशि])=0,"",SUMIF(Table2[माह],'School Intro'!C25,Table2[राशि]))</f>
        <v/>
      </c>
      <c r="E25" s="34">
        <f>IFERROR($E$10-SUM($D$19:D25),"")</f>
        <v>74100</v>
      </c>
      <c r="F25" s="99"/>
    </row>
    <row r="26" spans="3:6" ht="24.95" customHeight="1" x14ac:dyDescent="0.25">
      <c r="C26" s="32" t="s">
        <v>104</v>
      </c>
      <c r="D26" s="34" t="str">
        <f>IF(SUMIF(Table2[माह],'School Intro'!C26,Table2[राशि])=0,"",SUMIF(Table2[माह],'School Intro'!C26,Table2[राशि]))</f>
        <v/>
      </c>
      <c r="E26" s="34">
        <f>IFERROR($E$10-SUM($D$19:D26),"")</f>
        <v>74100</v>
      </c>
      <c r="F26" s="99"/>
    </row>
    <row r="27" spans="3:6" ht="24.95" customHeight="1" x14ac:dyDescent="0.25">
      <c r="C27" s="32" t="s">
        <v>105</v>
      </c>
      <c r="D27" s="34" t="str">
        <f>IF(SUMIF(Table2[माह],'School Intro'!C27,Table2[राशि])=0,"",SUMIF(Table2[माह],'School Intro'!C27,Table2[राशि]))</f>
        <v/>
      </c>
      <c r="E27" s="34">
        <f>IFERROR($E$10-SUM($D$19:D27),"")</f>
        <v>74100</v>
      </c>
      <c r="F27" s="99"/>
    </row>
    <row r="28" spans="3:6" ht="24.95" customHeight="1" x14ac:dyDescent="0.25">
      <c r="C28" s="32" t="s">
        <v>94</v>
      </c>
      <c r="D28" s="34" t="str">
        <f>IF(SUMIF(Table2[माह],'School Intro'!C28,Table2[राशि])=0,"",SUMIF(Table2[माह],'School Intro'!C28,Table2[राशि]))</f>
        <v/>
      </c>
      <c r="E28" s="34">
        <f>IFERROR($E$10-SUM($D$19:D28),"")</f>
        <v>74100</v>
      </c>
      <c r="F28" s="99"/>
    </row>
    <row r="29" spans="3:6" ht="24.95" customHeight="1" x14ac:dyDescent="0.25">
      <c r="C29" s="32" t="s">
        <v>95</v>
      </c>
      <c r="D29" s="34" t="str">
        <f>IF(SUMIF(Table2[माह],'School Intro'!C29,Table2[राशि])=0,"",SUMIF(Table2[माह],'School Intro'!C29,Table2[राशि]))</f>
        <v/>
      </c>
      <c r="E29" s="34">
        <f>IFERROR($E$10-SUM($D$19:D29),"")</f>
        <v>74100</v>
      </c>
      <c r="F29" s="99"/>
    </row>
    <row r="30" spans="3:6" ht="24.95" customHeight="1" x14ac:dyDescent="0.25">
      <c r="C30" s="32" t="s">
        <v>96</v>
      </c>
      <c r="D30" s="34" t="str">
        <f>IF(SUMIF(Table2[माह],'School Intro'!C30,Table2[राशि])=0,"",SUMIF(Table2[माह],'School Intro'!C30,Table2[राशि]))</f>
        <v/>
      </c>
      <c r="E30" s="34">
        <f>IFERROR($E$10-SUM($D$19:D30),"")</f>
        <v>74100</v>
      </c>
      <c r="F30" s="99"/>
    </row>
  </sheetData>
  <sheetProtection password="CC7A" sheet="1" objects="1" scenarios="1"/>
  <mergeCells count="9">
    <mergeCell ref="A1:H1"/>
    <mergeCell ref="C2:D2"/>
    <mergeCell ref="G4:H4"/>
    <mergeCell ref="A4:F4"/>
    <mergeCell ref="C12:H12"/>
    <mergeCell ref="C13:H13"/>
    <mergeCell ref="A16:H16"/>
    <mergeCell ref="C10:D10"/>
    <mergeCell ref="E10:F10"/>
  </mergeCells>
  <pageMargins left="0.31496062992125984" right="0.31496062992125984" top="0.31496062992125984" bottom="0.31496062992125984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M29"/>
  <sheetViews>
    <sheetView topLeftCell="B1" workbookViewId="0">
      <selection activeCell="B1" sqref="B1:H1"/>
    </sheetView>
  </sheetViews>
  <sheetFormatPr defaultRowHeight="15" x14ac:dyDescent="0.25"/>
  <cols>
    <col min="1" max="1" width="0" style="1" hidden="1" customWidth="1"/>
    <col min="2" max="2" width="7" style="71" customWidth="1"/>
    <col min="3" max="3" width="41.5703125" style="1" customWidth="1"/>
    <col min="4" max="4" width="16" style="77" customWidth="1"/>
    <col min="5" max="5" width="15.85546875" style="72" customWidth="1"/>
    <col min="6" max="6" width="16.7109375" style="73" customWidth="1"/>
    <col min="7" max="8" width="16.7109375" style="74" customWidth="1"/>
    <col min="9" max="16384" width="9.140625" style="1"/>
  </cols>
  <sheetData>
    <row r="1" spans="2:13" ht="34.5" customHeight="1" x14ac:dyDescent="0.25">
      <c r="B1" s="121" t="s">
        <v>137</v>
      </c>
      <c r="C1" s="121"/>
      <c r="D1" s="121"/>
      <c r="E1" s="121"/>
      <c r="F1" s="121"/>
      <c r="G1" s="121"/>
      <c r="H1" s="121"/>
    </row>
    <row r="2" spans="2:13" ht="23.25" customHeight="1" x14ac:dyDescent="0.25">
      <c r="B2" s="122" t="s">
        <v>135</v>
      </c>
      <c r="C2" s="122"/>
      <c r="D2" s="122"/>
      <c r="E2" s="122"/>
      <c r="F2" s="122"/>
      <c r="G2" s="122"/>
      <c r="H2" s="122"/>
      <c r="I2" s="35"/>
      <c r="J2" s="35"/>
      <c r="K2" s="35"/>
      <c r="L2" s="35"/>
      <c r="M2" s="35"/>
    </row>
    <row r="3" spans="2:13" ht="39.75" customHeight="1" x14ac:dyDescent="0.25">
      <c r="B3" s="58" t="s">
        <v>139</v>
      </c>
      <c r="C3" s="80" t="s">
        <v>154</v>
      </c>
      <c r="D3" s="58" t="s">
        <v>142</v>
      </c>
      <c r="E3" s="123" t="s">
        <v>140</v>
      </c>
      <c r="F3" s="123"/>
      <c r="G3" s="58" t="s">
        <v>143</v>
      </c>
      <c r="H3" s="80" t="s">
        <v>141</v>
      </c>
      <c r="I3" s="35"/>
      <c r="J3" s="35"/>
      <c r="K3" s="35"/>
      <c r="L3" s="35"/>
      <c r="M3" s="35"/>
    </row>
    <row r="4" spans="2:13" ht="30" x14ac:dyDescent="0.25">
      <c r="B4" s="59" t="s">
        <v>112</v>
      </c>
      <c r="C4" s="60" t="s">
        <v>113</v>
      </c>
      <c r="D4" s="61" t="s">
        <v>114</v>
      </c>
      <c r="E4" s="62" t="s">
        <v>115</v>
      </c>
      <c r="F4" s="63" t="s">
        <v>116</v>
      </c>
      <c r="G4" s="63" t="s">
        <v>117</v>
      </c>
      <c r="H4" s="64" t="s">
        <v>106</v>
      </c>
    </row>
    <row r="5" spans="2:13" ht="18.75" x14ac:dyDescent="0.3">
      <c r="B5" s="12">
        <f>IF(C5="","",ROWS($A$5:A5))</f>
        <v>1</v>
      </c>
      <c r="C5" s="65" t="s">
        <v>118</v>
      </c>
      <c r="D5" s="66" t="s">
        <v>49</v>
      </c>
      <c r="E5" s="67" t="s">
        <v>131</v>
      </c>
      <c r="F5" s="68">
        <v>50000</v>
      </c>
      <c r="G5" s="69">
        <v>45000</v>
      </c>
      <c r="H5" s="78">
        <f>IF(Table1[[#This Row],[प्राप्त राशि]]-Table1[[#This Row],[व्यय राशि]]=0,"",Table1[[#This Row],[प्राप्त राशि]]-Table1[[#This Row],[व्यय राशि]])</f>
        <v>5000</v>
      </c>
    </row>
    <row r="6" spans="2:13" ht="18.75" x14ac:dyDescent="0.3">
      <c r="B6" s="12">
        <f>IF(C6="","",ROWS($A$5:A6))</f>
        <v>2</v>
      </c>
      <c r="C6" s="65" t="s">
        <v>119</v>
      </c>
      <c r="D6" s="66" t="s">
        <v>125</v>
      </c>
      <c r="E6" s="67" t="s">
        <v>132</v>
      </c>
      <c r="F6" s="68">
        <v>25000</v>
      </c>
      <c r="G6" s="69">
        <v>20000</v>
      </c>
      <c r="H6" s="78">
        <f>IF(Table1[[#This Row],[प्राप्त राशि]]-Table1[[#This Row],[व्यय राशि]]=0,"",Table1[[#This Row],[प्राप्त राशि]]-Table1[[#This Row],[व्यय राशि]])</f>
        <v>5000</v>
      </c>
    </row>
    <row r="7" spans="2:13" ht="18.75" x14ac:dyDescent="0.3">
      <c r="B7" s="12">
        <f>IF(C7="","",ROWS($A$5:A7))</f>
        <v>3</v>
      </c>
      <c r="C7" s="65" t="s">
        <v>120</v>
      </c>
      <c r="D7" s="66" t="s">
        <v>126</v>
      </c>
      <c r="E7" s="67" t="s">
        <v>133</v>
      </c>
      <c r="F7" s="68">
        <v>12500</v>
      </c>
      <c r="G7" s="69">
        <v>12000</v>
      </c>
      <c r="H7" s="78">
        <f>IF(Table1[[#This Row],[प्राप्त राशि]]-Table1[[#This Row],[व्यय राशि]]=0,"",Table1[[#This Row],[प्राप्त राशि]]-Table1[[#This Row],[व्यय राशि]])</f>
        <v>500</v>
      </c>
    </row>
    <row r="8" spans="2:13" ht="18.75" x14ac:dyDescent="0.3">
      <c r="B8" s="12">
        <f>IF(C8="","",ROWS($A$5:A8))</f>
        <v>4</v>
      </c>
      <c r="C8" s="65" t="s">
        <v>121</v>
      </c>
      <c r="D8" s="66" t="s">
        <v>127</v>
      </c>
      <c r="E8" s="67" t="s">
        <v>133</v>
      </c>
      <c r="F8" s="68">
        <v>12500</v>
      </c>
      <c r="G8" s="69">
        <v>12000</v>
      </c>
      <c r="H8" s="78">
        <f>IF(Table1[[#This Row],[प्राप्त राशि]]-Table1[[#This Row],[व्यय राशि]]=0,"",Table1[[#This Row],[प्राप्त राशि]]-Table1[[#This Row],[व्यय राशि]])</f>
        <v>500</v>
      </c>
    </row>
    <row r="9" spans="2:13" ht="18.75" x14ac:dyDescent="0.3">
      <c r="B9" s="12">
        <f>IF(C9="","",ROWS($A$5:A9))</f>
        <v>5</v>
      </c>
      <c r="C9" s="65" t="s">
        <v>122</v>
      </c>
      <c r="D9" s="66" t="s">
        <v>128</v>
      </c>
      <c r="E9" s="67" t="s">
        <v>133</v>
      </c>
      <c r="F9" s="68">
        <v>12500</v>
      </c>
      <c r="G9" s="69">
        <v>12000</v>
      </c>
      <c r="H9" s="78">
        <f>IF(Table1[[#This Row],[प्राप्त राशि]]-Table1[[#This Row],[व्यय राशि]]=0,"",Table1[[#This Row],[प्राप्त राशि]]-Table1[[#This Row],[व्यय राशि]])</f>
        <v>500</v>
      </c>
    </row>
    <row r="10" spans="2:13" ht="18.75" x14ac:dyDescent="0.3">
      <c r="B10" s="12">
        <f>IF(C10="","",ROWS($A$5:A10))</f>
        <v>6</v>
      </c>
      <c r="C10" s="65" t="s">
        <v>123</v>
      </c>
      <c r="D10" s="66" t="s">
        <v>129</v>
      </c>
      <c r="E10" s="67" t="s">
        <v>134</v>
      </c>
      <c r="F10" s="68">
        <v>10500</v>
      </c>
      <c r="G10" s="69">
        <v>10000</v>
      </c>
      <c r="H10" s="78">
        <f>IF(Table1[[#This Row],[प्राप्त राशि]]-Table1[[#This Row],[व्यय राशि]]=0,"",Table1[[#This Row],[प्राप्त राशि]]-Table1[[#This Row],[व्यय राशि]])</f>
        <v>500</v>
      </c>
    </row>
    <row r="11" spans="2:13" ht="18.75" x14ac:dyDescent="0.3">
      <c r="B11" s="12">
        <f>IF(C11="","",ROWS($A$5:A11))</f>
        <v>7</v>
      </c>
      <c r="C11" s="65" t="s">
        <v>124</v>
      </c>
      <c r="D11" s="66" t="s">
        <v>130</v>
      </c>
      <c r="E11" s="67" t="s">
        <v>134</v>
      </c>
      <c r="F11" s="68">
        <v>10500</v>
      </c>
      <c r="G11" s="69">
        <v>10000</v>
      </c>
      <c r="H11" s="78">
        <f>IF(Table1[[#This Row],[प्राप्त राशि]]-Table1[[#This Row],[व्यय राशि]]=0,"",Table1[[#This Row],[प्राप्त राशि]]-Table1[[#This Row],[व्यय राशि]])</f>
        <v>500</v>
      </c>
    </row>
    <row r="12" spans="2:13" ht="18.75" x14ac:dyDescent="0.3">
      <c r="B12" s="12" t="str">
        <f>IF(C12="","",ROWS($A$5:A12))</f>
        <v/>
      </c>
      <c r="C12" s="65"/>
      <c r="D12" s="70"/>
      <c r="E12" s="67"/>
      <c r="F12" s="68"/>
      <c r="G12" s="69"/>
      <c r="H12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3" spans="2:13" ht="18.75" x14ac:dyDescent="0.3">
      <c r="B13" s="12" t="str">
        <f>IF(C13="","",ROWS($A$5:A13))</f>
        <v/>
      </c>
      <c r="C13" s="65"/>
      <c r="D13" s="70"/>
      <c r="E13" s="67"/>
      <c r="F13" s="68"/>
      <c r="G13" s="69"/>
      <c r="H13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4" spans="2:13" ht="18.75" x14ac:dyDescent="0.3">
      <c r="B14" s="12" t="str">
        <f>IF(C14="","",ROWS($A$5:A14))</f>
        <v/>
      </c>
      <c r="C14" s="65"/>
      <c r="D14" s="70"/>
      <c r="E14" s="67"/>
      <c r="F14" s="68"/>
      <c r="G14" s="69"/>
      <c r="H14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5" spans="2:13" ht="18.75" x14ac:dyDescent="0.3">
      <c r="B15" s="12" t="str">
        <f>IF(C15="","",ROWS($A$5:A15))</f>
        <v/>
      </c>
      <c r="C15" s="65"/>
      <c r="D15" s="70"/>
      <c r="E15" s="67"/>
      <c r="F15" s="68"/>
      <c r="G15" s="69"/>
      <c r="H15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6" spans="2:13" ht="18.75" x14ac:dyDescent="0.3">
      <c r="B16" s="12" t="str">
        <f>IF(C16="","",ROWS($A$5:A16))</f>
        <v/>
      </c>
      <c r="C16" s="65"/>
      <c r="D16" s="70"/>
      <c r="E16" s="67"/>
      <c r="F16" s="68"/>
      <c r="G16" s="69"/>
      <c r="H16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7" spans="2:8" ht="18.75" x14ac:dyDescent="0.3">
      <c r="B17" s="12" t="str">
        <f>IF(C17="","",ROWS($A$5:A17))</f>
        <v/>
      </c>
      <c r="C17" s="65"/>
      <c r="D17" s="70"/>
      <c r="E17" s="67"/>
      <c r="F17" s="68"/>
      <c r="G17" s="69"/>
      <c r="H17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8" spans="2:8" ht="18.75" x14ac:dyDescent="0.3">
      <c r="B18" s="12" t="str">
        <f>IF(C18="","",ROWS($A$5:A18))</f>
        <v/>
      </c>
      <c r="C18" s="65"/>
      <c r="D18" s="70"/>
      <c r="E18" s="67"/>
      <c r="F18" s="68"/>
      <c r="G18" s="69"/>
      <c r="H18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19" spans="2:8" ht="18.75" x14ac:dyDescent="0.3">
      <c r="B19" s="12" t="str">
        <f>IF(C19="","",ROWS($A$5:A19))</f>
        <v/>
      </c>
      <c r="C19" s="65"/>
      <c r="D19" s="70"/>
      <c r="E19" s="67"/>
      <c r="F19" s="68"/>
      <c r="G19" s="69"/>
      <c r="H19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20" spans="2:8" ht="18.75" x14ac:dyDescent="0.3">
      <c r="B20" s="12" t="str">
        <f>IF(C20="","",ROWS($A$5:A20))</f>
        <v/>
      </c>
      <c r="C20" s="65"/>
      <c r="D20" s="70"/>
      <c r="E20" s="67"/>
      <c r="F20" s="68"/>
      <c r="G20" s="69"/>
      <c r="H20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21" spans="2:8" ht="18.75" x14ac:dyDescent="0.3">
      <c r="B21" s="12" t="str">
        <f>IF(C21="","",ROWS($A$5:A21))</f>
        <v/>
      </c>
      <c r="C21" s="65"/>
      <c r="D21" s="70"/>
      <c r="E21" s="67"/>
      <c r="F21" s="68"/>
      <c r="G21" s="69"/>
      <c r="H21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22" spans="2:8" ht="18.75" x14ac:dyDescent="0.3">
      <c r="B22" s="12" t="str">
        <f>IF(C22="","",ROWS($A$5:A22))</f>
        <v/>
      </c>
      <c r="C22" s="65"/>
      <c r="D22" s="70"/>
      <c r="E22" s="67"/>
      <c r="F22" s="68"/>
      <c r="G22" s="69"/>
      <c r="H22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23" spans="2:8" ht="18.75" x14ac:dyDescent="0.3">
      <c r="B23" s="12" t="str">
        <f>IF(C23="","",ROWS($A$5:A23))</f>
        <v/>
      </c>
      <c r="C23" s="65"/>
      <c r="D23" s="70"/>
      <c r="E23" s="67"/>
      <c r="F23" s="68"/>
      <c r="G23" s="69"/>
      <c r="H23" s="78" t="str">
        <f>IF(Table1[[#This Row],[प्राप्त राशि]]-Table1[[#This Row],[व्यय राशि]]=0,"",Table1[[#This Row],[प्राप्त राशि]]-Table1[[#This Row],[व्यय राशि]])</f>
        <v/>
      </c>
    </row>
    <row r="24" spans="2:8" x14ac:dyDescent="0.25">
      <c r="D24" s="1"/>
    </row>
    <row r="25" spans="2:8" x14ac:dyDescent="0.25">
      <c r="D25" s="1"/>
    </row>
    <row r="26" spans="2:8" ht="35.1" customHeight="1" x14ac:dyDescent="0.25">
      <c r="D26" s="75" t="s">
        <v>131</v>
      </c>
      <c r="E26" s="79">
        <f>COUNTIF(Table1[विद्यालय का प्रकार],D26)</f>
        <v>1</v>
      </c>
    </row>
    <row r="27" spans="2:8" ht="35.1" customHeight="1" x14ac:dyDescent="0.25">
      <c r="D27" s="76" t="s">
        <v>132</v>
      </c>
      <c r="E27" s="79">
        <f>COUNTIF(Table1[विद्यालय का प्रकार],D27)</f>
        <v>1</v>
      </c>
    </row>
    <row r="28" spans="2:8" ht="35.1" customHeight="1" x14ac:dyDescent="0.25">
      <c r="D28" s="76" t="s">
        <v>133</v>
      </c>
      <c r="E28" s="79">
        <f>COUNTIF(Table1[विद्यालय का प्रकार],D28)</f>
        <v>3</v>
      </c>
    </row>
    <row r="29" spans="2:8" ht="35.1" customHeight="1" x14ac:dyDescent="0.25">
      <c r="B29" s="1"/>
      <c r="D29" s="76" t="s">
        <v>134</v>
      </c>
      <c r="E29" s="79">
        <f>COUNTIF(Table1[विद्यालय का प्रकार],D29)</f>
        <v>2</v>
      </c>
    </row>
  </sheetData>
  <sheetProtection password="CC7A" sheet="1" objects="1" scenarios="1"/>
  <mergeCells count="3">
    <mergeCell ref="B1:H1"/>
    <mergeCell ref="B2:H2"/>
    <mergeCell ref="E3:F3"/>
  </mergeCells>
  <dataValidations count="1">
    <dataValidation type="list" allowBlank="1" showInputMessage="1" showErrorMessage="1" sqref="E5:E23">
      <formula1>"उच्च माध्यमिक,माध्यमिक,उच्च प्राथमिक,प्राथमिक"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608"/>
  <sheetViews>
    <sheetView topLeftCell="B1" workbookViewId="0">
      <selection activeCell="B1" sqref="B1:J1"/>
    </sheetView>
  </sheetViews>
  <sheetFormatPr defaultRowHeight="15" x14ac:dyDescent="0.25"/>
  <cols>
    <col min="1" max="1" width="0" style="1" hidden="1" customWidth="1"/>
    <col min="2" max="2" width="6.42578125" style="1" customWidth="1"/>
    <col min="3" max="3" width="11.7109375" style="1" customWidth="1"/>
    <col min="4" max="4" width="7" style="71" customWidth="1"/>
    <col min="5" max="5" width="18.5703125" style="1" customWidth="1"/>
    <col min="6" max="6" width="31" style="1" customWidth="1"/>
    <col min="7" max="7" width="17.28515625" style="1" customWidth="1"/>
    <col min="8" max="9" width="9.5703125" style="1" customWidth="1"/>
    <col min="10" max="10" width="14.140625" style="1" customWidth="1"/>
    <col min="11" max="11" width="26.28515625" style="1" customWidth="1"/>
    <col min="12" max="12" width="6.5703125" style="1" customWidth="1"/>
    <col min="13" max="13" width="11.7109375" style="1" customWidth="1"/>
    <col min="14" max="16384" width="9.140625" style="1"/>
  </cols>
  <sheetData>
    <row r="1" spans="2:13" ht="24.75" customHeight="1" x14ac:dyDescent="0.25">
      <c r="B1" s="124" t="str">
        <f>'School Intro'!A1</f>
        <v>jktdh; mPp ek/;fed fo|ky;] :iiqjk ¼dqpkeu flVh½ ukxkSj</v>
      </c>
      <c r="C1" s="124"/>
      <c r="D1" s="124"/>
      <c r="E1" s="124"/>
      <c r="F1" s="124"/>
      <c r="G1" s="124"/>
      <c r="H1" s="124"/>
      <c r="I1" s="124"/>
      <c r="J1" s="124"/>
      <c r="K1" s="214" t="s">
        <v>179</v>
      </c>
      <c r="L1" s="141">
        <f>'School Intro'!E10-SUM(Table2[राशि])</f>
        <v>74100</v>
      </c>
      <c r="M1" s="141"/>
    </row>
    <row r="2" spans="2:13" ht="27" customHeight="1" x14ac:dyDescent="0.25">
      <c r="B2" s="2" t="s">
        <v>53</v>
      </c>
      <c r="C2" s="4" t="s">
        <v>180</v>
      </c>
      <c r="D2" s="3" t="s">
        <v>159</v>
      </c>
      <c r="E2" s="4" t="s">
        <v>55</v>
      </c>
      <c r="F2" s="3" t="s">
        <v>56</v>
      </c>
      <c r="G2" s="3" t="s">
        <v>57</v>
      </c>
      <c r="H2" s="4" t="s">
        <v>58</v>
      </c>
      <c r="I2" s="3" t="s">
        <v>59</v>
      </c>
      <c r="J2" s="3" t="s">
        <v>89</v>
      </c>
      <c r="K2" s="4" t="s">
        <v>61</v>
      </c>
      <c r="L2" s="5" t="s">
        <v>63</v>
      </c>
      <c r="M2" s="6" t="s">
        <v>73</v>
      </c>
    </row>
    <row r="3" spans="2:13" x14ac:dyDescent="0.25">
      <c r="B3" s="12">
        <f>IF(C3="","",ROWS($A$3:A3))</f>
        <v>1</v>
      </c>
      <c r="C3" s="7">
        <v>43922</v>
      </c>
      <c r="D3" s="22" t="str">
        <f>IF(Table2[[#This Row],[भुगतान दिनाक]]="","",TEXT(Table2[[#This Row],[भुगतान दिनाक]],"mmm"))</f>
        <v>Apr</v>
      </c>
      <c r="E3" s="8" t="s">
        <v>81</v>
      </c>
      <c r="F3" s="9" t="s">
        <v>74</v>
      </c>
      <c r="G3" s="9" t="s">
        <v>75</v>
      </c>
      <c r="H3" s="10">
        <v>2</v>
      </c>
      <c r="I3" s="10">
        <v>200</v>
      </c>
      <c r="J3" s="98">
        <f>IF(PRODUCT(Table2[[#This Row],[मात्रा/संख्या]],Table2[[#This Row],[दर]])=0,"",PRODUCT(Table2[[#This Row],[मात्रा/संख्या]],Table2[[#This Row],[दर]]))</f>
        <v>400</v>
      </c>
      <c r="K3" s="9" t="s">
        <v>76</v>
      </c>
      <c r="L3" s="10">
        <v>15</v>
      </c>
      <c r="M3" s="11">
        <v>44027</v>
      </c>
    </row>
    <row r="4" spans="2:13" x14ac:dyDescent="0.25">
      <c r="B4" s="12">
        <f>IF(C4="","",ROWS($A$3:A4))</f>
        <v>2</v>
      </c>
      <c r="C4" s="7">
        <v>43953</v>
      </c>
      <c r="D4" s="22" t="str">
        <f>IF(Table2[[#This Row],[भुगतान दिनाक]]="","",TEXT(Table2[[#This Row],[भुगतान दिनाक]],"mmm"))</f>
        <v>May</v>
      </c>
      <c r="E4" s="8" t="s">
        <v>81</v>
      </c>
      <c r="F4" s="9" t="s">
        <v>74</v>
      </c>
      <c r="G4" s="9" t="s">
        <v>75</v>
      </c>
      <c r="H4" s="10">
        <v>5</v>
      </c>
      <c r="I4" s="10">
        <v>100</v>
      </c>
      <c r="J4" s="98">
        <f>IF(PRODUCT(Table2[[#This Row],[मात्रा/संख्या]],Table2[[#This Row],[दर]])=0,"",PRODUCT(Table2[[#This Row],[मात्रा/संख्या]],Table2[[#This Row],[दर]]))</f>
        <v>500</v>
      </c>
      <c r="K4" s="9" t="s">
        <v>76</v>
      </c>
      <c r="L4" s="10">
        <v>15</v>
      </c>
      <c r="M4" s="11">
        <v>44027</v>
      </c>
    </row>
    <row r="5" spans="2:13" x14ac:dyDescent="0.25">
      <c r="B5" s="12" t="str">
        <f>IF(C5="","",ROWS($A$3:A5))</f>
        <v/>
      </c>
      <c r="C5" s="7"/>
      <c r="D5" s="22" t="str">
        <f>IF(Table2[[#This Row],[भुगतान दिनाक]]="","",TEXT(Table2[[#This Row],[भुगतान दिनाक]],"mmm"))</f>
        <v/>
      </c>
      <c r="E5" s="8"/>
      <c r="F5" s="9"/>
      <c r="G5" s="9"/>
      <c r="H5" s="10"/>
      <c r="I5" s="10"/>
      <c r="J5" s="98" t="str">
        <f>IF(PRODUCT(Table2[[#This Row],[मात्रा/संख्या]],Table2[[#This Row],[दर]])=0,"",PRODUCT(Table2[[#This Row],[मात्रा/संख्या]],Table2[[#This Row],[दर]]))</f>
        <v/>
      </c>
      <c r="K5" s="9"/>
      <c r="L5" s="10"/>
      <c r="M5" s="11"/>
    </row>
    <row r="6" spans="2:13" x14ac:dyDescent="0.25">
      <c r="B6" s="12" t="str">
        <f>IF(C6="","",ROWS($A$3:A6))</f>
        <v/>
      </c>
      <c r="C6" s="7"/>
      <c r="D6" s="22" t="str">
        <f>IF(Table2[[#This Row],[भुगतान दिनाक]]="","",TEXT(Table2[[#This Row],[भुगतान दिनाक]],"mmm"))</f>
        <v/>
      </c>
      <c r="E6" s="8"/>
      <c r="F6" s="9"/>
      <c r="G6" s="9"/>
      <c r="H6" s="10"/>
      <c r="I6" s="10"/>
      <c r="J6" s="98" t="str">
        <f>IF(PRODUCT(Table2[[#This Row],[मात्रा/संख्या]],Table2[[#This Row],[दर]])=0,"",PRODUCT(Table2[[#This Row],[मात्रा/संख्या]],Table2[[#This Row],[दर]]))</f>
        <v/>
      </c>
      <c r="K6" s="9"/>
      <c r="L6" s="10"/>
      <c r="M6" s="11"/>
    </row>
    <row r="7" spans="2:13" x14ac:dyDescent="0.25">
      <c r="B7" s="14" t="str">
        <f>IF(C7="","",ROWS($A$3:A7))</f>
        <v/>
      </c>
      <c r="C7" s="7"/>
      <c r="D7" s="22" t="str">
        <f>IF(Table2[[#This Row],[भुगतान दिनाक]]="","",TEXT(Table2[[#This Row],[भुगतान दिनाक]],"mmm"))</f>
        <v/>
      </c>
      <c r="E7" s="8"/>
      <c r="F7" s="9"/>
      <c r="G7" s="9"/>
      <c r="H7" s="10"/>
      <c r="I7" s="10"/>
      <c r="J7" s="98" t="str">
        <f>IF(PRODUCT(Table2[[#This Row],[मात्रा/संख्या]],Table2[[#This Row],[दर]])=0,"",PRODUCT(Table2[[#This Row],[मात्रा/संख्या]],Table2[[#This Row],[दर]]))</f>
        <v/>
      </c>
      <c r="K7" s="9"/>
      <c r="L7" s="10"/>
      <c r="M7" s="11"/>
    </row>
    <row r="8" spans="2:13" x14ac:dyDescent="0.25">
      <c r="B8" s="14" t="str">
        <f>IF(C8="","",ROWS($A$3:A8))</f>
        <v/>
      </c>
      <c r="C8" s="7"/>
      <c r="D8" s="22" t="str">
        <f>IF(Table2[[#This Row],[भुगतान दिनाक]]="","",TEXT(Table2[[#This Row],[भुगतान दिनाक]],"mmm"))</f>
        <v/>
      </c>
      <c r="E8" s="8"/>
      <c r="F8" s="9"/>
      <c r="G8" s="9"/>
      <c r="H8" s="10"/>
      <c r="I8" s="10"/>
      <c r="J8" s="98" t="str">
        <f>IF(PRODUCT(Table2[[#This Row],[मात्रा/संख्या]],Table2[[#This Row],[दर]])=0,"",PRODUCT(Table2[[#This Row],[मात्रा/संख्या]],Table2[[#This Row],[दर]]))</f>
        <v/>
      </c>
      <c r="K8" s="9"/>
      <c r="L8" s="10"/>
      <c r="M8" s="11"/>
    </row>
    <row r="9" spans="2:13" x14ac:dyDescent="0.25">
      <c r="B9" s="14" t="str">
        <f>IF(C9="","",ROWS($A$3:A9))</f>
        <v/>
      </c>
      <c r="C9" s="7"/>
      <c r="D9" s="22" t="str">
        <f>IF(Table2[[#This Row],[भुगतान दिनाक]]="","",TEXT(Table2[[#This Row],[भुगतान दिनाक]],"mmm"))</f>
        <v/>
      </c>
      <c r="E9" s="8"/>
      <c r="F9" s="9"/>
      <c r="G9" s="9"/>
      <c r="H9" s="10"/>
      <c r="I9" s="10"/>
      <c r="J9" s="98" t="str">
        <f>IF(PRODUCT(Table2[[#This Row],[मात्रा/संख्या]],Table2[[#This Row],[दर]])=0,"",PRODUCT(Table2[[#This Row],[मात्रा/संख्या]],Table2[[#This Row],[दर]]))</f>
        <v/>
      </c>
      <c r="K9" s="9"/>
      <c r="L9" s="10"/>
      <c r="M9" s="11"/>
    </row>
    <row r="10" spans="2:13" x14ac:dyDescent="0.25">
      <c r="B10" s="14" t="str">
        <f>IF(C10="","",ROWS($A$3:A10))</f>
        <v/>
      </c>
      <c r="C10" s="7"/>
      <c r="D10" s="22" t="str">
        <f>IF(Table2[[#This Row],[भुगतान दिनाक]]="","",TEXT(Table2[[#This Row],[भुगतान दिनाक]],"mmm"))</f>
        <v/>
      </c>
      <c r="E10" s="8"/>
      <c r="F10" s="9"/>
      <c r="G10" s="9"/>
      <c r="H10" s="10"/>
      <c r="I10" s="10"/>
      <c r="J10" s="98" t="str">
        <f>IF(PRODUCT(Table2[[#This Row],[मात्रा/संख्या]],Table2[[#This Row],[दर]])=0,"",PRODUCT(Table2[[#This Row],[मात्रा/संख्या]],Table2[[#This Row],[दर]]))</f>
        <v/>
      </c>
      <c r="K10" s="9"/>
      <c r="L10" s="10"/>
      <c r="M10" s="11"/>
    </row>
    <row r="11" spans="2:13" x14ac:dyDescent="0.25">
      <c r="B11" s="14" t="str">
        <f>IF(C11="","",ROWS($A$3:A11))</f>
        <v/>
      </c>
      <c r="C11" s="7"/>
      <c r="D11" s="22" t="str">
        <f>IF(Table2[[#This Row],[भुगतान दिनाक]]="","",TEXT(Table2[[#This Row],[भुगतान दिनाक]],"mmm"))</f>
        <v/>
      </c>
      <c r="E11" s="8"/>
      <c r="F11" s="9"/>
      <c r="G11" s="9"/>
      <c r="H11" s="10"/>
      <c r="I11" s="10"/>
      <c r="J11" s="98" t="str">
        <f>IF(PRODUCT(Table2[[#This Row],[मात्रा/संख्या]],Table2[[#This Row],[दर]])=0,"",PRODUCT(Table2[[#This Row],[मात्रा/संख्या]],Table2[[#This Row],[दर]]))</f>
        <v/>
      </c>
      <c r="K11" s="9"/>
      <c r="L11" s="10"/>
      <c r="M11" s="11"/>
    </row>
    <row r="12" spans="2:13" x14ac:dyDescent="0.25">
      <c r="B12" s="14" t="str">
        <f>IF(C12="","",ROWS($A$3:A12))</f>
        <v/>
      </c>
      <c r="C12" s="7"/>
      <c r="D12" s="22" t="str">
        <f>IF(Table2[[#This Row],[भुगतान दिनाक]]="","",TEXT(Table2[[#This Row],[भुगतान दिनाक]],"mmm"))</f>
        <v/>
      </c>
      <c r="E12" s="8"/>
      <c r="F12" s="9"/>
      <c r="G12" s="9"/>
      <c r="H12" s="10"/>
      <c r="I12" s="10"/>
      <c r="J12" s="98" t="str">
        <f>IF(PRODUCT(Table2[[#This Row],[मात्रा/संख्या]],Table2[[#This Row],[दर]])=0,"",PRODUCT(Table2[[#This Row],[मात्रा/संख्या]],Table2[[#This Row],[दर]]))</f>
        <v/>
      </c>
      <c r="K12" s="9"/>
      <c r="L12" s="10"/>
      <c r="M12" s="11"/>
    </row>
    <row r="13" spans="2:13" x14ac:dyDescent="0.25">
      <c r="B13" s="14" t="str">
        <f>IF(C13="","",ROWS($A$3:A13))</f>
        <v/>
      </c>
      <c r="C13" s="7"/>
      <c r="D13" s="22" t="str">
        <f>IF(Table2[[#This Row],[भुगतान दिनाक]]="","",TEXT(Table2[[#This Row],[भुगतान दिनाक]],"mmm"))</f>
        <v/>
      </c>
      <c r="E13" s="8"/>
      <c r="F13" s="9"/>
      <c r="G13" s="9"/>
      <c r="H13" s="10"/>
      <c r="I13" s="10"/>
      <c r="J13" s="98" t="str">
        <f>IF(PRODUCT(Table2[[#This Row],[मात्रा/संख्या]],Table2[[#This Row],[दर]])=0,"",PRODUCT(Table2[[#This Row],[मात्रा/संख्या]],Table2[[#This Row],[दर]]))</f>
        <v/>
      </c>
      <c r="K13" s="9"/>
      <c r="L13" s="10"/>
      <c r="M13" s="11"/>
    </row>
    <row r="14" spans="2:13" x14ac:dyDescent="0.25">
      <c r="B14" s="14" t="str">
        <f>IF(C14="","",ROWS($A$3:A14))</f>
        <v/>
      </c>
      <c r="C14" s="7"/>
      <c r="D14" s="22" t="str">
        <f>IF(Table2[[#This Row],[भुगतान दिनाक]]="","",TEXT(Table2[[#This Row],[भुगतान दिनाक]],"mmm"))</f>
        <v/>
      </c>
      <c r="E14" s="8"/>
      <c r="F14" s="9"/>
      <c r="G14" s="9"/>
      <c r="H14" s="10"/>
      <c r="I14" s="10"/>
      <c r="J14" s="98" t="str">
        <f>IF(PRODUCT(Table2[[#This Row],[मात्रा/संख्या]],Table2[[#This Row],[दर]])=0,"",PRODUCT(Table2[[#This Row],[मात्रा/संख्या]],Table2[[#This Row],[दर]]))</f>
        <v/>
      </c>
      <c r="K14" s="9"/>
      <c r="L14" s="10"/>
      <c r="M14" s="11"/>
    </row>
    <row r="15" spans="2:13" x14ac:dyDescent="0.25">
      <c r="B15" s="14" t="str">
        <f>IF(C15="","",ROWS($A$3:A15))</f>
        <v/>
      </c>
      <c r="C15" s="7"/>
      <c r="D15" s="136" t="str">
        <f>IF(Table2[[#This Row],[भुगतान दिनाक]]="","",TEXT(Table2[[#This Row],[भुगतान दिनाक]],"mmm"))</f>
        <v/>
      </c>
      <c r="E15" s="8"/>
      <c r="F15" s="9"/>
      <c r="G15" s="9"/>
      <c r="H15" s="10"/>
      <c r="I15" s="10"/>
      <c r="J15" s="98" t="str">
        <f>IF(PRODUCT(Table2[[#This Row],[मात्रा/संख्या]],Table2[[#This Row],[दर]])=0,"",PRODUCT(Table2[[#This Row],[मात्रा/संख्या]],Table2[[#This Row],[दर]]))</f>
        <v/>
      </c>
      <c r="K15" s="9"/>
      <c r="L15" s="10"/>
      <c r="M15" s="137"/>
    </row>
    <row r="16" spans="2:13" x14ac:dyDescent="0.25">
      <c r="B16" s="14" t="str">
        <f>IF(C16="","",ROWS($A$3:A16))</f>
        <v/>
      </c>
      <c r="C16" s="7"/>
      <c r="D16" s="136" t="str">
        <f>IF(Table2[[#This Row],[भुगतान दिनाक]]="","",TEXT(Table2[[#This Row],[भुगतान दिनाक]],"mmm"))</f>
        <v/>
      </c>
      <c r="E16" s="8"/>
      <c r="F16" s="9"/>
      <c r="G16" s="9"/>
      <c r="H16" s="10"/>
      <c r="I16" s="10"/>
      <c r="J16" s="98" t="str">
        <f>IF(PRODUCT(Table2[[#This Row],[मात्रा/संख्या]],Table2[[#This Row],[दर]])=0,"",PRODUCT(Table2[[#This Row],[मात्रा/संख्या]],Table2[[#This Row],[दर]]))</f>
        <v/>
      </c>
      <c r="K16" s="9"/>
      <c r="L16" s="10"/>
      <c r="M16" s="137"/>
    </row>
    <row r="17" spans="2:13" x14ac:dyDescent="0.25">
      <c r="B17" s="14" t="str">
        <f>IF(C17="","",ROWS($A$3:A17))</f>
        <v/>
      </c>
      <c r="C17" s="7"/>
      <c r="D17" s="136" t="str">
        <f>IF(Table2[[#This Row],[भुगतान दिनाक]]="","",TEXT(Table2[[#This Row],[भुगतान दिनाक]],"mmm"))</f>
        <v/>
      </c>
      <c r="E17" s="8"/>
      <c r="F17" s="9"/>
      <c r="G17" s="9"/>
      <c r="H17" s="10"/>
      <c r="I17" s="10"/>
      <c r="J17" s="98" t="str">
        <f>IF(PRODUCT(Table2[[#This Row],[मात्रा/संख्या]],Table2[[#This Row],[दर]])=0,"",PRODUCT(Table2[[#This Row],[मात्रा/संख्या]],Table2[[#This Row],[दर]]))</f>
        <v/>
      </c>
      <c r="K17" s="9"/>
      <c r="L17" s="10"/>
      <c r="M17" s="137"/>
    </row>
    <row r="18" spans="2:13" x14ac:dyDescent="0.25">
      <c r="B18" s="14" t="str">
        <f>IF(C18="","",ROWS($A$3:A18))</f>
        <v/>
      </c>
      <c r="C18" s="7"/>
      <c r="D18" s="136" t="str">
        <f>IF(Table2[[#This Row],[भुगतान दिनाक]]="","",TEXT(Table2[[#This Row],[भुगतान दिनाक]],"mmm"))</f>
        <v/>
      </c>
      <c r="E18" s="8"/>
      <c r="F18" s="9"/>
      <c r="G18" s="9"/>
      <c r="H18" s="10"/>
      <c r="I18" s="10"/>
      <c r="J18" s="98" t="str">
        <f>IF(PRODUCT(Table2[[#This Row],[मात्रा/संख्या]],Table2[[#This Row],[दर]])=0,"",PRODUCT(Table2[[#This Row],[मात्रा/संख्या]],Table2[[#This Row],[दर]]))</f>
        <v/>
      </c>
      <c r="K18" s="9"/>
      <c r="L18" s="10"/>
      <c r="M18" s="137"/>
    </row>
    <row r="19" spans="2:13" x14ac:dyDescent="0.25">
      <c r="B19" s="14" t="str">
        <f>IF(C19="","",ROWS($A$3:A19))</f>
        <v/>
      </c>
      <c r="C19" s="7"/>
      <c r="D19" s="136" t="str">
        <f>IF(Table2[[#This Row],[भुगतान दिनाक]]="","",TEXT(Table2[[#This Row],[भुगतान दिनाक]],"mmm"))</f>
        <v/>
      </c>
      <c r="E19" s="8"/>
      <c r="F19" s="9"/>
      <c r="G19" s="9"/>
      <c r="H19" s="10"/>
      <c r="I19" s="10"/>
      <c r="J19" s="98" t="str">
        <f>IF(PRODUCT(Table2[[#This Row],[मात्रा/संख्या]],Table2[[#This Row],[दर]])=0,"",PRODUCT(Table2[[#This Row],[मात्रा/संख्या]],Table2[[#This Row],[दर]]))</f>
        <v/>
      </c>
      <c r="K19" s="9"/>
      <c r="L19" s="10"/>
      <c r="M19" s="137"/>
    </row>
    <row r="20" spans="2:13" x14ac:dyDescent="0.25">
      <c r="B20" s="14" t="str">
        <f>IF(C20="","",ROWS($A$3:A20))</f>
        <v/>
      </c>
      <c r="C20" s="7"/>
      <c r="D20" s="136" t="str">
        <f>IF(Table2[[#This Row],[भुगतान दिनाक]]="","",TEXT(Table2[[#This Row],[भुगतान दिनाक]],"mmm"))</f>
        <v/>
      </c>
      <c r="E20" s="8"/>
      <c r="F20" s="9"/>
      <c r="G20" s="9"/>
      <c r="H20" s="10"/>
      <c r="I20" s="10"/>
      <c r="J20" s="98" t="str">
        <f>IF(PRODUCT(Table2[[#This Row],[मात्रा/संख्या]],Table2[[#This Row],[दर]])=0,"",PRODUCT(Table2[[#This Row],[मात्रा/संख्या]],Table2[[#This Row],[दर]]))</f>
        <v/>
      </c>
      <c r="K20" s="9"/>
      <c r="L20" s="10"/>
      <c r="M20" s="137"/>
    </row>
    <row r="21" spans="2:13" x14ac:dyDescent="0.25">
      <c r="B21" s="14" t="str">
        <f>IF(C21="","",ROWS($A$3:A21))</f>
        <v/>
      </c>
      <c r="C21" s="7"/>
      <c r="D21" s="136" t="str">
        <f>IF(Table2[[#This Row],[भुगतान दिनाक]]="","",TEXT(Table2[[#This Row],[भुगतान दिनाक]],"mmm"))</f>
        <v/>
      </c>
      <c r="E21" s="8"/>
      <c r="F21" s="9"/>
      <c r="G21" s="9"/>
      <c r="H21" s="10"/>
      <c r="I21" s="10"/>
      <c r="J21" s="98" t="str">
        <f>IF(PRODUCT(Table2[[#This Row],[मात्रा/संख्या]],Table2[[#This Row],[दर]])=0,"",PRODUCT(Table2[[#This Row],[मात्रा/संख्या]],Table2[[#This Row],[दर]]))</f>
        <v/>
      </c>
      <c r="K21" s="9"/>
      <c r="L21" s="10"/>
      <c r="M21" s="137"/>
    </row>
    <row r="22" spans="2:13" x14ac:dyDescent="0.25">
      <c r="B22" s="14" t="str">
        <f>IF(C22="","",ROWS($A$3:A22))</f>
        <v/>
      </c>
      <c r="C22" s="7"/>
      <c r="D22" s="136" t="str">
        <f>IF(Table2[[#This Row],[भुगतान दिनाक]]="","",TEXT(Table2[[#This Row],[भुगतान दिनाक]],"mmm"))</f>
        <v/>
      </c>
      <c r="E22" s="8"/>
      <c r="F22" s="9"/>
      <c r="G22" s="9"/>
      <c r="H22" s="10"/>
      <c r="I22" s="10"/>
      <c r="J22" s="98" t="str">
        <f>IF(PRODUCT(Table2[[#This Row],[मात्रा/संख्या]],Table2[[#This Row],[दर]])=0,"",PRODUCT(Table2[[#This Row],[मात्रा/संख्या]],Table2[[#This Row],[दर]]))</f>
        <v/>
      </c>
      <c r="K22" s="9"/>
      <c r="L22" s="10"/>
      <c r="M22" s="137"/>
    </row>
    <row r="23" spans="2:13" x14ac:dyDescent="0.25">
      <c r="B23" s="14" t="str">
        <f>IF(C23="","",ROWS($A$3:A23))</f>
        <v/>
      </c>
      <c r="C23" s="7"/>
      <c r="D23" s="136" t="str">
        <f>IF(Table2[[#This Row],[भुगतान दिनाक]]="","",TEXT(Table2[[#This Row],[भुगतान दिनाक]],"mmm"))</f>
        <v/>
      </c>
      <c r="E23" s="8"/>
      <c r="F23" s="9"/>
      <c r="G23" s="9"/>
      <c r="H23" s="10"/>
      <c r="I23" s="10"/>
      <c r="J23" s="98" t="str">
        <f>IF(PRODUCT(Table2[[#This Row],[मात्रा/संख्या]],Table2[[#This Row],[दर]])=0,"",PRODUCT(Table2[[#This Row],[मात्रा/संख्या]],Table2[[#This Row],[दर]]))</f>
        <v/>
      </c>
      <c r="K23" s="9"/>
      <c r="L23" s="10"/>
      <c r="M23" s="137"/>
    </row>
    <row r="24" spans="2:13" x14ac:dyDescent="0.25">
      <c r="B24" s="14" t="str">
        <f>IF(C24="","",ROWS($A$3:A24))</f>
        <v/>
      </c>
      <c r="C24" s="7"/>
      <c r="D24" s="136" t="str">
        <f>IF(Table2[[#This Row],[भुगतान दिनाक]]="","",TEXT(Table2[[#This Row],[भुगतान दिनाक]],"mmm"))</f>
        <v/>
      </c>
      <c r="E24" s="8"/>
      <c r="F24" s="9"/>
      <c r="G24" s="9"/>
      <c r="H24" s="10"/>
      <c r="I24" s="10"/>
      <c r="J24" s="98" t="str">
        <f>IF(PRODUCT(Table2[[#This Row],[मात्रा/संख्या]],Table2[[#This Row],[दर]])=0,"",PRODUCT(Table2[[#This Row],[मात्रा/संख्या]],Table2[[#This Row],[दर]]))</f>
        <v/>
      </c>
      <c r="K24" s="9"/>
      <c r="L24" s="10"/>
      <c r="M24" s="137"/>
    </row>
    <row r="25" spans="2:13" x14ac:dyDescent="0.25">
      <c r="B25" s="14" t="str">
        <f>IF(C25="","",ROWS($A$3:A25))</f>
        <v/>
      </c>
      <c r="C25" s="7"/>
      <c r="D25" s="136" t="str">
        <f>IF(Table2[[#This Row],[भुगतान दिनाक]]="","",TEXT(Table2[[#This Row],[भुगतान दिनाक]],"mmm"))</f>
        <v/>
      </c>
      <c r="E25" s="8"/>
      <c r="F25" s="9"/>
      <c r="G25" s="9"/>
      <c r="H25" s="10"/>
      <c r="I25" s="10"/>
      <c r="J25" s="98" t="str">
        <f>IF(PRODUCT(Table2[[#This Row],[मात्रा/संख्या]],Table2[[#This Row],[दर]])=0,"",PRODUCT(Table2[[#This Row],[मात्रा/संख्या]],Table2[[#This Row],[दर]]))</f>
        <v/>
      </c>
      <c r="K25" s="9"/>
      <c r="L25" s="10"/>
      <c r="M25" s="137"/>
    </row>
    <row r="26" spans="2:13" x14ac:dyDescent="0.25">
      <c r="B26" s="14" t="str">
        <f>IF(C26="","",ROWS($A$3:A26))</f>
        <v/>
      </c>
      <c r="C26" s="7"/>
      <c r="D26" s="136" t="str">
        <f>IF(Table2[[#This Row],[भुगतान दिनाक]]="","",TEXT(Table2[[#This Row],[भुगतान दिनाक]],"mmm"))</f>
        <v/>
      </c>
      <c r="E26" s="8"/>
      <c r="F26" s="9"/>
      <c r="G26" s="9"/>
      <c r="H26" s="10"/>
      <c r="I26" s="10"/>
      <c r="J26" s="98" t="str">
        <f>IF(PRODUCT(Table2[[#This Row],[मात्रा/संख्या]],Table2[[#This Row],[दर]])=0,"",PRODUCT(Table2[[#This Row],[मात्रा/संख्या]],Table2[[#This Row],[दर]]))</f>
        <v/>
      </c>
      <c r="K26" s="9"/>
      <c r="L26" s="10"/>
      <c r="M26" s="137"/>
    </row>
    <row r="27" spans="2:13" x14ac:dyDescent="0.25">
      <c r="B27" s="14" t="str">
        <f>IF(C27="","",ROWS($A$3:A27))</f>
        <v/>
      </c>
      <c r="C27" s="7"/>
      <c r="D27" s="136" t="str">
        <f>IF(Table2[[#This Row],[भुगतान दिनाक]]="","",TEXT(Table2[[#This Row],[भुगतान दिनाक]],"mmm"))</f>
        <v/>
      </c>
      <c r="E27" s="8"/>
      <c r="F27" s="9"/>
      <c r="G27" s="9"/>
      <c r="H27" s="10"/>
      <c r="I27" s="10"/>
      <c r="J27" s="98" t="str">
        <f>IF(PRODUCT(Table2[[#This Row],[मात्रा/संख्या]],Table2[[#This Row],[दर]])=0,"",PRODUCT(Table2[[#This Row],[मात्रा/संख्या]],Table2[[#This Row],[दर]]))</f>
        <v/>
      </c>
      <c r="K27" s="9"/>
      <c r="L27" s="10"/>
      <c r="M27" s="137"/>
    </row>
    <row r="28" spans="2:13" x14ac:dyDescent="0.25">
      <c r="B28" s="14" t="str">
        <f>IF(C28="","",ROWS($A$3:A28))</f>
        <v/>
      </c>
      <c r="C28" s="7"/>
      <c r="D28" s="136" t="str">
        <f>IF(Table2[[#This Row],[भुगतान दिनाक]]="","",TEXT(Table2[[#This Row],[भुगतान दिनाक]],"mmm"))</f>
        <v/>
      </c>
      <c r="E28" s="8"/>
      <c r="F28" s="9"/>
      <c r="G28" s="9"/>
      <c r="H28" s="10"/>
      <c r="I28" s="10"/>
      <c r="J28" s="98" t="str">
        <f>IF(PRODUCT(Table2[[#This Row],[मात्रा/संख्या]],Table2[[#This Row],[दर]])=0,"",PRODUCT(Table2[[#This Row],[मात्रा/संख्या]],Table2[[#This Row],[दर]]))</f>
        <v/>
      </c>
      <c r="K28" s="9"/>
      <c r="L28" s="10"/>
      <c r="M28" s="137"/>
    </row>
    <row r="29" spans="2:13" x14ac:dyDescent="0.25">
      <c r="B29" s="14" t="str">
        <f>IF(C29="","",ROWS($A$3:A29))</f>
        <v/>
      </c>
      <c r="C29" s="7"/>
      <c r="D29" s="136" t="str">
        <f>IF(Table2[[#This Row],[भुगतान दिनाक]]="","",TEXT(Table2[[#This Row],[भुगतान दिनाक]],"mmm"))</f>
        <v/>
      </c>
      <c r="E29" s="8"/>
      <c r="F29" s="9"/>
      <c r="G29" s="9"/>
      <c r="H29" s="10"/>
      <c r="I29" s="10"/>
      <c r="J29" s="98" t="str">
        <f>IF(PRODUCT(Table2[[#This Row],[मात्रा/संख्या]],Table2[[#This Row],[दर]])=0,"",PRODUCT(Table2[[#This Row],[मात्रा/संख्या]],Table2[[#This Row],[दर]]))</f>
        <v/>
      </c>
      <c r="K29" s="9"/>
      <c r="L29" s="10"/>
      <c r="M29" s="137"/>
    </row>
    <row r="30" spans="2:13" x14ac:dyDescent="0.25">
      <c r="B30" s="14" t="str">
        <f>IF(C30="","",ROWS($A$3:A30))</f>
        <v/>
      </c>
      <c r="C30" s="7"/>
      <c r="D30" s="136" t="str">
        <f>IF(Table2[[#This Row],[भुगतान दिनाक]]="","",TEXT(Table2[[#This Row],[भुगतान दिनाक]],"mmm"))</f>
        <v/>
      </c>
      <c r="E30" s="8"/>
      <c r="F30" s="9"/>
      <c r="G30" s="9"/>
      <c r="H30" s="10"/>
      <c r="I30" s="10"/>
      <c r="J30" s="98" t="str">
        <f>IF(PRODUCT(Table2[[#This Row],[मात्रा/संख्या]],Table2[[#This Row],[दर]])=0,"",PRODUCT(Table2[[#This Row],[मात्रा/संख्या]],Table2[[#This Row],[दर]]))</f>
        <v/>
      </c>
      <c r="K30" s="9"/>
      <c r="L30" s="10"/>
      <c r="M30" s="137"/>
    </row>
    <row r="31" spans="2:13" x14ac:dyDescent="0.25">
      <c r="B31" s="14" t="str">
        <f>IF(C31="","",ROWS($A$3:A31))</f>
        <v/>
      </c>
      <c r="C31" s="7"/>
      <c r="D31" s="136" t="str">
        <f>IF(Table2[[#This Row],[भुगतान दिनाक]]="","",TEXT(Table2[[#This Row],[भुगतान दिनाक]],"mmm"))</f>
        <v/>
      </c>
      <c r="E31" s="8"/>
      <c r="F31" s="9"/>
      <c r="G31" s="9"/>
      <c r="H31" s="10"/>
      <c r="I31" s="10"/>
      <c r="J31" s="98" t="str">
        <f>IF(PRODUCT(Table2[[#This Row],[मात्रा/संख्या]],Table2[[#This Row],[दर]])=0,"",PRODUCT(Table2[[#This Row],[मात्रा/संख्या]],Table2[[#This Row],[दर]]))</f>
        <v/>
      </c>
      <c r="K31" s="9"/>
      <c r="L31" s="10"/>
      <c r="M31" s="137"/>
    </row>
    <row r="32" spans="2:13" x14ac:dyDescent="0.25">
      <c r="B32" s="14" t="str">
        <f>IF(C32="","",ROWS($A$3:A32))</f>
        <v/>
      </c>
      <c r="C32" s="7"/>
      <c r="D32" s="136" t="str">
        <f>IF(Table2[[#This Row],[भुगतान दिनाक]]="","",TEXT(Table2[[#This Row],[भुगतान दिनाक]],"mmm"))</f>
        <v/>
      </c>
      <c r="E32" s="8"/>
      <c r="F32" s="9"/>
      <c r="G32" s="9"/>
      <c r="H32" s="10"/>
      <c r="I32" s="10"/>
      <c r="J32" s="98" t="str">
        <f>IF(PRODUCT(Table2[[#This Row],[मात्रा/संख्या]],Table2[[#This Row],[दर]])=0,"",PRODUCT(Table2[[#This Row],[मात्रा/संख्या]],Table2[[#This Row],[दर]]))</f>
        <v/>
      </c>
      <c r="K32" s="9"/>
      <c r="L32" s="10"/>
      <c r="M32" s="137"/>
    </row>
    <row r="33" spans="2:13" x14ac:dyDescent="0.25">
      <c r="B33" s="14" t="str">
        <f>IF(C33="","",ROWS($A$3:A33))</f>
        <v/>
      </c>
      <c r="C33" s="7"/>
      <c r="D33" s="136" t="str">
        <f>IF(Table2[[#This Row],[भुगतान दिनाक]]="","",TEXT(Table2[[#This Row],[भुगतान दिनाक]],"mmm"))</f>
        <v/>
      </c>
      <c r="E33" s="8"/>
      <c r="F33" s="9"/>
      <c r="G33" s="9"/>
      <c r="H33" s="10"/>
      <c r="I33" s="10"/>
      <c r="J33" s="98" t="str">
        <f>IF(PRODUCT(Table2[[#This Row],[मात्रा/संख्या]],Table2[[#This Row],[दर]])=0,"",PRODUCT(Table2[[#This Row],[मात्रा/संख्या]],Table2[[#This Row],[दर]]))</f>
        <v/>
      </c>
      <c r="K33" s="9"/>
      <c r="L33" s="10"/>
      <c r="M33" s="137"/>
    </row>
    <row r="34" spans="2:13" x14ac:dyDescent="0.25">
      <c r="B34" s="14" t="str">
        <f>IF(C34="","",ROWS($A$3:A34))</f>
        <v/>
      </c>
      <c r="C34" s="7"/>
      <c r="D34" s="136" t="str">
        <f>IF(Table2[[#This Row],[भुगतान दिनाक]]="","",TEXT(Table2[[#This Row],[भुगतान दिनाक]],"mmm"))</f>
        <v/>
      </c>
      <c r="E34" s="8"/>
      <c r="F34" s="9"/>
      <c r="G34" s="9"/>
      <c r="H34" s="10"/>
      <c r="I34" s="10"/>
      <c r="J34" s="98" t="str">
        <f>IF(PRODUCT(Table2[[#This Row],[मात्रा/संख्या]],Table2[[#This Row],[दर]])=0,"",PRODUCT(Table2[[#This Row],[मात्रा/संख्या]],Table2[[#This Row],[दर]]))</f>
        <v/>
      </c>
      <c r="K34" s="9"/>
      <c r="L34" s="10"/>
      <c r="M34" s="137"/>
    </row>
    <row r="35" spans="2:13" x14ac:dyDescent="0.25">
      <c r="B35" s="14" t="str">
        <f>IF(C35="","",ROWS($A$3:A35))</f>
        <v/>
      </c>
      <c r="C35" s="7"/>
      <c r="D35" s="136" t="str">
        <f>IF(Table2[[#This Row],[भुगतान दिनाक]]="","",TEXT(Table2[[#This Row],[भुगतान दिनाक]],"mmm"))</f>
        <v/>
      </c>
      <c r="E35" s="8"/>
      <c r="F35" s="9"/>
      <c r="G35" s="9"/>
      <c r="H35" s="10"/>
      <c r="I35" s="10"/>
      <c r="J35" s="98" t="str">
        <f>IF(PRODUCT(Table2[[#This Row],[मात्रा/संख्या]],Table2[[#This Row],[दर]])=0,"",PRODUCT(Table2[[#This Row],[मात्रा/संख्या]],Table2[[#This Row],[दर]]))</f>
        <v/>
      </c>
      <c r="K35" s="9"/>
      <c r="L35" s="10"/>
      <c r="M35" s="137"/>
    </row>
    <row r="36" spans="2:13" x14ac:dyDescent="0.25">
      <c r="B36" s="14" t="str">
        <f>IF(C36="","",ROWS($A$3:A36))</f>
        <v/>
      </c>
      <c r="C36" s="7"/>
      <c r="D36" s="136" t="str">
        <f>IF(Table2[[#This Row],[भुगतान दिनाक]]="","",TEXT(Table2[[#This Row],[भुगतान दिनाक]],"mmm"))</f>
        <v/>
      </c>
      <c r="E36" s="8"/>
      <c r="F36" s="9"/>
      <c r="G36" s="9"/>
      <c r="H36" s="10"/>
      <c r="I36" s="10"/>
      <c r="J36" s="98" t="str">
        <f>IF(PRODUCT(Table2[[#This Row],[मात्रा/संख्या]],Table2[[#This Row],[दर]])=0,"",PRODUCT(Table2[[#This Row],[मात्रा/संख्या]],Table2[[#This Row],[दर]]))</f>
        <v/>
      </c>
      <c r="K36" s="9"/>
      <c r="L36" s="10"/>
      <c r="M36" s="137"/>
    </row>
    <row r="37" spans="2:13" x14ac:dyDescent="0.25">
      <c r="B37" s="14" t="str">
        <f>IF(C37="","",ROWS($A$3:A37))</f>
        <v/>
      </c>
      <c r="C37" s="7"/>
      <c r="D37" s="136" t="str">
        <f>IF(Table2[[#This Row],[भुगतान दिनाक]]="","",TEXT(Table2[[#This Row],[भुगतान दिनाक]],"mmm"))</f>
        <v/>
      </c>
      <c r="E37" s="8"/>
      <c r="F37" s="9"/>
      <c r="G37" s="9"/>
      <c r="H37" s="10"/>
      <c r="I37" s="10"/>
      <c r="J37" s="98" t="str">
        <f>IF(PRODUCT(Table2[[#This Row],[मात्रा/संख्या]],Table2[[#This Row],[दर]])=0,"",PRODUCT(Table2[[#This Row],[मात्रा/संख्या]],Table2[[#This Row],[दर]]))</f>
        <v/>
      </c>
      <c r="K37" s="9"/>
      <c r="L37" s="10"/>
      <c r="M37" s="137"/>
    </row>
    <row r="38" spans="2:13" x14ac:dyDescent="0.25">
      <c r="B38" s="14" t="str">
        <f>IF(C38="","",ROWS($A$3:A38))</f>
        <v/>
      </c>
      <c r="C38" s="7"/>
      <c r="D38" s="136" t="str">
        <f>IF(Table2[[#This Row],[भुगतान दिनाक]]="","",TEXT(Table2[[#This Row],[भुगतान दिनाक]],"mmm"))</f>
        <v/>
      </c>
      <c r="E38" s="8"/>
      <c r="F38" s="9"/>
      <c r="G38" s="9"/>
      <c r="H38" s="10"/>
      <c r="I38" s="10"/>
      <c r="J38" s="98" t="str">
        <f>IF(PRODUCT(Table2[[#This Row],[मात्रा/संख्या]],Table2[[#This Row],[दर]])=0,"",PRODUCT(Table2[[#This Row],[मात्रा/संख्या]],Table2[[#This Row],[दर]]))</f>
        <v/>
      </c>
      <c r="K38" s="9"/>
      <c r="L38" s="10"/>
      <c r="M38" s="137"/>
    </row>
    <row r="39" spans="2:13" x14ac:dyDescent="0.25">
      <c r="B39" s="14" t="str">
        <f>IF(C39="","",ROWS($A$3:A39))</f>
        <v/>
      </c>
      <c r="C39" s="7"/>
      <c r="D39" s="136" t="str">
        <f>IF(Table2[[#This Row],[भुगतान दिनाक]]="","",TEXT(Table2[[#This Row],[भुगतान दिनाक]],"mmm"))</f>
        <v/>
      </c>
      <c r="E39" s="8"/>
      <c r="F39" s="9"/>
      <c r="G39" s="9"/>
      <c r="H39" s="10"/>
      <c r="I39" s="10"/>
      <c r="J39" s="98" t="str">
        <f>IF(PRODUCT(Table2[[#This Row],[मात्रा/संख्या]],Table2[[#This Row],[दर]])=0,"",PRODUCT(Table2[[#This Row],[मात्रा/संख्या]],Table2[[#This Row],[दर]]))</f>
        <v/>
      </c>
      <c r="K39" s="9"/>
      <c r="L39" s="10"/>
      <c r="M39" s="137"/>
    </row>
    <row r="40" spans="2:13" x14ac:dyDescent="0.25">
      <c r="B40" s="14" t="str">
        <f>IF(C40="","",ROWS($A$3:A40))</f>
        <v/>
      </c>
      <c r="C40" s="7"/>
      <c r="D40" s="136" t="str">
        <f>IF(Table2[[#This Row],[भुगतान दिनाक]]="","",TEXT(Table2[[#This Row],[भुगतान दिनाक]],"mmm"))</f>
        <v/>
      </c>
      <c r="E40" s="8"/>
      <c r="F40" s="9"/>
      <c r="G40" s="9"/>
      <c r="H40" s="10"/>
      <c r="I40" s="10"/>
      <c r="J40" s="98" t="str">
        <f>IF(PRODUCT(Table2[[#This Row],[मात्रा/संख्या]],Table2[[#This Row],[दर]])=0,"",PRODUCT(Table2[[#This Row],[मात्रा/संख्या]],Table2[[#This Row],[दर]]))</f>
        <v/>
      </c>
      <c r="K40" s="9"/>
      <c r="L40" s="10"/>
      <c r="M40" s="137"/>
    </row>
    <row r="41" spans="2:13" x14ac:dyDescent="0.25">
      <c r="B41" s="14" t="str">
        <f>IF(C41="","",ROWS($A$3:A41))</f>
        <v/>
      </c>
      <c r="C41" s="7"/>
      <c r="D41" s="136" t="str">
        <f>IF(Table2[[#This Row],[भुगतान दिनाक]]="","",TEXT(Table2[[#This Row],[भुगतान दिनाक]],"mmm"))</f>
        <v/>
      </c>
      <c r="E41" s="8"/>
      <c r="F41" s="9"/>
      <c r="G41" s="9"/>
      <c r="H41" s="10"/>
      <c r="I41" s="10"/>
      <c r="J41" s="98" t="str">
        <f>IF(PRODUCT(Table2[[#This Row],[मात्रा/संख्या]],Table2[[#This Row],[दर]])=0,"",PRODUCT(Table2[[#This Row],[मात्रा/संख्या]],Table2[[#This Row],[दर]]))</f>
        <v/>
      </c>
      <c r="K41" s="9"/>
      <c r="L41" s="10"/>
      <c r="M41" s="137"/>
    </row>
    <row r="42" spans="2:13" x14ac:dyDescent="0.25">
      <c r="B42" s="14" t="str">
        <f>IF(C42="","",ROWS($A$3:A42))</f>
        <v/>
      </c>
      <c r="C42" s="7"/>
      <c r="D42" s="136" t="str">
        <f>IF(Table2[[#This Row],[भुगतान दिनाक]]="","",TEXT(Table2[[#This Row],[भुगतान दिनाक]],"mmm"))</f>
        <v/>
      </c>
      <c r="E42" s="8"/>
      <c r="F42" s="9"/>
      <c r="G42" s="9"/>
      <c r="H42" s="10"/>
      <c r="I42" s="10"/>
      <c r="J42" s="98" t="str">
        <f>IF(PRODUCT(Table2[[#This Row],[मात्रा/संख्या]],Table2[[#This Row],[दर]])=0,"",PRODUCT(Table2[[#This Row],[मात्रा/संख्या]],Table2[[#This Row],[दर]]))</f>
        <v/>
      </c>
      <c r="K42" s="9"/>
      <c r="L42" s="10"/>
      <c r="M42" s="137"/>
    </row>
    <row r="43" spans="2:13" x14ac:dyDescent="0.25">
      <c r="B43" s="14" t="str">
        <f>IF(C43="","",ROWS($A$3:A43))</f>
        <v/>
      </c>
      <c r="C43" s="7"/>
      <c r="D43" s="136" t="str">
        <f>IF(Table2[[#This Row],[भुगतान दिनाक]]="","",TEXT(Table2[[#This Row],[भुगतान दिनाक]],"mmm"))</f>
        <v/>
      </c>
      <c r="E43" s="8"/>
      <c r="F43" s="9"/>
      <c r="G43" s="9"/>
      <c r="H43" s="10"/>
      <c r="I43" s="10"/>
      <c r="J43" s="98" t="str">
        <f>IF(PRODUCT(Table2[[#This Row],[मात्रा/संख्या]],Table2[[#This Row],[दर]])=0,"",PRODUCT(Table2[[#This Row],[मात्रा/संख्या]],Table2[[#This Row],[दर]]))</f>
        <v/>
      </c>
      <c r="K43" s="9"/>
      <c r="L43" s="10"/>
      <c r="M43" s="137"/>
    </row>
    <row r="44" spans="2:13" x14ac:dyDescent="0.25">
      <c r="B44" s="14" t="str">
        <f>IF(C44="","",ROWS($A$3:A44))</f>
        <v/>
      </c>
      <c r="C44" s="7"/>
      <c r="D44" s="136" t="str">
        <f>IF(Table2[[#This Row],[भुगतान दिनाक]]="","",TEXT(Table2[[#This Row],[भुगतान दिनाक]],"mmm"))</f>
        <v/>
      </c>
      <c r="E44" s="8"/>
      <c r="F44" s="9"/>
      <c r="G44" s="9"/>
      <c r="H44" s="10"/>
      <c r="I44" s="10"/>
      <c r="J44" s="98" t="str">
        <f>IF(PRODUCT(Table2[[#This Row],[मात्रा/संख्या]],Table2[[#This Row],[दर]])=0,"",PRODUCT(Table2[[#This Row],[मात्रा/संख्या]],Table2[[#This Row],[दर]]))</f>
        <v/>
      </c>
      <c r="K44" s="9"/>
      <c r="L44" s="10"/>
      <c r="M44" s="137"/>
    </row>
    <row r="45" spans="2:13" x14ac:dyDescent="0.25">
      <c r="B45" s="14" t="str">
        <f>IF(C45="","",ROWS($A$3:A45))</f>
        <v/>
      </c>
      <c r="C45" s="7"/>
      <c r="D45" s="136" t="str">
        <f>IF(Table2[[#This Row],[भुगतान दिनाक]]="","",TEXT(Table2[[#This Row],[भुगतान दिनाक]],"mmm"))</f>
        <v/>
      </c>
      <c r="E45" s="8"/>
      <c r="F45" s="9"/>
      <c r="G45" s="9"/>
      <c r="H45" s="10"/>
      <c r="I45" s="10"/>
      <c r="J45" s="98" t="str">
        <f>IF(PRODUCT(Table2[[#This Row],[मात्रा/संख्या]],Table2[[#This Row],[दर]])=0,"",PRODUCT(Table2[[#This Row],[मात्रा/संख्या]],Table2[[#This Row],[दर]]))</f>
        <v/>
      </c>
      <c r="K45" s="9"/>
      <c r="L45" s="10"/>
      <c r="M45" s="137"/>
    </row>
    <row r="46" spans="2:13" x14ac:dyDescent="0.25">
      <c r="B46" s="14" t="str">
        <f>IF(C46="","",ROWS($A$3:A46))</f>
        <v/>
      </c>
      <c r="C46" s="7"/>
      <c r="D46" s="136" t="str">
        <f>IF(Table2[[#This Row],[भुगतान दिनाक]]="","",TEXT(Table2[[#This Row],[भुगतान दिनाक]],"mmm"))</f>
        <v/>
      </c>
      <c r="E46" s="8"/>
      <c r="F46" s="9"/>
      <c r="G46" s="9"/>
      <c r="H46" s="10"/>
      <c r="I46" s="10"/>
      <c r="J46" s="98" t="str">
        <f>IF(PRODUCT(Table2[[#This Row],[मात्रा/संख्या]],Table2[[#This Row],[दर]])=0,"",PRODUCT(Table2[[#This Row],[मात्रा/संख्या]],Table2[[#This Row],[दर]]))</f>
        <v/>
      </c>
      <c r="K46" s="9"/>
      <c r="L46" s="10"/>
      <c r="M46" s="137"/>
    </row>
    <row r="47" spans="2:13" x14ac:dyDescent="0.25">
      <c r="B47" s="14" t="str">
        <f>IF(C47="","",ROWS($A$3:A47))</f>
        <v/>
      </c>
      <c r="C47" s="7"/>
      <c r="D47" s="136" t="str">
        <f>IF(Table2[[#This Row],[भुगतान दिनाक]]="","",TEXT(Table2[[#This Row],[भुगतान दिनाक]],"mmm"))</f>
        <v/>
      </c>
      <c r="E47" s="8"/>
      <c r="F47" s="9"/>
      <c r="G47" s="9"/>
      <c r="H47" s="10"/>
      <c r="I47" s="10"/>
      <c r="J47" s="98" t="str">
        <f>IF(PRODUCT(Table2[[#This Row],[मात्रा/संख्या]],Table2[[#This Row],[दर]])=0,"",PRODUCT(Table2[[#This Row],[मात्रा/संख्या]],Table2[[#This Row],[दर]]))</f>
        <v/>
      </c>
      <c r="K47" s="9"/>
      <c r="L47" s="10"/>
      <c r="M47" s="137"/>
    </row>
    <row r="48" spans="2:13" x14ac:dyDescent="0.25">
      <c r="B48" s="14" t="str">
        <f>IF(C48="","",ROWS($A$3:A48))</f>
        <v/>
      </c>
      <c r="C48" s="7"/>
      <c r="D48" s="136" t="str">
        <f>IF(Table2[[#This Row],[भुगतान दिनाक]]="","",TEXT(Table2[[#This Row],[भुगतान दिनाक]],"mmm"))</f>
        <v/>
      </c>
      <c r="E48" s="8"/>
      <c r="F48" s="9"/>
      <c r="G48" s="9"/>
      <c r="H48" s="10"/>
      <c r="I48" s="10"/>
      <c r="J48" s="98" t="str">
        <f>IF(PRODUCT(Table2[[#This Row],[मात्रा/संख्या]],Table2[[#This Row],[दर]])=0,"",PRODUCT(Table2[[#This Row],[मात्रा/संख्या]],Table2[[#This Row],[दर]]))</f>
        <v/>
      </c>
      <c r="K48" s="9"/>
      <c r="L48" s="10"/>
      <c r="M48" s="137"/>
    </row>
    <row r="49" spans="2:13" x14ac:dyDescent="0.25">
      <c r="B49" s="14" t="str">
        <f>IF(C49="","",ROWS($A$3:A49))</f>
        <v/>
      </c>
      <c r="C49" s="7"/>
      <c r="D49" s="136" t="str">
        <f>IF(Table2[[#This Row],[भुगतान दिनाक]]="","",TEXT(Table2[[#This Row],[भुगतान दिनाक]],"mmm"))</f>
        <v/>
      </c>
      <c r="E49" s="8"/>
      <c r="F49" s="9"/>
      <c r="G49" s="9"/>
      <c r="H49" s="10"/>
      <c r="I49" s="10"/>
      <c r="J49" s="98" t="str">
        <f>IF(PRODUCT(Table2[[#This Row],[मात्रा/संख्या]],Table2[[#This Row],[दर]])=0,"",PRODUCT(Table2[[#This Row],[मात्रा/संख्या]],Table2[[#This Row],[दर]]))</f>
        <v/>
      </c>
      <c r="K49" s="9"/>
      <c r="L49" s="10"/>
      <c r="M49" s="137"/>
    </row>
    <row r="50" spans="2:13" x14ac:dyDescent="0.25">
      <c r="B50" s="14" t="str">
        <f>IF(C50="","",ROWS($A$3:A50))</f>
        <v/>
      </c>
      <c r="C50" s="7"/>
      <c r="D50" s="136" t="str">
        <f>IF(Table2[[#This Row],[भुगतान दिनाक]]="","",TEXT(Table2[[#This Row],[भुगतान दिनाक]],"mmm"))</f>
        <v/>
      </c>
      <c r="E50" s="8"/>
      <c r="F50" s="9"/>
      <c r="G50" s="9"/>
      <c r="H50" s="10"/>
      <c r="I50" s="10"/>
      <c r="J50" s="98" t="str">
        <f>IF(PRODUCT(Table2[[#This Row],[मात्रा/संख्या]],Table2[[#This Row],[दर]])=0,"",PRODUCT(Table2[[#This Row],[मात्रा/संख्या]],Table2[[#This Row],[दर]]))</f>
        <v/>
      </c>
      <c r="K50" s="9"/>
      <c r="L50" s="10"/>
      <c r="M50" s="137"/>
    </row>
    <row r="51" spans="2:13" x14ac:dyDescent="0.25">
      <c r="B51" s="14" t="str">
        <f>IF(C51="","",ROWS($A$3:A51))</f>
        <v/>
      </c>
      <c r="C51" s="7"/>
      <c r="D51" s="136" t="str">
        <f>IF(Table2[[#This Row],[भुगतान दिनाक]]="","",TEXT(Table2[[#This Row],[भुगतान दिनाक]],"mmm"))</f>
        <v/>
      </c>
      <c r="E51" s="8"/>
      <c r="F51" s="9"/>
      <c r="G51" s="9"/>
      <c r="H51" s="10"/>
      <c r="I51" s="10"/>
      <c r="J51" s="98" t="str">
        <f>IF(PRODUCT(Table2[[#This Row],[मात्रा/संख्या]],Table2[[#This Row],[दर]])=0,"",PRODUCT(Table2[[#This Row],[मात्रा/संख्या]],Table2[[#This Row],[दर]]))</f>
        <v/>
      </c>
      <c r="K51" s="9"/>
      <c r="L51" s="10"/>
      <c r="M51" s="137"/>
    </row>
    <row r="52" spans="2:13" x14ac:dyDescent="0.25">
      <c r="B52" s="14" t="str">
        <f>IF(C52="","",ROWS($A$3:A52))</f>
        <v/>
      </c>
      <c r="C52" s="7"/>
      <c r="D52" s="136" t="str">
        <f>IF(Table2[[#This Row],[भुगतान दिनाक]]="","",TEXT(Table2[[#This Row],[भुगतान दिनाक]],"mmm"))</f>
        <v/>
      </c>
      <c r="E52" s="8"/>
      <c r="F52" s="9"/>
      <c r="G52" s="9"/>
      <c r="H52" s="10"/>
      <c r="I52" s="10"/>
      <c r="J52" s="98" t="str">
        <f>IF(PRODUCT(Table2[[#This Row],[मात्रा/संख्या]],Table2[[#This Row],[दर]])=0,"",PRODUCT(Table2[[#This Row],[मात्रा/संख्या]],Table2[[#This Row],[दर]]))</f>
        <v/>
      </c>
      <c r="K52" s="9"/>
      <c r="L52" s="10"/>
      <c r="M52" s="137"/>
    </row>
    <row r="53" spans="2:13" x14ac:dyDescent="0.25">
      <c r="B53" s="14" t="str">
        <f>IF(C53="","",ROWS($A$3:A53))</f>
        <v/>
      </c>
      <c r="C53" s="7"/>
      <c r="D53" s="136" t="str">
        <f>IF(Table2[[#This Row],[भुगतान दिनाक]]="","",TEXT(Table2[[#This Row],[भुगतान दिनाक]],"mmm"))</f>
        <v/>
      </c>
      <c r="E53" s="8"/>
      <c r="F53" s="9"/>
      <c r="G53" s="9"/>
      <c r="H53" s="10"/>
      <c r="I53" s="10"/>
      <c r="J53" s="98" t="str">
        <f>IF(PRODUCT(Table2[[#This Row],[मात्रा/संख्या]],Table2[[#This Row],[दर]])=0,"",PRODUCT(Table2[[#This Row],[मात्रा/संख्या]],Table2[[#This Row],[दर]]))</f>
        <v/>
      </c>
      <c r="K53" s="9"/>
      <c r="L53" s="10"/>
      <c r="M53" s="137"/>
    </row>
    <row r="54" spans="2:13" x14ac:dyDescent="0.25">
      <c r="B54" s="14" t="str">
        <f>IF(C54="","",ROWS($A$3:A54))</f>
        <v/>
      </c>
      <c r="C54" s="7"/>
      <c r="D54" s="136" t="str">
        <f>IF(Table2[[#This Row],[भुगतान दिनाक]]="","",TEXT(Table2[[#This Row],[भुगतान दिनाक]],"mmm"))</f>
        <v/>
      </c>
      <c r="E54" s="8"/>
      <c r="F54" s="9"/>
      <c r="G54" s="9"/>
      <c r="H54" s="10"/>
      <c r="I54" s="10"/>
      <c r="J54" s="98" t="str">
        <f>IF(PRODUCT(Table2[[#This Row],[मात्रा/संख्या]],Table2[[#This Row],[दर]])=0,"",PRODUCT(Table2[[#This Row],[मात्रा/संख्या]],Table2[[#This Row],[दर]]))</f>
        <v/>
      </c>
      <c r="K54" s="9"/>
      <c r="L54" s="10"/>
      <c r="M54" s="137"/>
    </row>
    <row r="55" spans="2:13" x14ac:dyDescent="0.25">
      <c r="B55" s="14" t="str">
        <f>IF(C55="","",ROWS($A$3:A55))</f>
        <v/>
      </c>
      <c r="C55" s="7"/>
      <c r="D55" s="136" t="str">
        <f>IF(Table2[[#This Row],[भुगतान दिनाक]]="","",TEXT(Table2[[#This Row],[भुगतान दिनाक]],"mmm"))</f>
        <v/>
      </c>
      <c r="E55" s="8"/>
      <c r="F55" s="9"/>
      <c r="G55" s="9"/>
      <c r="H55" s="10"/>
      <c r="I55" s="10"/>
      <c r="J55" s="98" t="str">
        <f>IF(PRODUCT(Table2[[#This Row],[मात्रा/संख्या]],Table2[[#This Row],[दर]])=0,"",PRODUCT(Table2[[#This Row],[मात्रा/संख्या]],Table2[[#This Row],[दर]]))</f>
        <v/>
      </c>
      <c r="K55" s="9"/>
      <c r="L55" s="10"/>
      <c r="M55" s="137"/>
    </row>
    <row r="56" spans="2:13" x14ac:dyDescent="0.25">
      <c r="B56" s="14" t="str">
        <f>IF(C56="","",ROWS($A$3:A56))</f>
        <v/>
      </c>
      <c r="C56" s="7"/>
      <c r="D56" s="136" t="str">
        <f>IF(Table2[[#This Row],[भुगतान दिनाक]]="","",TEXT(Table2[[#This Row],[भुगतान दिनाक]],"mmm"))</f>
        <v/>
      </c>
      <c r="E56" s="8"/>
      <c r="F56" s="9"/>
      <c r="G56" s="9"/>
      <c r="H56" s="10"/>
      <c r="I56" s="10"/>
      <c r="J56" s="98" t="str">
        <f>IF(PRODUCT(Table2[[#This Row],[मात्रा/संख्या]],Table2[[#This Row],[दर]])=0,"",PRODUCT(Table2[[#This Row],[मात्रा/संख्या]],Table2[[#This Row],[दर]]))</f>
        <v/>
      </c>
      <c r="K56" s="9"/>
      <c r="L56" s="10"/>
      <c r="M56" s="137"/>
    </row>
    <row r="57" spans="2:13" x14ac:dyDescent="0.25">
      <c r="B57" s="14" t="str">
        <f>IF(C57="","",ROWS($A$3:A57))</f>
        <v/>
      </c>
      <c r="C57" s="7"/>
      <c r="D57" s="136" t="str">
        <f>IF(Table2[[#This Row],[भुगतान दिनाक]]="","",TEXT(Table2[[#This Row],[भुगतान दिनाक]],"mmm"))</f>
        <v/>
      </c>
      <c r="E57" s="8"/>
      <c r="F57" s="9"/>
      <c r="G57" s="9"/>
      <c r="H57" s="10"/>
      <c r="I57" s="10"/>
      <c r="J57" s="98" t="str">
        <f>IF(PRODUCT(Table2[[#This Row],[मात्रा/संख्या]],Table2[[#This Row],[दर]])=0,"",PRODUCT(Table2[[#This Row],[मात्रा/संख्या]],Table2[[#This Row],[दर]]))</f>
        <v/>
      </c>
      <c r="K57" s="9"/>
      <c r="L57" s="10"/>
      <c r="M57" s="137"/>
    </row>
    <row r="58" spans="2:13" x14ac:dyDescent="0.25">
      <c r="B58" s="14" t="str">
        <f>IF(C58="","",ROWS($A$3:A58))</f>
        <v/>
      </c>
      <c r="C58" s="7"/>
      <c r="D58" s="136" t="str">
        <f>IF(Table2[[#This Row],[भुगतान दिनाक]]="","",TEXT(Table2[[#This Row],[भुगतान दिनाक]],"mmm"))</f>
        <v/>
      </c>
      <c r="E58" s="8"/>
      <c r="F58" s="9"/>
      <c r="G58" s="9"/>
      <c r="H58" s="10"/>
      <c r="I58" s="10"/>
      <c r="J58" s="98" t="str">
        <f>IF(PRODUCT(Table2[[#This Row],[मात्रा/संख्या]],Table2[[#This Row],[दर]])=0,"",PRODUCT(Table2[[#This Row],[मात्रा/संख्या]],Table2[[#This Row],[दर]]))</f>
        <v/>
      </c>
      <c r="K58" s="9"/>
      <c r="L58" s="10"/>
      <c r="M58" s="137"/>
    </row>
    <row r="59" spans="2:13" x14ac:dyDescent="0.25">
      <c r="B59" s="14" t="str">
        <f>IF(C59="","",ROWS($A$3:A59))</f>
        <v/>
      </c>
      <c r="C59" s="7"/>
      <c r="D59" s="136" t="str">
        <f>IF(Table2[[#This Row],[भुगतान दिनाक]]="","",TEXT(Table2[[#This Row],[भुगतान दिनाक]],"mmm"))</f>
        <v/>
      </c>
      <c r="E59" s="8"/>
      <c r="F59" s="9"/>
      <c r="G59" s="9"/>
      <c r="H59" s="10"/>
      <c r="I59" s="10"/>
      <c r="J59" s="98" t="str">
        <f>IF(PRODUCT(Table2[[#This Row],[मात्रा/संख्या]],Table2[[#This Row],[दर]])=0,"",PRODUCT(Table2[[#This Row],[मात्रा/संख्या]],Table2[[#This Row],[दर]]))</f>
        <v/>
      </c>
      <c r="K59" s="9"/>
      <c r="L59" s="10"/>
      <c r="M59" s="137"/>
    </row>
    <row r="60" spans="2:13" x14ac:dyDescent="0.25">
      <c r="B60" s="14" t="str">
        <f>IF(C60="","",ROWS($A$3:A60))</f>
        <v/>
      </c>
      <c r="C60" s="7"/>
      <c r="D60" s="136" t="str">
        <f>IF(Table2[[#This Row],[भुगतान दिनाक]]="","",TEXT(Table2[[#This Row],[भुगतान दिनाक]],"mmm"))</f>
        <v/>
      </c>
      <c r="E60" s="8"/>
      <c r="F60" s="9"/>
      <c r="G60" s="9"/>
      <c r="H60" s="10"/>
      <c r="I60" s="10"/>
      <c r="J60" s="98" t="str">
        <f>IF(PRODUCT(Table2[[#This Row],[मात्रा/संख्या]],Table2[[#This Row],[दर]])=0,"",PRODUCT(Table2[[#This Row],[मात्रा/संख्या]],Table2[[#This Row],[दर]]))</f>
        <v/>
      </c>
      <c r="K60" s="9"/>
      <c r="L60" s="10"/>
      <c r="M60" s="137"/>
    </row>
    <row r="61" spans="2:13" x14ac:dyDescent="0.25">
      <c r="B61" s="14" t="str">
        <f>IF(C61="","",ROWS($A$3:A61))</f>
        <v/>
      </c>
      <c r="C61" s="7"/>
      <c r="D61" s="136" t="str">
        <f>IF(Table2[[#This Row],[भुगतान दिनाक]]="","",TEXT(Table2[[#This Row],[भुगतान दिनाक]],"mmm"))</f>
        <v/>
      </c>
      <c r="E61" s="8"/>
      <c r="F61" s="9"/>
      <c r="G61" s="9"/>
      <c r="H61" s="10"/>
      <c r="I61" s="10"/>
      <c r="J61" s="98" t="str">
        <f>IF(PRODUCT(Table2[[#This Row],[मात्रा/संख्या]],Table2[[#This Row],[दर]])=0,"",PRODUCT(Table2[[#This Row],[मात्रा/संख्या]],Table2[[#This Row],[दर]]))</f>
        <v/>
      </c>
      <c r="K61" s="9"/>
      <c r="L61" s="10"/>
      <c r="M61" s="137"/>
    </row>
    <row r="62" spans="2:13" x14ac:dyDescent="0.25">
      <c r="B62" s="14" t="str">
        <f>IF(C62="","",ROWS($A$3:A62))</f>
        <v/>
      </c>
      <c r="C62" s="7"/>
      <c r="D62" s="136" t="str">
        <f>IF(Table2[[#This Row],[भुगतान दिनाक]]="","",TEXT(Table2[[#This Row],[भुगतान दिनाक]],"mmm"))</f>
        <v/>
      </c>
      <c r="E62" s="8"/>
      <c r="F62" s="9"/>
      <c r="G62" s="9"/>
      <c r="H62" s="10"/>
      <c r="I62" s="10"/>
      <c r="J62" s="98" t="str">
        <f>IF(PRODUCT(Table2[[#This Row],[मात्रा/संख्या]],Table2[[#This Row],[दर]])=0,"",PRODUCT(Table2[[#This Row],[मात्रा/संख्या]],Table2[[#This Row],[दर]]))</f>
        <v/>
      </c>
      <c r="K62" s="9"/>
      <c r="L62" s="10"/>
      <c r="M62" s="137"/>
    </row>
    <row r="63" spans="2:13" x14ac:dyDescent="0.25">
      <c r="B63" s="14" t="str">
        <f>IF(C63="","",ROWS($A$3:A63))</f>
        <v/>
      </c>
      <c r="C63" s="7"/>
      <c r="D63" s="136" t="str">
        <f>IF(Table2[[#This Row],[भुगतान दिनाक]]="","",TEXT(Table2[[#This Row],[भुगतान दिनाक]],"mmm"))</f>
        <v/>
      </c>
      <c r="E63" s="8"/>
      <c r="F63" s="9"/>
      <c r="G63" s="9"/>
      <c r="H63" s="10"/>
      <c r="I63" s="10"/>
      <c r="J63" s="98" t="str">
        <f>IF(PRODUCT(Table2[[#This Row],[मात्रा/संख्या]],Table2[[#This Row],[दर]])=0,"",PRODUCT(Table2[[#This Row],[मात्रा/संख्या]],Table2[[#This Row],[दर]]))</f>
        <v/>
      </c>
      <c r="K63" s="9"/>
      <c r="L63" s="10"/>
      <c r="M63" s="137"/>
    </row>
    <row r="64" spans="2:13" x14ac:dyDescent="0.25">
      <c r="B64" s="14" t="str">
        <f>IF(C64="","",ROWS($A$3:A64))</f>
        <v/>
      </c>
      <c r="C64" s="7"/>
      <c r="D64" s="136" t="str">
        <f>IF(Table2[[#This Row],[भुगतान दिनाक]]="","",TEXT(Table2[[#This Row],[भुगतान दिनाक]],"mmm"))</f>
        <v/>
      </c>
      <c r="E64" s="8"/>
      <c r="F64" s="9"/>
      <c r="G64" s="9"/>
      <c r="H64" s="10"/>
      <c r="I64" s="10"/>
      <c r="J64" s="98" t="str">
        <f>IF(PRODUCT(Table2[[#This Row],[मात्रा/संख्या]],Table2[[#This Row],[दर]])=0,"",PRODUCT(Table2[[#This Row],[मात्रा/संख्या]],Table2[[#This Row],[दर]]))</f>
        <v/>
      </c>
      <c r="K64" s="9"/>
      <c r="L64" s="10"/>
      <c r="M64" s="137"/>
    </row>
    <row r="65" spans="2:13" x14ac:dyDescent="0.25">
      <c r="B65" s="14" t="str">
        <f>IF(C65="","",ROWS($A$3:A65))</f>
        <v/>
      </c>
      <c r="C65" s="7"/>
      <c r="D65" s="136" t="str">
        <f>IF(Table2[[#This Row],[भुगतान दिनाक]]="","",TEXT(Table2[[#This Row],[भुगतान दिनाक]],"mmm"))</f>
        <v/>
      </c>
      <c r="E65" s="8"/>
      <c r="F65" s="9"/>
      <c r="G65" s="9"/>
      <c r="H65" s="10"/>
      <c r="I65" s="10"/>
      <c r="J65" s="98" t="str">
        <f>IF(PRODUCT(Table2[[#This Row],[मात्रा/संख्या]],Table2[[#This Row],[दर]])=0,"",PRODUCT(Table2[[#This Row],[मात्रा/संख्या]],Table2[[#This Row],[दर]]))</f>
        <v/>
      </c>
      <c r="K65" s="9"/>
      <c r="L65" s="10"/>
      <c r="M65" s="137"/>
    </row>
    <row r="66" spans="2:13" x14ac:dyDescent="0.25">
      <c r="B66" s="14" t="str">
        <f>IF(C66="","",ROWS($A$3:A66))</f>
        <v/>
      </c>
      <c r="C66" s="7"/>
      <c r="D66" s="136" t="str">
        <f>IF(Table2[[#This Row],[भुगतान दिनाक]]="","",TEXT(Table2[[#This Row],[भुगतान दिनाक]],"mmm"))</f>
        <v/>
      </c>
      <c r="E66" s="8"/>
      <c r="F66" s="9"/>
      <c r="G66" s="9"/>
      <c r="H66" s="10"/>
      <c r="I66" s="10"/>
      <c r="J66" s="98" t="str">
        <f>IF(PRODUCT(Table2[[#This Row],[मात्रा/संख्या]],Table2[[#This Row],[दर]])=0,"",PRODUCT(Table2[[#This Row],[मात्रा/संख्या]],Table2[[#This Row],[दर]]))</f>
        <v/>
      </c>
      <c r="K66" s="9"/>
      <c r="L66" s="10"/>
      <c r="M66" s="137"/>
    </row>
    <row r="67" spans="2:13" x14ac:dyDescent="0.25">
      <c r="B67" s="14" t="str">
        <f>IF(C67="","",ROWS($A$3:A67))</f>
        <v/>
      </c>
      <c r="C67" s="7"/>
      <c r="D67" s="136" t="str">
        <f>IF(Table2[[#This Row],[भुगतान दिनाक]]="","",TEXT(Table2[[#This Row],[भुगतान दिनाक]],"mmm"))</f>
        <v/>
      </c>
      <c r="E67" s="8"/>
      <c r="F67" s="9"/>
      <c r="G67" s="9"/>
      <c r="H67" s="10"/>
      <c r="I67" s="10"/>
      <c r="J67" s="98" t="str">
        <f>IF(PRODUCT(Table2[[#This Row],[मात्रा/संख्या]],Table2[[#This Row],[दर]])=0,"",PRODUCT(Table2[[#This Row],[मात्रा/संख्या]],Table2[[#This Row],[दर]]))</f>
        <v/>
      </c>
      <c r="K67" s="9"/>
      <c r="L67" s="10"/>
      <c r="M67" s="137"/>
    </row>
    <row r="68" spans="2:13" x14ac:dyDescent="0.25">
      <c r="B68" s="14" t="str">
        <f>IF(C68="","",ROWS($A$3:A68))</f>
        <v/>
      </c>
      <c r="C68" s="7"/>
      <c r="D68" s="136" t="str">
        <f>IF(Table2[[#This Row],[भुगतान दिनाक]]="","",TEXT(Table2[[#This Row],[भुगतान दिनाक]],"mmm"))</f>
        <v/>
      </c>
      <c r="E68" s="8"/>
      <c r="F68" s="9"/>
      <c r="G68" s="9"/>
      <c r="H68" s="10"/>
      <c r="I68" s="10"/>
      <c r="J68" s="98" t="str">
        <f>IF(PRODUCT(Table2[[#This Row],[मात्रा/संख्या]],Table2[[#This Row],[दर]])=0,"",PRODUCT(Table2[[#This Row],[मात्रा/संख्या]],Table2[[#This Row],[दर]]))</f>
        <v/>
      </c>
      <c r="K68" s="9"/>
      <c r="L68" s="10"/>
      <c r="M68" s="137"/>
    </row>
    <row r="69" spans="2:13" x14ac:dyDescent="0.25">
      <c r="B69" s="14" t="str">
        <f>IF(C69="","",ROWS($A$3:A69))</f>
        <v/>
      </c>
      <c r="C69" s="7"/>
      <c r="D69" s="136" t="str">
        <f>IF(Table2[[#This Row],[भुगतान दिनाक]]="","",TEXT(Table2[[#This Row],[भुगतान दिनाक]],"mmm"))</f>
        <v/>
      </c>
      <c r="E69" s="8"/>
      <c r="F69" s="9"/>
      <c r="G69" s="9"/>
      <c r="H69" s="10"/>
      <c r="I69" s="10"/>
      <c r="J69" s="98" t="str">
        <f>IF(PRODUCT(Table2[[#This Row],[मात्रा/संख्या]],Table2[[#This Row],[दर]])=0,"",PRODUCT(Table2[[#This Row],[मात्रा/संख्या]],Table2[[#This Row],[दर]]))</f>
        <v/>
      </c>
      <c r="K69" s="9"/>
      <c r="L69" s="10"/>
      <c r="M69" s="137"/>
    </row>
    <row r="70" spans="2:13" x14ac:dyDescent="0.25">
      <c r="B70" s="14" t="str">
        <f>IF(C70="","",ROWS($A$3:A70))</f>
        <v/>
      </c>
      <c r="C70" s="7"/>
      <c r="D70" s="136" t="str">
        <f>IF(Table2[[#This Row],[भुगतान दिनाक]]="","",TEXT(Table2[[#This Row],[भुगतान दिनाक]],"mmm"))</f>
        <v/>
      </c>
      <c r="E70" s="8"/>
      <c r="F70" s="9"/>
      <c r="G70" s="9"/>
      <c r="H70" s="10"/>
      <c r="I70" s="10"/>
      <c r="J70" s="98" t="str">
        <f>IF(PRODUCT(Table2[[#This Row],[मात्रा/संख्या]],Table2[[#This Row],[दर]])=0,"",PRODUCT(Table2[[#This Row],[मात्रा/संख्या]],Table2[[#This Row],[दर]]))</f>
        <v/>
      </c>
      <c r="K70" s="9"/>
      <c r="L70" s="10"/>
      <c r="M70" s="137"/>
    </row>
    <row r="71" spans="2:13" x14ac:dyDescent="0.25">
      <c r="B71" s="14" t="str">
        <f>IF(C71="","",ROWS($A$3:A71))</f>
        <v/>
      </c>
      <c r="C71" s="7"/>
      <c r="D71" s="136" t="str">
        <f>IF(Table2[[#This Row],[भुगतान दिनाक]]="","",TEXT(Table2[[#This Row],[भुगतान दिनाक]],"mmm"))</f>
        <v/>
      </c>
      <c r="E71" s="8"/>
      <c r="F71" s="9"/>
      <c r="G71" s="9"/>
      <c r="H71" s="10"/>
      <c r="I71" s="10"/>
      <c r="J71" s="98" t="str">
        <f>IF(PRODUCT(Table2[[#This Row],[मात्रा/संख्या]],Table2[[#This Row],[दर]])=0,"",PRODUCT(Table2[[#This Row],[मात्रा/संख्या]],Table2[[#This Row],[दर]]))</f>
        <v/>
      </c>
      <c r="K71" s="9"/>
      <c r="L71" s="10"/>
      <c r="M71" s="137"/>
    </row>
    <row r="72" spans="2:13" x14ac:dyDescent="0.25">
      <c r="B72" s="14" t="str">
        <f>IF(C72="","",ROWS($A$3:A72))</f>
        <v/>
      </c>
      <c r="C72" s="7"/>
      <c r="D72" s="136" t="str">
        <f>IF(Table2[[#This Row],[भुगतान दिनाक]]="","",TEXT(Table2[[#This Row],[भुगतान दिनाक]],"mmm"))</f>
        <v/>
      </c>
      <c r="E72" s="8"/>
      <c r="F72" s="9"/>
      <c r="G72" s="9"/>
      <c r="H72" s="10"/>
      <c r="I72" s="10"/>
      <c r="J72" s="98" t="str">
        <f>IF(PRODUCT(Table2[[#This Row],[मात्रा/संख्या]],Table2[[#This Row],[दर]])=0,"",PRODUCT(Table2[[#This Row],[मात्रा/संख्या]],Table2[[#This Row],[दर]]))</f>
        <v/>
      </c>
      <c r="K72" s="9"/>
      <c r="L72" s="10"/>
      <c r="M72" s="137"/>
    </row>
    <row r="73" spans="2:13" x14ac:dyDescent="0.25">
      <c r="B73" s="14" t="str">
        <f>IF(C73="","",ROWS($A$3:A73))</f>
        <v/>
      </c>
      <c r="C73" s="7"/>
      <c r="D73" s="136" t="str">
        <f>IF(Table2[[#This Row],[भुगतान दिनाक]]="","",TEXT(Table2[[#This Row],[भुगतान दिनाक]],"mmm"))</f>
        <v/>
      </c>
      <c r="E73" s="8"/>
      <c r="F73" s="9"/>
      <c r="G73" s="9"/>
      <c r="H73" s="10"/>
      <c r="I73" s="10"/>
      <c r="J73" s="98" t="str">
        <f>IF(PRODUCT(Table2[[#This Row],[मात्रा/संख्या]],Table2[[#This Row],[दर]])=0,"",PRODUCT(Table2[[#This Row],[मात्रा/संख्या]],Table2[[#This Row],[दर]]))</f>
        <v/>
      </c>
      <c r="K73" s="9"/>
      <c r="L73" s="10"/>
      <c r="M73" s="137"/>
    </row>
    <row r="74" spans="2:13" x14ac:dyDescent="0.25">
      <c r="B74" s="14" t="str">
        <f>IF(C74="","",ROWS($A$3:A74))</f>
        <v/>
      </c>
      <c r="C74" s="7"/>
      <c r="D74" s="136" t="str">
        <f>IF(Table2[[#This Row],[भुगतान दिनाक]]="","",TEXT(Table2[[#This Row],[भुगतान दिनाक]],"mmm"))</f>
        <v/>
      </c>
      <c r="E74" s="8"/>
      <c r="F74" s="9"/>
      <c r="G74" s="9"/>
      <c r="H74" s="10"/>
      <c r="I74" s="10"/>
      <c r="J74" s="98" t="str">
        <f>IF(PRODUCT(Table2[[#This Row],[मात्रा/संख्या]],Table2[[#This Row],[दर]])=0,"",PRODUCT(Table2[[#This Row],[मात्रा/संख्या]],Table2[[#This Row],[दर]]))</f>
        <v/>
      </c>
      <c r="K74" s="9"/>
      <c r="L74" s="10"/>
      <c r="M74" s="137"/>
    </row>
    <row r="75" spans="2:13" x14ac:dyDescent="0.25">
      <c r="B75" s="14" t="str">
        <f>IF(C75="","",ROWS($A$3:A75))</f>
        <v/>
      </c>
      <c r="C75" s="7"/>
      <c r="D75" s="136" t="str">
        <f>IF(Table2[[#This Row],[भुगतान दिनाक]]="","",TEXT(Table2[[#This Row],[भुगतान दिनाक]],"mmm"))</f>
        <v/>
      </c>
      <c r="E75" s="8"/>
      <c r="F75" s="9"/>
      <c r="G75" s="9"/>
      <c r="H75" s="10"/>
      <c r="I75" s="10"/>
      <c r="J75" s="98" t="str">
        <f>IF(PRODUCT(Table2[[#This Row],[मात्रा/संख्या]],Table2[[#This Row],[दर]])=0,"",PRODUCT(Table2[[#This Row],[मात्रा/संख्या]],Table2[[#This Row],[दर]]))</f>
        <v/>
      </c>
      <c r="K75" s="9"/>
      <c r="L75" s="10"/>
      <c r="M75" s="137"/>
    </row>
    <row r="76" spans="2:13" x14ac:dyDescent="0.25">
      <c r="B76" s="14" t="str">
        <f>IF(C76="","",ROWS($A$3:A76))</f>
        <v/>
      </c>
      <c r="C76" s="7"/>
      <c r="D76" s="136" t="str">
        <f>IF(Table2[[#This Row],[भुगतान दिनाक]]="","",TEXT(Table2[[#This Row],[भुगतान दिनाक]],"mmm"))</f>
        <v/>
      </c>
      <c r="E76" s="8"/>
      <c r="F76" s="9"/>
      <c r="G76" s="9"/>
      <c r="H76" s="10"/>
      <c r="I76" s="10"/>
      <c r="J76" s="98" t="str">
        <f>IF(PRODUCT(Table2[[#This Row],[मात्रा/संख्या]],Table2[[#This Row],[दर]])=0,"",PRODUCT(Table2[[#This Row],[मात्रा/संख्या]],Table2[[#This Row],[दर]]))</f>
        <v/>
      </c>
      <c r="K76" s="9"/>
      <c r="L76" s="10"/>
      <c r="M76" s="137"/>
    </row>
    <row r="77" spans="2:13" x14ac:dyDescent="0.25">
      <c r="B77" s="14" t="str">
        <f>IF(C77="","",ROWS($A$3:A77))</f>
        <v/>
      </c>
      <c r="C77" s="7"/>
      <c r="D77" s="136" t="str">
        <f>IF(Table2[[#This Row],[भुगतान दिनाक]]="","",TEXT(Table2[[#This Row],[भुगतान दिनाक]],"mmm"))</f>
        <v/>
      </c>
      <c r="E77" s="8"/>
      <c r="F77" s="9"/>
      <c r="G77" s="9"/>
      <c r="H77" s="10"/>
      <c r="I77" s="10"/>
      <c r="J77" s="98" t="str">
        <f>IF(PRODUCT(Table2[[#This Row],[मात्रा/संख्या]],Table2[[#This Row],[दर]])=0,"",PRODUCT(Table2[[#This Row],[मात्रा/संख्या]],Table2[[#This Row],[दर]]))</f>
        <v/>
      </c>
      <c r="K77" s="9"/>
      <c r="L77" s="10"/>
      <c r="M77" s="137"/>
    </row>
    <row r="78" spans="2:13" x14ac:dyDescent="0.25">
      <c r="B78" s="14" t="str">
        <f>IF(C78="","",ROWS($A$3:A78))</f>
        <v/>
      </c>
      <c r="C78" s="7"/>
      <c r="D78" s="136" t="str">
        <f>IF(Table2[[#This Row],[भुगतान दिनाक]]="","",TEXT(Table2[[#This Row],[भुगतान दिनाक]],"mmm"))</f>
        <v/>
      </c>
      <c r="E78" s="8"/>
      <c r="F78" s="9"/>
      <c r="G78" s="9"/>
      <c r="H78" s="10"/>
      <c r="I78" s="10"/>
      <c r="J78" s="98" t="str">
        <f>IF(PRODUCT(Table2[[#This Row],[मात्रा/संख्या]],Table2[[#This Row],[दर]])=0,"",PRODUCT(Table2[[#This Row],[मात्रा/संख्या]],Table2[[#This Row],[दर]]))</f>
        <v/>
      </c>
      <c r="K78" s="9"/>
      <c r="L78" s="10"/>
      <c r="M78" s="137"/>
    </row>
    <row r="79" spans="2:13" x14ac:dyDescent="0.25">
      <c r="B79" s="14" t="str">
        <f>IF(C79="","",ROWS($A$3:A79))</f>
        <v/>
      </c>
      <c r="C79" s="7"/>
      <c r="D79" s="136" t="str">
        <f>IF(Table2[[#This Row],[भुगतान दिनाक]]="","",TEXT(Table2[[#This Row],[भुगतान दिनाक]],"mmm"))</f>
        <v/>
      </c>
      <c r="E79" s="8"/>
      <c r="F79" s="9"/>
      <c r="G79" s="9"/>
      <c r="H79" s="10"/>
      <c r="I79" s="10"/>
      <c r="J79" s="98" t="str">
        <f>IF(PRODUCT(Table2[[#This Row],[मात्रा/संख्या]],Table2[[#This Row],[दर]])=0,"",PRODUCT(Table2[[#This Row],[मात्रा/संख्या]],Table2[[#This Row],[दर]]))</f>
        <v/>
      </c>
      <c r="K79" s="9"/>
      <c r="L79" s="10"/>
      <c r="M79" s="137"/>
    </row>
    <row r="80" spans="2:13" x14ac:dyDescent="0.25">
      <c r="B80" s="14" t="str">
        <f>IF(C80="","",ROWS($A$3:A80))</f>
        <v/>
      </c>
      <c r="C80" s="7"/>
      <c r="D80" s="136" t="str">
        <f>IF(Table2[[#This Row],[भुगतान दिनाक]]="","",TEXT(Table2[[#This Row],[भुगतान दिनाक]],"mmm"))</f>
        <v/>
      </c>
      <c r="E80" s="8"/>
      <c r="F80" s="9"/>
      <c r="G80" s="9"/>
      <c r="H80" s="10"/>
      <c r="I80" s="10"/>
      <c r="J80" s="98" t="str">
        <f>IF(PRODUCT(Table2[[#This Row],[मात्रा/संख्या]],Table2[[#This Row],[दर]])=0,"",PRODUCT(Table2[[#This Row],[मात्रा/संख्या]],Table2[[#This Row],[दर]]))</f>
        <v/>
      </c>
      <c r="K80" s="9"/>
      <c r="L80" s="10"/>
      <c r="M80" s="137"/>
    </row>
    <row r="81" spans="2:13" x14ac:dyDescent="0.25">
      <c r="B81" s="14" t="str">
        <f>IF(C81="","",ROWS($A$3:A81))</f>
        <v/>
      </c>
      <c r="C81" s="7"/>
      <c r="D81" s="136" t="str">
        <f>IF(Table2[[#This Row],[भुगतान दिनाक]]="","",TEXT(Table2[[#This Row],[भुगतान दिनाक]],"mmm"))</f>
        <v/>
      </c>
      <c r="E81" s="8"/>
      <c r="F81" s="9"/>
      <c r="G81" s="9"/>
      <c r="H81" s="10"/>
      <c r="I81" s="10"/>
      <c r="J81" s="98" t="str">
        <f>IF(PRODUCT(Table2[[#This Row],[मात्रा/संख्या]],Table2[[#This Row],[दर]])=0,"",PRODUCT(Table2[[#This Row],[मात्रा/संख्या]],Table2[[#This Row],[दर]]))</f>
        <v/>
      </c>
      <c r="K81" s="9"/>
      <c r="L81" s="10"/>
      <c r="M81" s="137"/>
    </row>
    <row r="82" spans="2:13" x14ac:dyDescent="0.25">
      <c r="B82" s="14" t="str">
        <f>IF(C82="","",ROWS($A$3:A82))</f>
        <v/>
      </c>
      <c r="C82" s="7"/>
      <c r="D82" s="136" t="str">
        <f>IF(Table2[[#This Row],[भुगतान दिनाक]]="","",TEXT(Table2[[#This Row],[भुगतान दिनाक]],"mmm"))</f>
        <v/>
      </c>
      <c r="E82" s="8"/>
      <c r="F82" s="9"/>
      <c r="G82" s="9"/>
      <c r="H82" s="10"/>
      <c r="I82" s="10"/>
      <c r="J82" s="98" t="str">
        <f>IF(PRODUCT(Table2[[#This Row],[मात्रा/संख्या]],Table2[[#This Row],[दर]])=0,"",PRODUCT(Table2[[#This Row],[मात्रा/संख्या]],Table2[[#This Row],[दर]]))</f>
        <v/>
      </c>
      <c r="K82" s="9"/>
      <c r="L82" s="10"/>
      <c r="M82" s="137"/>
    </row>
    <row r="83" spans="2:13" x14ac:dyDescent="0.25">
      <c r="B83" s="14" t="str">
        <f>IF(C83="","",ROWS($A$3:A83))</f>
        <v/>
      </c>
      <c r="C83" s="7"/>
      <c r="D83" s="136" t="str">
        <f>IF(Table2[[#This Row],[भुगतान दिनाक]]="","",TEXT(Table2[[#This Row],[भुगतान दिनाक]],"mmm"))</f>
        <v/>
      </c>
      <c r="E83" s="8"/>
      <c r="F83" s="9"/>
      <c r="G83" s="9"/>
      <c r="H83" s="10"/>
      <c r="I83" s="10"/>
      <c r="J83" s="98" t="str">
        <f>IF(PRODUCT(Table2[[#This Row],[मात्रा/संख्या]],Table2[[#This Row],[दर]])=0,"",PRODUCT(Table2[[#This Row],[मात्रा/संख्या]],Table2[[#This Row],[दर]]))</f>
        <v/>
      </c>
      <c r="K83" s="9"/>
      <c r="L83" s="10"/>
      <c r="M83" s="137"/>
    </row>
    <row r="84" spans="2:13" x14ac:dyDescent="0.25">
      <c r="B84" s="14" t="str">
        <f>IF(C84="","",ROWS($A$3:A84))</f>
        <v/>
      </c>
      <c r="C84" s="7"/>
      <c r="D84" s="136" t="str">
        <f>IF(Table2[[#This Row],[भुगतान दिनाक]]="","",TEXT(Table2[[#This Row],[भुगतान दिनाक]],"mmm"))</f>
        <v/>
      </c>
      <c r="E84" s="8"/>
      <c r="F84" s="9"/>
      <c r="G84" s="9"/>
      <c r="H84" s="10"/>
      <c r="I84" s="10"/>
      <c r="J84" s="98" t="str">
        <f>IF(PRODUCT(Table2[[#This Row],[मात्रा/संख्या]],Table2[[#This Row],[दर]])=0,"",PRODUCT(Table2[[#This Row],[मात्रा/संख्या]],Table2[[#This Row],[दर]]))</f>
        <v/>
      </c>
      <c r="K84" s="9"/>
      <c r="L84" s="10"/>
      <c r="M84" s="137"/>
    </row>
    <row r="85" spans="2:13" x14ac:dyDescent="0.25">
      <c r="B85" s="14" t="str">
        <f>IF(C85="","",ROWS($A$3:A85))</f>
        <v/>
      </c>
      <c r="C85" s="7"/>
      <c r="D85" s="136" t="str">
        <f>IF(Table2[[#This Row],[भुगतान दिनाक]]="","",TEXT(Table2[[#This Row],[भुगतान दिनाक]],"mmm"))</f>
        <v/>
      </c>
      <c r="E85" s="8"/>
      <c r="F85" s="9"/>
      <c r="G85" s="9"/>
      <c r="H85" s="10"/>
      <c r="I85" s="10"/>
      <c r="J85" s="98" t="str">
        <f>IF(PRODUCT(Table2[[#This Row],[मात्रा/संख्या]],Table2[[#This Row],[दर]])=0,"",PRODUCT(Table2[[#This Row],[मात्रा/संख्या]],Table2[[#This Row],[दर]]))</f>
        <v/>
      </c>
      <c r="K85" s="9"/>
      <c r="L85" s="10"/>
      <c r="M85" s="137"/>
    </row>
    <row r="86" spans="2:13" x14ac:dyDescent="0.25">
      <c r="B86" s="14" t="str">
        <f>IF(C86="","",ROWS($A$3:A86))</f>
        <v/>
      </c>
      <c r="C86" s="7"/>
      <c r="D86" s="136" t="str">
        <f>IF(Table2[[#This Row],[भुगतान दिनाक]]="","",TEXT(Table2[[#This Row],[भुगतान दिनाक]],"mmm"))</f>
        <v/>
      </c>
      <c r="E86" s="8"/>
      <c r="F86" s="9"/>
      <c r="G86" s="9"/>
      <c r="H86" s="10"/>
      <c r="I86" s="10"/>
      <c r="J86" s="98" t="str">
        <f>IF(PRODUCT(Table2[[#This Row],[मात्रा/संख्या]],Table2[[#This Row],[दर]])=0,"",PRODUCT(Table2[[#This Row],[मात्रा/संख्या]],Table2[[#This Row],[दर]]))</f>
        <v/>
      </c>
      <c r="K86" s="9"/>
      <c r="L86" s="10"/>
      <c r="M86" s="137"/>
    </row>
    <row r="87" spans="2:13" x14ac:dyDescent="0.25">
      <c r="B87" s="14" t="str">
        <f>IF(C87="","",ROWS($A$3:A87))</f>
        <v/>
      </c>
      <c r="C87" s="7"/>
      <c r="D87" s="136" t="str">
        <f>IF(Table2[[#This Row],[भुगतान दिनाक]]="","",TEXT(Table2[[#This Row],[भुगतान दिनाक]],"mmm"))</f>
        <v/>
      </c>
      <c r="E87" s="8"/>
      <c r="F87" s="9"/>
      <c r="G87" s="9"/>
      <c r="H87" s="10"/>
      <c r="I87" s="10"/>
      <c r="J87" s="98" t="str">
        <f>IF(PRODUCT(Table2[[#This Row],[मात्रा/संख्या]],Table2[[#This Row],[दर]])=0,"",PRODUCT(Table2[[#This Row],[मात्रा/संख्या]],Table2[[#This Row],[दर]]))</f>
        <v/>
      </c>
      <c r="K87" s="9"/>
      <c r="L87" s="10"/>
      <c r="M87" s="137"/>
    </row>
    <row r="88" spans="2:13" x14ac:dyDescent="0.25">
      <c r="B88" s="14" t="str">
        <f>IF(C88="","",ROWS($A$3:A88))</f>
        <v/>
      </c>
      <c r="C88" s="7"/>
      <c r="D88" s="136" t="str">
        <f>IF(Table2[[#This Row],[भुगतान दिनाक]]="","",TEXT(Table2[[#This Row],[भुगतान दिनाक]],"mmm"))</f>
        <v/>
      </c>
      <c r="E88" s="8"/>
      <c r="F88" s="9"/>
      <c r="G88" s="9"/>
      <c r="H88" s="10"/>
      <c r="I88" s="10"/>
      <c r="J88" s="98" t="str">
        <f>IF(PRODUCT(Table2[[#This Row],[मात्रा/संख्या]],Table2[[#This Row],[दर]])=0,"",PRODUCT(Table2[[#This Row],[मात्रा/संख्या]],Table2[[#This Row],[दर]]))</f>
        <v/>
      </c>
      <c r="K88" s="9"/>
      <c r="L88" s="10"/>
      <c r="M88" s="137"/>
    </row>
    <row r="89" spans="2:13" x14ac:dyDescent="0.25">
      <c r="B89" s="14" t="str">
        <f>IF(C89="","",ROWS($A$3:A89))</f>
        <v/>
      </c>
      <c r="C89" s="7"/>
      <c r="D89" s="136" t="str">
        <f>IF(Table2[[#This Row],[भुगतान दिनाक]]="","",TEXT(Table2[[#This Row],[भुगतान दिनाक]],"mmm"))</f>
        <v/>
      </c>
      <c r="E89" s="8"/>
      <c r="F89" s="9"/>
      <c r="G89" s="9"/>
      <c r="H89" s="10"/>
      <c r="I89" s="10"/>
      <c r="J89" s="98" t="str">
        <f>IF(PRODUCT(Table2[[#This Row],[मात्रा/संख्या]],Table2[[#This Row],[दर]])=0,"",PRODUCT(Table2[[#This Row],[मात्रा/संख्या]],Table2[[#This Row],[दर]]))</f>
        <v/>
      </c>
      <c r="K89" s="9"/>
      <c r="L89" s="10"/>
      <c r="M89" s="137"/>
    </row>
    <row r="90" spans="2:13" x14ac:dyDescent="0.25">
      <c r="B90" s="14" t="str">
        <f>IF(C90="","",ROWS($A$3:A90))</f>
        <v/>
      </c>
      <c r="C90" s="7"/>
      <c r="D90" s="136" t="str">
        <f>IF(Table2[[#This Row],[भुगतान दिनाक]]="","",TEXT(Table2[[#This Row],[भुगतान दिनाक]],"mmm"))</f>
        <v/>
      </c>
      <c r="E90" s="8"/>
      <c r="F90" s="9"/>
      <c r="G90" s="9"/>
      <c r="H90" s="10"/>
      <c r="I90" s="10"/>
      <c r="J90" s="98" t="str">
        <f>IF(PRODUCT(Table2[[#This Row],[मात्रा/संख्या]],Table2[[#This Row],[दर]])=0,"",PRODUCT(Table2[[#This Row],[मात्रा/संख्या]],Table2[[#This Row],[दर]]))</f>
        <v/>
      </c>
      <c r="K90" s="9"/>
      <c r="L90" s="10"/>
      <c r="M90" s="137"/>
    </row>
    <row r="91" spans="2:13" x14ac:dyDescent="0.25">
      <c r="B91" s="14" t="str">
        <f>IF(C91="","",ROWS($A$3:A91))</f>
        <v/>
      </c>
      <c r="C91" s="7"/>
      <c r="D91" s="136" t="str">
        <f>IF(Table2[[#This Row],[भुगतान दिनाक]]="","",TEXT(Table2[[#This Row],[भुगतान दिनाक]],"mmm"))</f>
        <v/>
      </c>
      <c r="E91" s="8"/>
      <c r="F91" s="9"/>
      <c r="G91" s="9"/>
      <c r="H91" s="10"/>
      <c r="I91" s="10"/>
      <c r="J91" s="98" t="str">
        <f>IF(PRODUCT(Table2[[#This Row],[मात्रा/संख्या]],Table2[[#This Row],[दर]])=0,"",PRODUCT(Table2[[#This Row],[मात्रा/संख्या]],Table2[[#This Row],[दर]]))</f>
        <v/>
      </c>
      <c r="K91" s="9"/>
      <c r="L91" s="10"/>
      <c r="M91" s="137"/>
    </row>
    <row r="92" spans="2:13" x14ac:dyDescent="0.25">
      <c r="B92" s="14" t="str">
        <f>IF(C92="","",ROWS($A$3:A92))</f>
        <v/>
      </c>
      <c r="C92" s="7"/>
      <c r="D92" s="136" t="str">
        <f>IF(Table2[[#This Row],[भुगतान दिनाक]]="","",TEXT(Table2[[#This Row],[भुगतान दिनाक]],"mmm"))</f>
        <v/>
      </c>
      <c r="E92" s="8"/>
      <c r="F92" s="9"/>
      <c r="G92" s="9"/>
      <c r="H92" s="10"/>
      <c r="I92" s="10"/>
      <c r="J92" s="98" t="str">
        <f>IF(PRODUCT(Table2[[#This Row],[मात्रा/संख्या]],Table2[[#This Row],[दर]])=0,"",PRODUCT(Table2[[#This Row],[मात्रा/संख्या]],Table2[[#This Row],[दर]]))</f>
        <v/>
      </c>
      <c r="K92" s="9"/>
      <c r="L92" s="10"/>
      <c r="M92" s="137"/>
    </row>
    <row r="93" spans="2:13" x14ac:dyDescent="0.25">
      <c r="B93" s="14" t="str">
        <f>IF(C93="","",ROWS($A$3:A93))</f>
        <v/>
      </c>
      <c r="C93" s="7"/>
      <c r="D93" s="136" t="str">
        <f>IF(Table2[[#This Row],[भुगतान दिनाक]]="","",TEXT(Table2[[#This Row],[भुगतान दिनाक]],"mmm"))</f>
        <v/>
      </c>
      <c r="E93" s="8"/>
      <c r="F93" s="9"/>
      <c r="G93" s="9"/>
      <c r="H93" s="10"/>
      <c r="I93" s="10"/>
      <c r="J93" s="98" t="str">
        <f>IF(PRODUCT(Table2[[#This Row],[मात्रा/संख्या]],Table2[[#This Row],[दर]])=0,"",PRODUCT(Table2[[#This Row],[मात्रा/संख्या]],Table2[[#This Row],[दर]]))</f>
        <v/>
      </c>
      <c r="K93" s="9"/>
      <c r="L93" s="10"/>
      <c r="M93" s="137"/>
    </row>
    <row r="94" spans="2:13" x14ac:dyDescent="0.25">
      <c r="B94" s="14" t="str">
        <f>IF(C94="","",ROWS($A$3:A94))</f>
        <v/>
      </c>
      <c r="C94" s="7"/>
      <c r="D94" s="136" t="str">
        <f>IF(Table2[[#This Row],[भुगतान दिनाक]]="","",TEXT(Table2[[#This Row],[भुगतान दिनाक]],"mmm"))</f>
        <v/>
      </c>
      <c r="E94" s="8"/>
      <c r="F94" s="9"/>
      <c r="G94" s="9"/>
      <c r="H94" s="10"/>
      <c r="I94" s="10"/>
      <c r="J94" s="98" t="str">
        <f>IF(PRODUCT(Table2[[#This Row],[मात्रा/संख्या]],Table2[[#This Row],[दर]])=0,"",PRODUCT(Table2[[#This Row],[मात्रा/संख्या]],Table2[[#This Row],[दर]]))</f>
        <v/>
      </c>
      <c r="K94" s="9"/>
      <c r="L94" s="10"/>
      <c r="M94" s="137"/>
    </row>
    <row r="95" spans="2:13" x14ac:dyDescent="0.25">
      <c r="B95" s="14" t="str">
        <f>IF(C95="","",ROWS($A$3:A95))</f>
        <v/>
      </c>
      <c r="C95" s="7"/>
      <c r="D95" s="136" t="str">
        <f>IF(Table2[[#This Row],[भुगतान दिनाक]]="","",TEXT(Table2[[#This Row],[भुगतान दिनाक]],"mmm"))</f>
        <v/>
      </c>
      <c r="E95" s="8"/>
      <c r="F95" s="9"/>
      <c r="G95" s="9"/>
      <c r="H95" s="10"/>
      <c r="I95" s="10"/>
      <c r="J95" s="98" t="str">
        <f>IF(PRODUCT(Table2[[#This Row],[मात्रा/संख्या]],Table2[[#This Row],[दर]])=0,"",PRODUCT(Table2[[#This Row],[मात्रा/संख्या]],Table2[[#This Row],[दर]]))</f>
        <v/>
      </c>
      <c r="K95" s="9"/>
      <c r="L95" s="10"/>
      <c r="M95" s="137"/>
    </row>
    <row r="96" spans="2:13" x14ac:dyDescent="0.25">
      <c r="B96" s="14" t="str">
        <f>IF(C96="","",ROWS($A$3:A96))</f>
        <v/>
      </c>
      <c r="C96" s="7"/>
      <c r="D96" s="136" t="str">
        <f>IF(Table2[[#This Row],[भुगतान दिनाक]]="","",TEXT(Table2[[#This Row],[भुगतान दिनाक]],"mmm"))</f>
        <v/>
      </c>
      <c r="E96" s="8"/>
      <c r="F96" s="9"/>
      <c r="G96" s="9"/>
      <c r="H96" s="10"/>
      <c r="I96" s="10"/>
      <c r="J96" s="98" t="str">
        <f>IF(PRODUCT(Table2[[#This Row],[मात्रा/संख्या]],Table2[[#This Row],[दर]])=0,"",PRODUCT(Table2[[#This Row],[मात्रा/संख्या]],Table2[[#This Row],[दर]]))</f>
        <v/>
      </c>
      <c r="K96" s="9"/>
      <c r="L96" s="10"/>
      <c r="M96" s="137"/>
    </row>
    <row r="97" spans="2:13" x14ac:dyDescent="0.25">
      <c r="B97" s="14" t="str">
        <f>IF(C97="","",ROWS($A$3:A97))</f>
        <v/>
      </c>
      <c r="C97" s="7"/>
      <c r="D97" s="136" t="str">
        <f>IF(Table2[[#This Row],[भुगतान दिनाक]]="","",TEXT(Table2[[#This Row],[भुगतान दिनाक]],"mmm"))</f>
        <v/>
      </c>
      <c r="E97" s="8"/>
      <c r="F97" s="9"/>
      <c r="G97" s="9"/>
      <c r="H97" s="10"/>
      <c r="I97" s="10"/>
      <c r="J97" s="98" t="str">
        <f>IF(PRODUCT(Table2[[#This Row],[मात्रा/संख्या]],Table2[[#This Row],[दर]])=0,"",PRODUCT(Table2[[#This Row],[मात्रा/संख्या]],Table2[[#This Row],[दर]]))</f>
        <v/>
      </c>
      <c r="K97" s="9"/>
      <c r="L97" s="10"/>
      <c r="M97" s="137"/>
    </row>
    <row r="98" spans="2:13" x14ac:dyDescent="0.25">
      <c r="B98" s="14" t="str">
        <f>IF(C98="","",ROWS($A$3:A98))</f>
        <v/>
      </c>
      <c r="C98" s="7"/>
      <c r="D98" s="136" t="str">
        <f>IF(Table2[[#This Row],[भुगतान दिनाक]]="","",TEXT(Table2[[#This Row],[भुगतान दिनाक]],"mmm"))</f>
        <v/>
      </c>
      <c r="E98" s="8"/>
      <c r="F98" s="9"/>
      <c r="G98" s="9"/>
      <c r="H98" s="10"/>
      <c r="I98" s="10"/>
      <c r="J98" s="98" t="str">
        <f>IF(PRODUCT(Table2[[#This Row],[मात्रा/संख्या]],Table2[[#This Row],[दर]])=0,"",PRODUCT(Table2[[#This Row],[मात्रा/संख्या]],Table2[[#This Row],[दर]]))</f>
        <v/>
      </c>
      <c r="K98" s="9"/>
      <c r="L98" s="10"/>
      <c r="M98" s="137"/>
    </row>
    <row r="99" spans="2:13" x14ac:dyDescent="0.25">
      <c r="B99" s="14" t="str">
        <f>IF(C99="","",ROWS($A$3:A99))</f>
        <v/>
      </c>
      <c r="C99" s="7"/>
      <c r="D99" s="136" t="str">
        <f>IF(Table2[[#This Row],[भुगतान दिनाक]]="","",TEXT(Table2[[#This Row],[भुगतान दिनाक]],"mmm"))</f>
        <v/>
      </c>
      <c r="E99" s="8"/>
      <c r="F99" s="9"/>
      <c r="G99" s="9"/>
      <c r="H99" s="10"/>
      <c r="I99" s="10"/>
      <c r="J99" s="98" t="str">
        <f>IF(PRODUCT(Table2[[#This Row],[मात्रा/संख्या]],Table2[[#This Row],[दर]])=0,"",PRODUCT(Table2[[#This Row],[मात्रा/संख्या]],Table2[[#This Row],[दर]]))</f>
        <v/>
      </c>
      <c r="K99" s="9"/>
      <c r="L99" s="10"/>
      <c r="M99" s="137"/>
    </row>
    <row r="100" spans="2:13" x14ac:dyDescent="0.25">
      <c r="B100" s="14" t="str">
        <f>IF(C100="","",ROWS($A$3:A100))</f>
        <v/>
      </c>
      <c r="C100" s="7"/>
      <c r="D100" s="136" t="str">
        <f>IF(Table2[[#This Row],[भुगतान दिनाक]]="","",TEXT(Table2[[#This Row],[भुगतान दिनाक]],"mmm"))</f>
        <v/>
      </c>
      <c r="E100" s="8"/>
      <c r="F100" s="9"/>
      <c r="G100" s="9"/>
      <c r="H100" s="10"/>
      <c r="I100" s="10"/>
      <c r="J100" s="98" t="str">
        <f>IF(PRODUCT(Table2[[#This Row],[मात्रा/संख्या]],Table2[[#This Row],[दर]])=0,"",PRODUCT(Table2[[#This Row],[मात्रा/संख्या]],Table2[[#This Row],[दर]]))</f>
        <v/>
      </c>
      <c r="K100" s="9"/>
      <c r="L100" s="10"/>
      <c r="M100" s="137"/>
    </row>
    <row r="101" spans="2:13" x14ac:dyDescent="0.25">
      <c r="B101" s="14" t="str">
        <f>IF(C101="","",ROWS($A$3:A101))</f>
        <v/>
      </c>
      <c r="C101" s="7"/>
      <c r="D101" s="136" t="str">
        <f>IF(Table2[[#This Row],[भुगतान दिनाक]]="","",TEXT(Table2[[#This Row],[भुगतान दिनाक]],"mmm"))</f>
        <v/>
      </c>
      <c r="E101" s="8"/>
      <c r="F101" s="9"/>
      <c r="G101" s="9"/>
      <c r="H101" s="10"/>
      <c r="I101" s="10"/>
      <c r="J101" s="98" t="str">
        <f>IF(PRODUCT(Table2[[#This Row],[मात्रा/संख्या]],Table2[[#This Row],[दर]])=0,"",PRODUCT(Table2[[#This Row],[मात्रा/संख्या]],Table2[[#This Row],[दर]]))</f>
        <v/>
      </c>
      <c r="K101" s="9"/>
      <c r="L101" s="10"/>
      <c r="M101" s="137"/>
    </row>
    <row r="102" spans="2:13" x14ac:dyDescent="0.25">
      <c r="B102" s="14" t="str">
        <f>IF(C102="","",ROWS($A$3:A102))</f>
        <v/>
      </c>
      <c r="C102" s="7"/>
      <c r="D102" s="136" t="str">
        <f>IF(Table2[[#This Row],[भुगतान दिनाक]]="","",TEXT(Table2[[#This Row],[भुगतान दिनाक]],"mmm"))</f>
        <v/>
      </c>
      <c r="E102" s="8"/>
      <c r="F102" s="9"/>
      <c r="G102" s="9"/>
      <c r="H102" s="10"/>
      <c r="I102" s="10"/>
      <c r="J102" s="98" t="str">
        <f>IF(PRODUCT(Table2[[#This Row],[मात्रा/संख्या]],Table2[[#This Row],[दर]])=0,"",PRODUCT(Table2[[#This Row],[मात्रा/संख्या]],Table2[[#This Row],[दर]]))</f>
        <v/>
      </c>
      <c r="K102" s="9"/>
      <c r="L102" s="10"/>
      <c r="M102" s="137"/>
    </row>
    <row r="103" spans="2:13" x14ac:dyDescent="0.25">
      <c r="B103" s="14" t="str">
        <f>IF(C103="","",ROWS($A$3:A103))</f>
        <v/>
      </c>
      <c r="C103" s="7"/>
      <c r="D103" s="136" t="str">
        <f>IF(Table2[[#This Row],[भुगतान दिनाक]]="","",TEXT(Table2[[#This Row],[भुगतान दिनाक]],"mmm"))</f>
        <v/>
      </c>
      <c r="E103" s="8"/>
      <c r="F103" s="9"/>
      <c r="G103" s="9"/>
      <c r="H103" s="10"/>
      <c r="I103" s="10"/>
      <c r="J103" s="98" t="str">
        <f>IF(PRODUCT(Table2[[#This Row],[मात्रा/संख्या]],Table2[[#This Row],[दर]])=0,"",PRODUCT(Table2[[#This Row],[मात्रा/संख्या]],Table2[[#This Row],[दर]]))</f>
        <v/>
      </c>
      <c r="K103" s="9"/>
      <c r="L103" s="10"/>
      <c r="M103" s="137"/>
    </row>
    <row r="104" spans="2:13" x14ac:dyDescent="0.25">
      <c r="B104" s="14" t="str">
        <f>IF(C104="","",ROWS($A$3:A104))</f>
        <v/>
      </c>
      <c r="C104" s="7"/>
      <c r="D104" s="136" t="str">
        <f>IF(Table2[[#This Row],[भुगतान दिनाक]]="","",TEXT(Table2[[#This Row],[भुगतान दिनाक]],"mmm"))</f>
        <v/>
      </c>
      <c r="E104" s="8"/>
      <c r="F104" s="9"/>
      <c r="G104" s="9"/>
      <c r="H104" s="10"/>
      <c r="I104" s="10"/>
      <c r="J104" s="98" t="str">
        <f>IF(PRODUCT(Table2[[#This Row],[मात्रा/संख्या]],Table2[[#This Row],[दर]])=0,"",PRODUCT(Table2[[#This Row],[मात्रा/संख्या]],Table2[[#This Row],[दर]]))</f>
        <v/>
      </c>
      <c r="K104" s="9"/>
      <c r="L104" s="10"/>
      <c r="M104" s="137"/>
    </row>
    <row r="105" spans="2:13" x14ac:dyDescent="0.25">
      <c r="B105" s="14" t="str">
        <f>IF(C105="","",ROWS($A$3:A105))</f>
        <v/>
      </c>
      <c r="C105" s="7"/>
      <c r="D105" s="136" t="str">
        <f>IF(Table2[[#This Row],[भुगतान दिनाक]]="","",TEXT(Table2[[#This Row],[भुगतान दिनाक]],"mmm"))</f>
        <v/>
      </c>
      <c r="E105" s="8"/>
      <c r="F105" s="9"/>
      <c r="G105" s="9"/>
      <c r="H105" s="10"/>
      <c r="I105" s="10"/>
      <c r="J105" s="98" t="str">
        <f>IF(PRODUCT(Table2[[#This Row],[मात्रा/संख्या]],Table2[[#This Row],[दर]])=0,"",PRODUCT(Table2[[#This Row],[मात्रा/संख्या]],Table2[[#This Row],[दर]]))</f>
        <v/>
      </c>
      <c r="K105" s="9"/>
      <c r="L105" s="10"/>
      <c r="M105" s="137"/>
    </row>
    <row r="106" spans="2:13" x14ac:dyDescent="0.25">
      <c r="B106" s="14" t="str">
        <f>IF(C106="","",ROWS($A$3:A106))</f>
        <v/>
      </c>
      <c r="C106" s="7"/>
      <c r="D106" s="136" t="str">
        <f>IF(Table2[[#This Row],[भुगतान दिनाक]]="","",TEXT(Table2[[#This Row],[भुगतान दिनाक]],"mmm"))</f>
        <v/>
      </c>
      <c r="E106" s="8"/>
      <c r="F106" s="9"/>
      <c r="G106" s="9"/>
      <c r="H106" s="10"/>
      <c r="I106" s="10"/>
      <c r="J106" s="98" t="str">
        <f>IF(PRODUCT(Table2[[#This Row],[मात्रा/संख्या]],Table2[[#This Row],[दर]])=0,"",PRODUCT(Table2[[#This Row],[मात्रा/संख्या]],Table2[[#This Row],[दर]]))</f>
        <v/>
      </c>
      <c r="K106" s="9"/>
      <c r="L106" s="10"/>
      <c r="M106" s="137"/>
    </row>
    <row r="107" spans="2:13" x14ac:dyDescent="0.25">
      <c r="B107" s="14" t="str">
        <f>IF(C107="","",ROWS($A$3:A107))</f>
        <v/>
      </c>
      <c r="C107" s="7"/>
      <c r="D107" s="136" t="str">
        <f>IF(Table2[[#This Row],[भुगतान दिनाक]]="","",TEXT(Table2[[#This Row],[भुगतान दिनाक]],"mmm"))</f>
        <v/>
      </c>
      <c r="E107" s="8"/>
      <c r="F107" s="9"/>
      <c r="G107" s="9"/>
      <c r="H107" s="10"/>
      <c r="I107" s="10"/>
      <c r="J107" s="98" t="str">
        <f>IF(PRODUCT(Table2[[#This Row],[मात्रा/संख्या]],Table2[[#This Row],[दर]])=0,"",PRODUCT(Table2[[#This Row],[मात्रा/संख्या]],Table2[[#This Row],[दर]]))</f>
        <v/>
      </c>
      <c r="K107" s="9"/>
      <c r="L107" s="10"/>
      <c r="M107" s="137"/>
    </row>
    <row r="108" spans="2:13" x14ac:dyDescent="0.25">
      <c r="B108" s="14" t="str">
        <f>IF(C108="","",ROWS($A$3:A108))</f>
        <v/>
      </c>
      <c r="C108" s="7"/>
      <c r="D108" s="136" t="str">
        <f>IF(Table2[[#This Row],[भुगतान दिनाक]]="","",TEXT(Table2[[#This Row],[भुगतान दिनाक]],"mmm"))</f>
        <v/>
      </c>
      <c r="E108" s="8"/>
      <c r="F108" s="9"/>
      <c r="G108" s="9"/>
      <c r="H108" s="10"/>
      <c r="I108" s="10"/>
      <c r="J108" s="98" t="str">
        <f>IF(PRODUCT(Table2[[#This Row],[मात्रा/संख्या]],Table2[[#This Row],[दर]])=0,"",PRODUCT(Table2[[#This Row],[मात्रा/संख्या]],Table2[[#This Row],[दर]]))</f>
        <v/>
      </c>
      <c r="K108" s="9"/>
      <c r="L108" s="10"/>
      <c r="M108" s="137"/>
    </row>
    <row r="109" spans="2:13" x14ac:dyDescent="0.25">
      <c r="B109" s="14" t="str">
        <f>IF(C109="","",ROWS($A$3:A109))</f>
        <v/>
      </c>
      <c r="C109" s="7"/>
      <c r="D109" s="136" t="str">
        <f>IF(Table2[[#This Row],[भुगतान दिनाक]]="","",TEXT(Table2[[#This Row],[भुगतान दिनाक]],"mmm"))</f>
        <v/>
      </c>
      <c r="E109" s="8"/>
      <c r="F109" s="9"/>
      <c r="G109" s="9"/>
      <c r="H109" s="10"/>
      <c r="I109" s="10"/>
      <c r="J109" s="98" t="str">
        <f>IF(PRODUCT(Table2[[#This Row],[मात्रा/संख्या]],Table2[[#This Row],[दर]])=0,"",PRODUCT(Table2[[#This Row],[मात्रा/संख्या]],Table2[[#This Row],[दर]]))</f>
        <v/>
      </c>
      <c r="K109" s="9"/>
      <c r="L109" s="10"/>
      <c r="M109" s="137"/>
    </row>
    <row r="110" spans="2:13" x14ac:dyDescent="0.25">
      <c r="B110" s="14" t="str">
        <f>IF(C110="","",ROWS($A$3:A110))</f>
        <v/>
      </c>
      <c r="C110" s="7"/>
      <c r="D110" s="136" t="str">
        <f>IF(Table2[[#This Row],[भुगतान दिनाक]]="","",TEXT(Table2[[#This Row],[भुगतान दिनाक]],"mmm"))</f>
        <v/>
      </c>
      <c r="E110" s="8"/>
      <c r="F110" s="9"/>
      <c r="G110" s="9"/>
      <c r="H110" s="10"/>
      <c r="I110" s="10"/>
      <c r="J110" s="98" t="str">
        <f>IF(PRODUCT(Table2[[#This Row],[मात्रा/संख्या]],Table2[[#This Row],[दर]])=0,"",PRODUCT(Table2[[#This Row],[मात्रा/संख्या]],Table2[[#This Row],[दर]]))</f>
        <v/>
      </c>
      <c r="K110" s="9"/>
      <c r="L110" s="10"/>
      <c r="M110" s="137"/>
    </row>
    <row r="111" spans="2:13" x14ac:dyDescent="0.25">
      <c r="B111" s="14" t="str">
        <f>IF(C111="","",ROWS($A$3:A111))</f>
        <v/>
      </c>
      <c r="C111" s="7"/>
      <c r="D111" s="136" t="str">
        <f>IF(Table2[[#This Row],[भुगतान दिनाक]]="","",TEXT(Table2[[#This Row],[भुगतान दिनाक]],"mmm"))</f>
        <v/>
      </c>
      <c r="E111" s="8"/>
      <c r="F111" s="9"/>
      <c r="G111" s="9"/>
      <c r="H111" s="10"/>
      <c r="I111" s="10"/>
      <c r="J111" s="98" t="str">
        <f>IF(PRODUCT(Table2[[#This Row],[मात्रा/संख्या]],Table2[[#This Row],[दर]])=0,"",PRODUCT(Table2[[#This Row],[मात्रा/संख्या]],Table2[[#This Row],[दर]]))</f>
        <v/>
      </c>
      <c r="K111" s="9"/>
      <c r="L111" s="10"/>
      <c r="M111" s="137"/>
    </row>
    <row r="112" spans="2:13" x14ac:dyDescent="0.25">
      <c r="B112" s="14" t="str">
        <f>IF(C112="","",ROWS($A$3:A112))</f>
        <v/>
      </c>
      <c r="C112" s="7"/>
      <c r="D112" s="136" t="str">
        <f>IF(Table2[[#This Row],[भुगतान दिनाक]]="","",TEXT(Table2[[#This Row],[भुगतान दिनाक]],"mmm"))</f>
        <v/>
      </c>
      <c r="E112" s="8"/>
      <c r="F112" s="9"/>
      <c r="G112" s="9"/>
      <c r="H112" s="10"/>
      <c r="I112" s="10"/>
      <c r="J112" s="98" t="str">
        <f>IF(PRODUCT(Table2[[#This Row],[मात्रा/संख्या]],Table2[[#This Row],[दर]])=0,"",PRODUCT(Table2[[#This Row],[मात्रा/संख्या]],Table2[[#This Row],[दर]]))</f>
        <v/>
      </c>
      <c r="K112" s="9"/>
      <c r="L112" s="10"/>
      <c r="M112" s="137"/>
    </row>
    <row r="113" spans="2:13" x14ac:dyDescent="0.25">
      <c r="B113" s="14" t="str">
        <f>IF(C113="","",ROWS($A$3:A113))</f>
        <v/>
      </c>
      <c r="C113" s="7"/>
      <c r="D113" s="136" t="str">
        <f>IF(Table2[[#This Row],[भुगतान दिनाक]]="","",TEXT(Table2[[#This Row],[भुगतान दिनाक]],"mmm"))</f>
        <v/>
      </c>
      <c r="E113" s="8"/>
      <c r="F113" s="9"/>
      <c r="G113" s="9"/>
      <c r="H113" s="10"/>
      <c r="I113" s="10"/>
      <c r="J113" s="98" t="str">
        <f>IF(PRODUCT(Table2[[#This Row],[मात्रा/संख्या]],Table2[[#This Row],[दर]])=0,"",PRODUCT(Table2[[#This Row],[मात्रा/संख्या]],Table2[[#This Row],[दर]]))</f>
        <v/>
      </c>
      <c r="K113" s="9"/>
      <c r="L113" s="10"/>
      <c r="M113" s="137"/>
    </row>
    <row r="114" spans="2:13" x14ac:dyDescent="0.25">
      <c r="B114" s="14" t="str">
        <f>IF(C114="","",ROWS($A$3:A114))</f>
        <v/>
      </c>
      <c r="C114" s="7"/>
      <c r="D114" s="136" t="str">
        <f>IF(Table2[[#This Row],[भुगतान दिनाक]]="","",TEXT(Table2[[#This Row],[भुगतान दिनाक]],"mmm"))</f>
        <v/>
      </c>
      <c r="E114" s="8"/>
      <c r="F114" s="9"/>
      <c r="G114" s="9"/>
      <c r="H114" s="10"/>
      <c r="I114" s="10"/>
      <c r="J114" s="98" t="str">
        <f>IF(PRODUCT(Table2[[#This Row],[मात्रा/संख्या]],Table2[[#This Row],[दर]])=0,"",PRODUCT(Table2[[#This Row],[मात्रा/संख्या]],Table2[[#This Row],[दर]]))</f>
        <v/>
      </c>
      <c r="K114" s="9"/>
      <c r="L114" s="10"/>
      <c r="M114" s="137"/>
    </row>
    <row r="115" spans="2:13" x14ac:dyDescent="0.25">
      <c r="B115" s="14" t="str">
        <f>IF(C115="","",ROWS($A$3:A115))</f>
        <v/>
      </c>
      <c r="C115" s="7"/>
      <c r="D115" s="136" t="str">
        <f>IF(Table2[[#This Row],[भुगतान दिनाक]]="","",TEXT(Table2[[#This Row],[भुगतान दिनाक]],"mmm"))</f>
        <v/>
      </c>
      <c r="E115" s="8"/>
      <c r="F115" s="9"/>
      <c r="G115" s="9"/>
      <c r="H115" s="10"/>
      <c r="I115" s="10"/>
      <c r="J115" s="98" t="str">
        <f>IF(PRODUCT(Table2[[#This Row],[मात्रा/संख्या]],Table2[[#This Row],[दर]])=0,"",PRODUCT(Table2[[#This Row],[मात्रा/संख्या]],Table2[[#This Row],[दर]]))</f>
        <v/>
      </c>
      <c r="K115" s="9"/>
      <c r="L115" s="10"/>
      <c r="M115" s="137"/>
    </row>
    <row r="116" spans="2:13" x14ac:dyDescent="0.25">
      <c r="B116" s="14" t="str">
        <f>IF(C116="","",ROWS($A$3:A116))</f>
        <v/>
      </c>
      <c r="C116" s="7"/>
      <c r="D116" s="136" t="str">
        <f>IF(Table2[[#This Row],[भुगतान दिनाक]]="","",TEXT(Table2[[#This Row],[भुगतान दिनाक]],"mmm"))</f>
        <v/>
      </c>
      <c r="E116" s="8"/>
      <c r="F116" s="9"/>
      <c r="G116" s="9"/>
      <c r="H116" s="10"/>
      <c r="I116" s="10"/>
      <c r="J116" s="98" t="str">
        <f>IF(PRODUCT(Table2[[#This Row],[मात्रा/संख्या]],Table2[[#This Row],[दर]])=0,"",PRODUCT(Table2[[#This Row],[मात्रा/संख्या]],Table2[[#This Row],[दर]]))</f>
        <v/>
      </c>
      <c r="K116" s="9"/>
      <c r="L116" s="10"/>
      <c r="M116" s="137"/>
    </row>
    <row r="117" spans="2:13" x14ac:dyDescent="0.25">
      <c r="B117" s="14" t="str">
        <f>IF(C117="","",ROWS($A$3:A117))</f>
        <v/>
      </c>
      <c r="C117" s="7"/>
      <c r="D117" s="136" t="str">
        <f>IF(Table2[[#This Row],[भुगतान दिनाक]]="","",TEXT(Table2[[#This Row],[भुगतान दिनाक]],"mmm"))</f>
        <v/>
      </c>
      <c r="E117" s="8"/>
      <c r="F117" s="9"/>
      <c r="G117" s="9"/>
      <c r="H117" s="10"/>
      <c r="I117" s="10"/>
      <c r="J117" s="98" t="str">
        <f>IF(PRODUCT(Table2[[#This Row],[मात्रा/संख्या]],Table2[[#This Row],[दर]])=0,"",PRODUCT(Table2[[#This Row],[मात्रा/संख्या]],Table2[[#This Row],[दर]]))</f>
        <v/>
      </c>
      <c r="K117" s="9"/>
      <c r="L117" s="10"/>
      <c r="M117" s="137"/>
    </row>
    <row r="118" spans="2:13" x14ac:dyDescent="0.25">
      <c r="B118" s="14" t="str">
        <f>IF(C118="","",ROWS($A$3:A118))</f>
        <v/>
      </c>
      <c r="C118" s="7"/>
      <c r="D118" s="136" t="str">
        <f>IF(Table2[[#This Row],[भुगतान दिनाक]]="","",TEXT(Table2[[#This Row],[भुगतान दिनाक]],"mmm"))</f>
        <v/>
      </c>
      <c r="E118" s="8"/>
      <c r="F118" s="9"/>
      <c r="G118" s="9"/>
      <c r="H118" s="10"/>
      <c r="I118" s="10"/>
      <c r="J118" s="98" t="str">
        <f>IF(PRODUCT(Table2[[#This Row],[मात्रा/संख्या]],Table2[[#This Row],[दर]])=0,"",PRODUCT(Table2[[#This Row],[मात्रा/संख्या]],Table2[[#This Row],[दर]]))</f>
        <v/>
      </c>
      <c r="K118" s="9"/>
      <c r="L118" s="10"/>
      <c r="M118" s="137"/>
    </row>
    <row r="119" spans="2:13" x14ac:dyDescent="0.25">
      <c r="B119" s="14" t="str">
        <f>IF(C119="","",ROWS($A$3:A119))</f>
        <v/>
      </c>
      <c r="C119" s="7"/>
      <c r="D119" s="136" t="str">
        <f>IF(Table2[[#This Row],[भुगतान दिनाक]]="","",TEXT(Table2[[#This Row],[भुगतान दिनाक]],"mmm"))</f>
        <v/>
      </c>
      <c r="E119" s="8"/>
      <c r="F119" s="9"/>
      <c r="G119" s="9"/>
      <c r="H119" s="10"/>
      <c r="I119" s="10"/>
      <c r="J119" s="98" t="str">
        <f>IF(PRODUCT(Table2[[#This Row],[मात्रा/संख्या]],Table2[[#This Row],[दर]])=0,"",PRODUCT(Table2[[#This Row],[मात्रा/संख्या]],Table2[[#This Row],[दर]]))</f>
        <v/>
      </c>
      <c r="K119" s="9"/>
      <c r="L119" s="10"/>
      <c r="M119" s="137"/>
    </row>
    <row r="120" spans="2:13" x14ac:dyDescent="0.25">
      <c r="B120" s="14" t="str">
        <f>IF(C120="","",ROWS($A$3:A120))</f>
        <v/>
      </c>
      <c r="C120" s="7"/>
      <c r="D120" s="136" t="str">
        <f>IF(Table2[[#This Row],[भुगतान दिनाक]]="","",TEXT(Table2[[#This Row],[भुगतान दिनाक]],"mmm"))</f>
        <v/>
      </c>
      <c r="E120" s="8"/>
      <c r="F120" s="9"/>
      <c r="G120" s="9"/>
      <c r="H120" s="10"/>
      <c r="I120" s="10"/>
      <c r="J120" s="98" t="str">
        <f>IF(PRODUCT(Table2[[#This Row],[मात्रा/संख्या]],Table2[[#This Row],[दर]])=0,"",PRODUCT(Table2[[#This Row],[मात्रा/संख्या]],Table2[[#This Row],[दर]]))</f>
        <v/>
      </c>
      <c r="K120" s="9"/>
      <c r="L120" s="10"/>
      <c r="M120" s="137"/>
    </row>
    <row r="121" spans="2:13" x14ac:dyDescent="0.25">
      <c r="B121" s="14" t="str">
        <f>IF(C121="","",ROWS($A$3:A121))</f>
        <v/>
      </c>
      <c r="C121" s="7"/>
      <c r="D121" s="136" t="str">
        <f>IF(Table2[[#This Row],[भुगतान दिनाक]]="","",TEXT(Table2[[#This Row],[भुगतान दिनाक]],"mmm"))</f>
        <v/>
      </c>
      <c r="E121" s="8"/>
      <c r="F121" s="9"/>
      <c r="G121" s="9"/>
      <c r="H121" s="10"/>
      <c r="I121" s="10"/>
      <c r="J121" s="98" t="str">
        <f>IF(PRODUCT(Table2[[#This Row],[मात्रा/संख्या]],Table2[[#This Row],[दर]])=0,"",PRODUCT(Table2[[#This Row],[मात्रा/संख्या]],Table2[[#This Row],[दर]]))</f>
        <v/>
      </c>
      <c r="K121" s="9"/>
      <c r="L121" s="10"/>
      <c r="M121" s="137"/>
    </row>
    <row r="122" spans="2:13" x14ac:dyDescent="0.25">
      <c r="B122" s="14" t="str">
        <f>IF(C122="","",ROWS($A$3:A122))</f>
        <v/>
      </c>
      <c r="C122" s="7"/>
      <c r="D122" s="136" t="str">
        <f>IF(Table2[[#This Row],[भुगतान दिनाक]]="","",TEXT(Table2[[#This Row],[भुगतान दिनाक]],"mmm"))</f>
        <v/>
      </c>
      <c r="E122" s="8"/>
      <c r="F122" s="9"/>
      <c r="G122" s="9"/>
      <c r="H122" s="10"/>
      <c r="I122" s="10"/>
      <c r="J122" s="98" t="str">
        <f>IF(PRODUCT(Table2[[#This Row],[मात्रा/संख्या]],Table2[[#This Row],[दर]])=0,"",PRODUCT(Table2[[#This Row],[मात्रा/संख्या]],Table2[[#This Row],[दर]]))</f>
        <v/>
      </c>
      <c r="K122" s="9"/>
      <c r="L122" s="10"/>
      <c r="M122" s="137"/>
    </row>
    <row r="123" spans="2:13" x14ac:dyDescent="0.25">
      <c r="B123" s="14" t="str">
        <f>IF(C123="","",ROWS($A$3:A123))</f>
        <v/>
      </c>
      <c r="C123" s="7"/>
      <c r="D123" s="136" t="str">
        <f>IF(Table2[[#This Row],[भुगतान दिनाक]]="","",TEXT(Table2[[#This Row],[भुगतान दिनाक]],"mmm"))</f>
        <v/>
      </c>
      <c r="E123" s="8"/>
      <c r="F123" s="9"/>
      <c r="G123" s="9"/>
      <c r="H123" s="10"/>
      <c r="I123" s="10"/>
      <c r="J123" s="98" t="str">
        <f>IF(PRODUCT(Table2[[#This Row],[मात्रा/संख्या]],Table2[[#This Row],[दर]])=0,"",PRODUCT(Table2[[#This Row],[मात्रा/संख्या]],Table2[[#This Row],[दर]]))</f>
        <v/>
      </c>
      <c r="K123" s="9"/>
      <c r="L123" s="10"/>
      <c r="M123" s="137"/>
    </row>
    <row r="124" spans="2:13" x14ac:dyDescent="0.25">
      <c r="B124" s="14" t="str">
        <f>IF(C124="","",ROWS($A$3:A124))</f>
        <v/>
      </c>
      <c r="C124" s="7"/>
      <c r="D124" s="136" t="str">
        <f>IF(Table2[[#This Row],[भुगतान दिनाक]]="","",TEXT(Table2[[#This Row],[भुगतान दिनाक]],"mmm"))</f>
        <v/>
      </c>
      <c r="E124" s="8"/>
      <c r="F124" s="9"/>
      <c r="G124" s="9"/>
      <c r="H124" s="10"/>
      <c r="I124" s="10"/>
      <c r="J124" s="98" t="str">
        <f>IF(PRODUCT(Table2[[#This Row],[मात्रा/संख्या]],Table2[[#This Row],[दर]])=0,"",PRODUCT(Table2[[#This Row],[मात्रा/संख्या]],Table2[[#This Row],[दर]]))</f>
        <v/>
      </c>
      <c r="K124" s="9"/>
      <c r="L124" s="10"/>
      <c r="M124" s="137"/>
    </row>
    <row r="125" spans="2:13" x14ac:dyDescent="0.25">
      <c r="B125" s="14" t="str">
        <f>IF(C125="","",ROWS($A$3:A125))</f>
        <v/>
      </c>
      <c r="C125" s="7"/>
      <c r="D125" s="136" t="str">
        <f>IF(Table2[[#This Row],[भुगतान दिनाक]]="","",TEXT(Table2[[#This Row],[भुगतान दिनाक]],"mmm"))</f>
        <v/>
      </c>
      <c r="E125" s="8"/>
      <c r="F125" s="9"/>
      <c r="G125" s="9"/>
      <c r="H125" s="10"/>
      <c r="I125" s="10"/>
      <c r="J125" s="98" t="str">
        <f>IF(PRODUCT(Table2[[#This Row],[मात्रा/संख्या]],Table2[[#This Row],[दर]])=0,"",PRODUCT(Table2[[#This Row],[मात्रा/संख्या]],Table2[[#This Row],[दर]]))</f>
        <v/>
      </c>
      <c r="K125" s="9"/>
      <c r="L125" s="10"/>
      <c r="M125" s="137"/>
    </row>
    <row r="126" spans="2:13" x14ac:dyDescent="0.25">
      <c r="B126" s="14" t="str">
        <f>IF(C126="","",ROWS($A$3:A126))</f>
        <v/>
      </c>
      <c r="C126" s="7"/>
      <c r="D126" s="136" t="str">
        <f>IF(Table2[[#This Row],[भुगतान दिनाक]]="","",TEXT(Table2[[#This Row],[भुगतान दिनाक]],"mmm"))</f>
        <v/>
      </c>
      <c r="E126" s="8"/>
      <c r="F126" s="9"/>
      <c r="G126" s="9"/>
      <c r="H126" s="10"/>
      <c r="I126" s="10"/>
      <c r="J126" s="98" t="str">
        <f>IF(PRODUCT(Table2[[#This Row],[मात्रा/संख्या]],Table2[[#This Row],[दर]])=0,"",PRODUCT(Table2[[#This Row],[मात्रा/संख्या]],Table2[[#This Row],[दर]]))</f>
        <v/>
      </c>
      <c r="K126" s="9"/>
      <c r="L126" s="10"/>
      <c r="M126" s="137"/>
    </row>
    <row r="127" spans="2:13" x14ac:dyDescent="0.25">
      <c r="B127" s="14" t="str">
        <f>IF(C127="","",ROWS($A$3:A127))</f>
        <v/>
      </c>
      <c r="C127" s="7"/>
      <c r="D127" s="136" t="str">
        <f>IF(Table2[[#This Row],[भुगतान दिनाक]]="","",TEXT(Table2[[#This Row],[भुगतान दिनाक]],"mmm"))</f>
        <v/>
      </c>
      <c r="E127" s="8"/>
      <c r="F127" s="9"/>
      <c r="G127" s="9"/>
      <c r="H127" s="10"/>
      <c r="I127" s="10"/>
      <c r="J127" s="98" t="str">
        <f>IF(PRODUCT(Table2[[#This Row],[मात्रा/संख्या]],Table2[[#This Row],[दर]])=0,"",PRODUCT(Table2[[#This Row],[मात्रा/संख्या]],Table2[[#This Row],[दर]]))</f>
        <v/>
      </c>
      <c r="K127" s="9"/>
      <c r="L127" s="10"/>
      <c r="M127" s="137"/>
    </row>
    <row r="128" spans="2:13" x14ac:dyDescent="0.25">
      <c r="B128" s="14" t="str">
        <f>IF(C128="","",ROWS($A$3:A128))</f>
        <v/>
      </c>
      <c r="C128" s="7"/>
      <c r="D128" s="136" t="str">
        <f>IF(Table2[[#This Row],[भुगतान दिनाक]]="","",TEXT(Table2[[#This Row],[भुगतान दिनाक]],"mmm"))</f>
        <v/>
      </c>
      <c r="E128" s="8"/>
      <c r="F128" s="9"/>
      <c r="G128" s="9"/>
      <c r="H128" s="10"/>
      <c r="I128" s="10"/>
      <c r="J128" s="98" t="str">
        <f>IF(PRODUCT(Table2[[#This Row],[मात्रा/संख्या]],Table2[[#This Row],[दर]])=0,"",PRODUCT(Table2[[#This Row],[मात्रा/संख्या]],Table2[[#This Row],[दर]]))</f>
        <v/>
      </c>
      <c r="K128" s="9"/>
      <c r="L128" s="10"/>
      <c r="M128" s="137"/>
    </row>
    <row r="129" spans="2:13" x14ac:dyDescent="0.25">
      <c r="B129" s="14" t="str">
        <f>IF(C129="","",ROWS($A$3:A129))</f>
        <v/>
      </c>
      <c r="C129" s="7"/>
      <c r="D129" s="136" t="str">
        <f>IF(Table2[[#This Row],[भुगतान दिनाक]]="","",TEXT(Table2[[#This Row],[भुगतान दिनाक]],"mmm"))</f>
        <v/>
      </c>
      <c r="E129" s="8"/>
      <c r="F129" s="9"/>
      <c r="G129" s="9"/>
      <c r="H129" s="10"/>
      <c r="I129" s="10"/>
      <c r="J129" s="98" t="str">
        <f>IF(PRODUCT(Table2[[#This Row],[मात्रा/संख्या]],Table2[[#This Row],[दर]])=0,"",PRODUCT(Table2[[#This Row],[मात्रा/संख्या]],Table2[[#This Row],[दर]]))</f>
        <v/>
      </c>
      <c r="K129" s="9"/>
      <c r="L129" s="10"/>
      <c r="M129" s="137"/>
    </row>
    <row r="130" spans="2:13" x14ac:dyDescent="0.25">
      <c r="B130" s="14" t="str">
        <f>IF(C130="","",ROWS($A$3:A130))</f>
        <v/>
      </c>
      <c r="C130" s="7"/>
      <c r="D130" s="136" t="str">
        <f>IF(Table2[[#This Row],[भुगतान दिनाक]]="","",TEXT(Table2[[#This Row],[भुगतान दिनाक]],"mmm"))</f>
        <v/>
      </c>
      <c r="E130" s="8"/>
      <c r="F130" s="9"/>
      <c r="G130" s="9"/>
      <c r="H130" s="10"/>
      <c r="I130" s="10"/>
      <c r="J130" s="98" t="str">
        <f>IF(PRODUCT(Table2[[#This Row],[मात्रा/संख्या]],Table2[[#This Row],[दर]])=0,"",PRODUCT(Table2[[#This Row],[मात्रा/संख्या]],Table2[[#This Row],[दर]]))</f>
        <v/>
      </c>
      <c r="K130" s="9"/>
      <c r="L130" s="10"/>
      <c r="M130" s="137"/>
    </row>
    <row r="131" spans="2:13" x14ac:dyDescent="0.25">
      <c r="B131" s="14" t="str">
        <f>IF(C131="","",ROWS($A$3:A131))</f>
        <v/>
      </c>
      <c r="C131" s="7"/>
      <c r="D131" s="136" t="str">
        <f>IF(Table2[[#This Row],[भुगतान दिनाक]]="","",TEXT(Table2[[#This Row],[भुगतान दिनाक]],"mmm"))</f>
        <v/>
      </c>
      <c r="E131" s="8"/>
      <c r="F131" s="9"/>
      <c r="G131" s="9"/>
      <c r="H131" s="10"/>
      <c r="I131" s="10"/>
      <c r="J131" s="98" t="str">
        <f>IF(PRODUCT(Table2[[#This Row],[मात्रा/संख्या]],Table2[[#This Row],[दर]])=0,"",PRODUCT(Table2[[#This Row],[मात्रा/संख्या]],Table2[[#This Row],[दर]]))</f>
        <v/>
      </c>
      <c r="K131" s="9"/>
      <c r="L131" s="10"/>
      <c r="M131" s="137"/>
    </row>
    <row r="132" spans="2:13" x14ac:dyDescent="0.25">
      <c r="B132" s="14" t="str">
        <f>IF(C132="","",ROWS($A$3:A132))</f>
        <v/>
      </c>
      <c r="C132" s="7"/>
      <c r="D132" s="136" t="str">
        <f>IF(Table2[[#This Row],[भुगतान दिनाक]]="","",TEXT(Table2[[#This Row],[भुगतान दिनाक]],"mmm"))</f>
        <v/>
      </c>
      <c r="E132" s="8"/>
      <c r="F132" s="9"/>
      <c r="G132" s="9"/>
      <c r="H132" s="10"/>
      <c r="I132" s="10"/>
      <c r="J132" s="98" t="str">
        <f>IF(PRODUCT(Table2[[#This Row],[मात्रा/संख्या]],Table2[[#This Row],[दर]])=0,"",PRODUCT(Table2[[#This Row],[मात्रा/संख्या]],Table2[[#This Row],[दर]]))</f>
        <v/>
      </c>
      <c r="K132" s="9"/>
      <c r="L132" s="10"/>
      <c r="M132" s="137"/>
    </row>
    <row r="133" spans="2:13" x14ac:dyDescent="0.25">
      <c r="B133" s="14" t="str">
        <f>IF(C133="","",ROWS($A$3:A133))</f>
        <v/>
      </c>
      <c r="C133" s="7"/>
      <c r="D133" s="136" t="str">
        <f>IF(Table2[[#This Row],[भुगतान दिनाक]]="","",TEXT(Table2[[#This Row],[भुगतान दिनाक]],"mmm"))</f>
        <v/>
      </c>
      <c r="E133" s="8"/>
      <c r="F133" s="9"/>
      <c r="G133" s="9"/>
      <c r="H133" s="10"/>
      <c r="I133" s="10"/>
      <c r="J133" s="98" t="str">
        <f>IF(PRODUCT(Table2[[#This Row],[मात्रा/संख्या]],Table2[[#This Row],[दर]])=0,"",PRODUCT(Table2[[#This Row],[मात्रा/संख्या]],Table2[[#This Row],[दर]]))</f>
        <v/>
      </c>
      <c r="K133" s="9"/>
      <c r="L133" s="10"/>
      <c r="M133" s="137"/>
    </row>
    <row r="134" spans="2:13" x14ac:dyDescent="0.25">
      <c r="B134" s="14" t="str">
        <f>IF(C134="","",ROWS($A$3:A134))</f>
        <v/>
      </c>
      <c r="C134" s="7"/>
      <c r="D134" s="136" t="str">
        <f>IF(Table2[[#This Row],[भुगतान दिनाक]]="","",TEXT(Table2[[#This Row],[भुगतान दिनाक]],"mmm"))</f>
        <v/>
      </c>
      <c r="E134" s="8"/>
      <c r="F134" s="9"/>
      <c r="G134" s="9"/>
      <c r="H134" s="10"/>
      <c r="I134" s="10"/>
      <c r="J134" s="98" t="str">
        <f>IF(PRODUCT(Table2[[#This Row],[मात्रा/संख्या]],Table2[[#This Row],[दर]])=0,"",PRODUCT(Table2[[#This Row],[मात्रा/संख्या]],Table2[[#This Row],[दर]]))</f>
        <v/>
      </c>
      <c r="K134" s="9"/>
      <c r="L134" s="10"/>
      <c r="M134" s="137"/>
    </row>
    <row r="135" spans="2:13" x14ac:dyDescent="0.25">
      <c r="B135" s="14" t="str">
        <f>IF(C135="","",ROWS($A$3:A135))</f>
        <v/>
      </c>
      <c r="C135" s="7"/>
      <c r="D135" s="136" t="str">
        <f>IF(Table2[[#This Row],[भुगतान दिनाक]]="","",TEXT(Table2[[#This Row],[भुगतान दिनाक]],"mmm"))</f>
        <v/>
      </c>
      <c r="E135" s="8"/>
      <c r="F135" s="9"/>
      <c r="G135" s="9"/>
      <c r="H135" s="10"/>
      <c r="I135" s="10"/>
      <c r="J135" s="98" t="str">
        <f>IF(PRODUCT(Table2[[#This Row],[मात्रा/संख्या]],Table2[[#This Row],[दर]])=0,"",PRODUCT(Table2[[#This Row],[मात्रा/संख्या]],Table2[[#This Row],[दर]]))</f>
        <v/>
      </c>
      <c r="K135" s="9"/>
      <c r="L135" s="10"/>
      <c r="M135" s="137"/>
    </row>
    <row r="136" spans="2:13" x14ac:dyDescent="0.25">
      <c r="B136" s="14" t="str">
        <f>IF(C136="","",ROWS($A$3:A136))</f>
        <v/>
      </c>
      <c r="C136" s="7"/>
      <c r="D136" s="136" t="str">
        <f>IF(Table2[[#This Row],[भुगतान दिनाक]]="","",TEXT(Table2[[#This Row],[भुगतान दिनाक]],"mmm"))</f>
        <v/>
      </c>
      <c r="E136" s="8"/>
      <c r="F136" s="9"/>
      <c r="G136" s="9"/>
      <c r="H136" s="10"/>
      <c r="I136" s="10"/>
      <c r="J136" s="98" t="str">
        <f>IF(PRODUCT(Table2[[#This Row],[मात्रा/संख्या]],Table2[[#This Row],[दर]])=0,"",PRODUCT(Table2[[#This Row],[मात्रा/संख्या]],Table2[[#This Row],[दर]]))</f>
        <v/>
      </c>
      <c r="K136" s="9"/>
      <c r="L136" s="10"/>
      <c r="M136" s="137"/>
    </row>
    <row r="137" spans="2:13" x14ac:dyDescent="0.25">
      <c r="B137" s="14" t="str">
        <f>IF(C137="","",ROWS($A$3:A137))</f>
        <v/>
      </c>
      <c r="C137" s="7"/>
      <c r="D137" s="136" t="str">
        <f>IF(Table2[[#This Row],[भुगतान दिनाक]]="","",TEXT(Table2[[#This Row],[भुगतान दिनाक]],"mmm"))</f>
        <v/>
      </c>
      <c r="E137" s="8"/>
      <c r="F137" s="9"/>
      <c r="G137" s="9"/>
      <c r="H137" s="10"/>
      <c r="I137" s="10"/>
      <c r="J137" s="98" t="str">
        <f>IF(PRODUCT(Table2[[#This Row],[मात्रा/संख्या]],Table2[[#This Row],[दर]])=0,"",PRODUCT(Table2[[#This Row],[मात्रा/संख्या]],Table2[[#This Row],[दर]]))</f>
        <v/>
      </c>
      <c r="K137" s="9"/>
      <c r="L137" s="10"/>
      <c r="M137" s="137"/>
    </row>
    <row r="138" spans="2:13" x14ac:dyDescent="0.25">
      <c r="B138" s="14" t="str">
        <f>IF(C138="","",ROWS($A$3:A138))</f>
        <v/>
      </c>
      <c r="C138" s="7"/>
      <c r="D138" s="136" t="str">
        <f>IF(Table2[[#This Row],[भुगतान दिनाक]]="","",TEXT(Table2[[#This Row],[भुगतान दिनाक]],"mmm"))</f>
        <v/>
      </c>
      <c r="E138" s="8"/>
      <c r="F138" s="9"/>
      <c r="G138" s="9"/>
      <c r="H138" s="10"/>
      <c r="I138" s="10"/>
      <c r="J138" s="98" t="str">
        <f>IF(PRODUCT(Table2[[#This Row],[मात्रा/संख्या]],Table2[[#This Row],[दर]])=0,"",PRODUCT(Table2[[#This Row],[मात्रा/संख्या]],Table2[[#This Row],[दर]]))</f>
        <v/>
      </c>
      <c r="K138" s="9"/>
      <c r="L138" s="10"/>
      <c r="M138" s="137"/>
    </row>
    <row r="139" spans="2:13" x14ac:dyDescent="0.25">
      <c r="B139" s="14" t="str">
        <f>IF(C139="","",ROWS($A$3:A139))</f>
        <v/>
      </c>
      <c r="C139" s="7"/>
      <c r="D139" s="136" t="str">
        <f>IF(Table2[[#This Row],[भुगतान दिनाक]]="","",TEXT(Table2[[#This Row],[भुगतान दिनाक]],"mmm"))</f>
        <v/>
      </c>
      <c r="E139" s="8"/>
      <c r="F139" s="9"/>
      <c r="G139" s="9"/>
      <c r="H139" s="10"/>
      <c r="I139" s="10"/>
      <c r="J139" s="98" t="str">
        <f>IF(PRODUCT(Table2[[#This Row],[मात्रा/संख्या]],Table2[[#This Row],[दर]])=0,"",PRODUCT(Table2[[#This Row],[मात्रा/संख्या]],Table2[[#This Row],[दर]]))</f>
        <v/>
      </c>
      <c r="K139" s="9"/>
      <c r="L139" s="10"/>
      <c r="M139" s="137"/>
    </row>
    <row r="140" spans="2:13" x14ac:dyDescent="0.25">
      <c r="B140" s="14" t="str">
        <f>IF(C140="","",ROWS($A$3:A140))</f>
        <v/>
      </c>
      <c r="C140" s="7"/>
      <c r="D140" s="136" t="str">
        <f>IF(Table2[[#This Row],[भुगतान दिनाक]]="","",TEXT(Table2[[#This Row],[भुगतान दिनाक]],"mmm"))</f>
        <v/>
      </c>
      <c r="E140" s="8"/>
      <c r="F140" s="9"/>
      <c r="G140" s="9"/>
      <c r="H140" s="10"/>
      <c r="I140" s="10"/>
      <c r="J140" s="98" t="str">
        <f>IF(PRODUCT(Table2[[#This Row],[मात्रा/संख्या]],Table2[[#This Row],[दर]])=0,"",PRODUCT(Table2[[#This Row],[मात्रा/संख्या]],Table2[[#This Row],[दर]]))</f>
        <v/>
      </c>
      <c r="K140" s="9"/>
      <c r="L140" s="10"/>
      <c r="M140" s="137"/>
    </row>
    <row r="141" spans="2:13" x14ac:dyDescent="0.25">
      <c r="B141" s="14" t="str">
        <f>IF(C141="","",ROWS($A$3:A141))</f>
        <v/>
      </c>
      <c r="C141" s="7"/>
      <c r="D141" s="136" t="str">
        <f>IF(Table2[[#This Row],[भुगतान दिनाक]]="","",TEXT(Table2[[#This Row],[भुगतान दिनाक]],"mmm"))</f>
        <v/>
      </c>
      <c r="E141" s="8"/>
      <c r="F141" s="9"/>
      <c r="G141" s="9"/>
      <c r="H141" s="10"/>
      <c r="I141" s="10"/>
      <c r="J141" s="98" t="str">
        <f>IF(PRODUCT(Table2[[#This Row],[मात्रा/संख्या]],Table2[[#This Row],[दर]])=0,"",PRODUCT(Table2[[#This Row],[मात्रा/संख्या]],Table2[[#This Row],[दर]]))</f>
        <v/>
      </c>
      <c r="K141" s="9"/>
      <c r="L141" s="10"/>
      <c r="M141" s="137"/>
    </row>
    <row r="142" spans="2:13" x14ac:dyDescent="0.25">
      <c r="B142" s="14" t="str">
        <f>IF(C142="","",ROWS($A$3:A142))</f>
        <v/>
      </c>
      <c r="C142" s="7"/>
      <c r="D142" s="136" t="str">
        <f>IF(Table2[[#This Row],[भुगतान दिनाक]]="","",TEXT(Table2[[#This Row],[भुगतान दिनाक]],"mmm"))</f>
        <v/>
      </c>
      <c r="E142" s="8"/>
      <c r="F142" s="9"/>
      <c r="G142" s="9"/>
      <c r="H142" s="10"/>
      <c r="I142" s="10"/>
      <c r="J142" s="98" t="str">
        <f>IF(PRODUCT(Table2[[#This Row],[मात्रा/संख्या]],Table2[[#This Row],[दर]])=0,"",PRODUCT(Table2[[#This Row],[मात्रा/संख्या]],Table2[[#This Row],[दर]]))</f>
        <v/>
      </c>
      <c r="K142" s="9"/>
      <c r="L142" s="10"/>
      <c r="M142" s="137"/>
    </row>
    <row r="143" spans="2:13" x14ac:dyDescent="0.25">
      <c r="B143" s="14" t="str">
        <f>IF(C143="","",ROWS($A$3:A143))</f>
        <v/>
      </c>
      <c r="C143" s="7"/>
      <c r="D143" s="136" t="str">
        <f>IF(Table2[[#This Row],[भुगतान दिनाक]]="","",TEXT(Table2[[#This Row],[भुगतान दिनाक]],"mmm"))</f>
        <v/>
      </c>
      <c r="E143" s="8"/>
      <c r="F143" s="9"/>
      <c r="G143" s="9"/>
      <c r="H143" s="10"/>
      <c r="I143" s="10"/>
      <c r="J143" s="98" t="str">
        <f>IF(PRODUCT(Table2[[#This Row],[मात्रा/संख्या]],Table2[[#This Row],[दर]])=0,"",PRODUCT(Table2[[#This Row],[मात्रा/संख्या]],Table2[[#This Row],[दर]]))</f>
        <v/>
      </c>
      <c r="K143" s="9"/>
      <c r="L143" s="10"/>
      <c r="M143" s="137"/>
    </row>
    <row r="144" spans="2:13" x14ac:dyDescent="0.25">
      <c r="B144" s="14" t="str">
        <f>IF(C144="","",ROWS($A$3:A144))</f>
        <v/>
      </c>
      <c r="C144" s="7"/>
      <c r="D144" s="136" t="str">
        <f>IF(Table2[[#This Row],[भुगतान दिनाक]]="","",TEXT(Table2[[#This Row],[भुगतान दिनाक]],"mmm"))</f>
        <v/>
      </c>
      <c r="E144" s="8"/>
      <c r="F144" s="9"/>
      <c r="G144" s="9"/>
      <c r="H144" s="10"/>
      <c r="I144" s="10"/>
      <c r="J144" s="98" t="str">
        <f>IF(PRODUCT(Table2[[#This Row],[मात्रा/संख्या]],Table2[[#This Row],[दर]])=0,"",PRODUCT(Table2[[#This Row],[मात्रा/संख्या]],Table2[[#This Row],[दर]]))</f>
        <v/>
      </c>
      <c r="K144" s="9"/>
      <c r="L144" s="10"/>
      <c r="M144" s="137"/>
    </row>
    <row r="145" spans="2:13" x14ac:dyDescent="0.25">
      <c r="B145" s="14" t="str">
        <f>IF(C145="","",ROWS($A$3:A145))</f>
        <v/>
      </c>
      <c r="C145" s="7"/>
      <c r="D145" s="136" t="str">
        <f>IF(Table2[[#This Row],[भुगतान दिनाक]]="","",TEXT(Table2[[#This Row],[भुगतान दिनाक]],"mmm"))</f>
        <v/>
      </c>
      <c r="E145" s="8"/>
      <c r="F145" s="9"/>
      <c r="G145" s="9"/>
      <c r="H145" s="10"/>
      <c r="I145" s="10"/>
      <c r="J145" s="98" t="str">
        <f>IF(PRODUCT(Table2[[#This Row],[मात्रा/संख्या]],Table2[[#This Row],[दर]])=0,"",PRODUCT(Table2[[#This Row],[मात्रा/संख्या]],Table2[[#This Row],[दर]]))</f>
        <v/>
      </c>
      <c r="K145" s="9"/>
      <c r="L145" s="10"/>
      <c r="M145" s="137"/>
    </row>
    <row r="146" spans="2:13" x14ac:dyDescent="0.25">
      <c r="B146" s="14" t="str">
        <f>IF(C146="","",ROWS($A$3:A146))</f>
        <v/>
      </c>
      <c r="C146" s="7"/>
      <c r="D146" s="136" t="str">
        <f>IF(Table2[[#This Row],[भुगतान दिनाक]]="","",TEXT(Table2[[#This Row],[भुगतान दिनाक]],"mmm"))</f>
        <v/>
      </c>
      <c r="E146" s="8"/>
      <c r="F146" s="9"/>
      <c r="G146" s="9"/>
      <c r="H146" s="10"/>
      <c r="I146" s="10"/>
      <c r="J146" s="98" t="str">
        <f>IF(PRODUCT(Table2[[#This Row],[मात्रा/संख्या]],Table2[[#This Row],[दर]])=0,"",PRODUCT(Table2[[#This Row],[मात्रा/संख्या]],Table2[[#This Row],[दर]]))</f>
        <v/>
      </c>
      <c r="K146" s="9"/>
      <c r="L146" s="10"/>
      <c r="M146" s="137"/>
    </row>
    <row r="147" spans="2:13" x14ac:dyDescent="0.25">
      <c r="B147" s="14" t="str">
        <f>IF(C147="","",ROWS($A$3:A147))</f>
        <v/>
      </c>
      <c r="C147" s="7"/>
      <c r="D147" s="136" t="str">
        <f>IF(Table2[[#This Row],[भुगतान दिनाक]]="","",TEXT(Table2[[#This Row],[भुगतान दिनाक]],"mmm"))</f>
        <v/>
      </c>
      <c r="E147" s="8"/>
      <c r="F147" s="9"/>
      <c r="G147" s="9"/>
      <c r="H147" s="10"/>
      <c r="I147" s="10"/>
      <c r="J147" s="98" t="str">
        <f>IF(PRODUCT(Table2[[#This Row],[मात्रा/संख्या]],Table2[[#This Row],[दर]])=0,"",PRODUCT(Table2[[#This Row],[मात्रा/संख्या]],Table2[[#This Row],[दर]]))</f>
        <v/>
      </c>
      <c r="K147" s="9"/>
      <c r="L147" s="10"/>
      <c r="M147" s="137"/>
    </row>
    <row r="148" spans="2:13" x14ac:dyDescent="0.25">
      <c r="B148" s="14" t="str">
        <f>IF(C148="","",ROWS($A$3:A148))</f>
        <v/>
      </c>
      <c r="C148" s="7"/>
      <c r="D148" s="136" t="str">
        <f>IF(Table2[[#This Row],[भुगतान दिनाक]]="","",TEXT(Table2[[#This Row],[भुगतान दिनाक]],"mmm"))</f>
        <v/>
      </c>
      <c r="E148" s="8"/>
      <c r="F148" s="9"/>
      <c r="G148" s="9"/>
      <c r="H148" s="10"/>
      <c r="I148" s="10"/>
      <c r="J148" s="98" t="str">
        <f>IF(PRODUCT(Table2[[#This Row],[मात्रा/संख्या]],Table2[[#This Row],[दर]])=0,"",PRODUCT(Table2[[#This Row],[मात्रा/संख्या]],Table2[[#This Row],[दर]]))</f>
        <v/>
      </c>
      <c r="K148" s="9"/>
      <c r="L148" s="10"/>
      <c r="M148" s="137"/>
    </row>
    <row r="149" spans="2:13" x14ac:dyDescent="0.25">
      <c r="B149" s="14" t="str">
        <f>IF(C149="","",ROWS($A$3:A149))</f>
        <v/>
      </c>
      <c r="C149" s="7"/>
      <c r="D149" s="136" t="str">
        <f>IF(Table2[[#This Row],[भुगतान दिनाक]]="","",TEXT(Table2[[#This Row],[भुगतान दिनाक]],"mmm"))</f>
        <v/>
      </c>
      <c r="E149" s="8"/>
      <c r="F149" s="9"/>
      <c r="G149" s="9"/>
      <c r="H149" s="10"/>
      <c r="I149" s="10"/>
      <c r="J149" s="98" t="str">
        <f>IF(PRODUCT(Table2[[#This Row],[मात्रा/संख्या]],Table2[[#This Row],[दर]])=0,"",PRODUCT(Table2[[#This Row],[मात्रा/संख्या]],Table2[[#This Row],[दर]]))</f>
        <v/>
      </c>
      <c r="K149" s="9"/>
      <c r="L149" s="10"/>
      <c r="M149" s="137"/>
    </row>
    <row r="150" spans="2:13" x14ac:dyDescent="0.25">
      <c r="B150" s="14" t="str">
        <f>IF(C150="","",ROWS($A$3:A150))</f>
        <v/>
      </c>
      <c r="C150" s="7"/>
      <c r="D150" s="136" t="str">
        <f>IF(Table2[[#This Row],[भुगतान दिनाक]]="","",TEXT(Table2[[#This Row],[भुगतान दिनाक]],"mmm"))</f>
        <v/>
      </c>
      <c r="E150" s="8"/>
      <c r="F150" s="9"/>
      <c r="G150" s="9"/>
      <c r="H150" s="10"/>
      <c r="I150" s="10"/>
      <c r="J150" s="98" t="str">
        <f>IF(PRODUCT(Table2[[#This Row],[मात्रा/संख्या]],Table2[[#This Row],[दर]])=0,"",PRODUCT(Table2[[#This Row],[मात्रा/संख्या]],Table2[[#This Row],[दर]]))</f>
        <v/>
      </c>
      <c r="K150" s="9"/>
      <c r="L150" s="10"/>
      <c r="M150" s="137"/>
    </row>
    <row r="151" spans="2:13" x14ac:dyDescent="0.25">
      <c r="B151" s="14" t="str">
        <f>IF(C151="","",ROWS($A$3:A151))</f>
        <v/>
      </c>
      <c r="C151" s="7"/>
      <c r="D151" s="136" t="str">
        <f>IF(Table2[[#This Row],[भुगतान दिनाक]]="","",TEXT(Table2[[#This Row],[भुगतान दिनाक]],"mmm"))</f>
        <v/>
      </c>
      <c r="E151" s="8"/>
      <c r="F151" s="9"/>
      <c r="G151" s="9"/>
      <c r="H151" s="10"/>
      <c r="I151" s="10"/>
      <c r="J151" s="98" t="str">
        <f>IF(PRODUCT(Table2[[#This Row],[मात्रा/संख्या]],Table2[[#This Row],[दर]])=0,"",PRODUCT(Table2[[#This Row],[मात्रा/संख्या]],Table2[[#This Row],[दर]]))</f>
        <v/>
      </c>
      <c r="K151" s="9"/>
      <c r="L151" s="10"/>
      <c r="M151" s="137"/>
    </row>
    <row r="152" spans="2:13" x14ac:dyDescent="0.25">
      <c r="B152" s="14" t="str">
        <f>IF(C152="","",ROWS($A$3:A152))</f>
        <v/>
      </c>
      <c r="C152" s="7"/>
      <c r="D152" s="136" t="str">
        <f>IF(Table2[[#This Row],[भुगतान दिनाक]]="","",TEXT(Table2[[#This Row],[भुगतान दिनाक]],"mmm"))</f>
        <v/>
      </c>
      <c r="E152" s="8"/>
      <c r="F152" s="9"/>
      <c r="G152" s="9"/>
      <c r="H152" s="10"/>
      <c r="I152" s="10"/>
      <c r="J152" s="98" t="str">
        <f>IF(PRODUCT(Table2[[#This Row],[मात्रा/संख्या]],Table2[[#This Row],[दर]])=0,"",PRODUCT(Table2[[#This Row],[मात्रा/संख्या]],Table2[[#This Row],[दर]]))</f>
        <v/>
      </c>
      <c r="K152" s="9"/>
      <c r="L152" s="10"/>
      <c r="M152" s="137"/>
    </row>
    <row r="153" spans="2:13" x14ac:dyDescent="0.25">
      <c r="B153" s="14" t="str">
        <f>IF(C153="","",ROWS($A$3:A153))</f>
        <v/>
      </c>
      <c r="C153" s="7"/>
      <c r="D153" s="136" t="str">
        <f>IF(Table2[[#This Row],[भुगतान दिनाक]]="","",TEXT(Table2[[#This Row],[भुगतान दिनाक]],"mmm"))</f>
        <v/>
      </c>
      <c r="E153" s="8"/>
      <c r="F153" s="9"/>
      <c r="G153" s="9"/>
      <c r="H153" s="10"/>
      <c r="I153" s="10"/>
      <c r="J153" s="98" t="str">
        <f>IF(PRODUCT(Table2[[#This Row],[मात्रा/संख्या]],Table2[[#This Row],[दर]])=0,"",PRODUCT(Table2[[#This Row],[मात्रा/संख्या]],Table2[[#This Row],[दर]]))</f>
        <v/>
      </c>
      <c r="K153" s="9"/>
      <c r="L153" s="10"/>
      <c r="M153" s="137"/>
    </row>
    <row r="154" spans="2:13" x14ac:dyDescent="0.25">
      <c r="B154" s="14" t="str">
        <f>IF(C154="","",ROWS($A$3:A154))</f>
        <v/>
      </c>
      <c r="C154" s="7"/>
      <c r="D154" s="136" t="str">
        <f>IF(Table2[[#This Row],[भुगतान दिनाक]]="","",TEXT(Table2[[#This Row],[भुगतान दिनाक]],"mmm"))</f>
        <v/>
      </c>
      <c r="E154" s="8"/>
      <c r="F154" s="9"/>
      <c r="G154" s="9"/>
      <c r="H154" s="10"/>
      <c r="I154" s="10"/>
      <c r="J154" s="98" t="str">
        <f>IF(PRODUCT(Table2[[#This Row],[मात्रा/संख्या]],Table2[[#This Row],[दर]])=0,"",PRODUCT(Table2[[#This Row],[मात्रा/संख्या]],Table2[[#This Row],[दर]]))</f>
        <v/>
      </c>
      <c r="K154" s="9"/>
      <c r="L154" s="10"/>
      <c r="M154" s="137"/>
    </row>
    <row r="155" spans="2:13" x14ac:dyDescent="0.25">
      <c r="B155" s="14" t="str">
        <f>IF(C155="","",ROWS($A$3:A155))</f>
        <v/>
      </c>
      <c r="C155" s="7"/>
      <c r="D155" s="136" t="str">
        <f>IF(Table2[[#This Row],[भुगतान दिनाक]]="","",TEXT(Table2[[#This Row],[भुगतान दिनाक]],"mmm"))</f>
        <v/>
      </c>
      <c r="E155" s="8"/>
      <c r="F155" s="9"/>
      <c r="G155" s="9"/>
      <c r="H155" s="10"/>
      <c r="I155" s="10"/>
      <c r="J155" s="98" t="str">
        <f>IF(PRODUCT(Table2[[#This Row],[मात्रा/संख्या]],Table2[[#This Row],[दर]])=0,"",PRODUCT(Table2[[#This Row],[मात्रा/संख्या]],Table2[[#This Row],[दर]]))</f>
        <v/>
      </c>
      <c r="K155" s="9"/>
      <c r="L155" s="10"/>
      <c r="M155" s="137"/>
    </row>
    <row r="156" spans="2:13" x14ac:dyDescent="0.25">
      <c r="B156" s="14" t="str">
        <f>IF(C156="","",ROWS($A$3:A156))</f>
        <v/>
      </c>
      <c r="C156" s="7"/>
      <c r="D156" s="136" t="str">
        <f>IF(Table2[[#This Row],[भुगतान दिनाक]]="","",TEXT(Table2[[#This Row],[भुगतान दिनाक]],"mmm"))</f>
        <v/>
      </c>
      <c r="E156" s="8"/>
      <c r="F156" s="9"/>
      <c r="G156" s="9"/>
      <c r="H156" s="10"/>
      <c r="I156" s="10"/>
      <c r="J156" s="98" t="str">
        <f>IF(PRODUCT(Table2[[#This Row],[मात्रा/संख्या]],Table2[[#This Row],[दर]])=0,"",PRODUCT(Table2[[#This Row],[मात्रा/संख्या]],Table2[[#This Row],[दर]]))</f>
        <v/>
      </c>
      <c r="K156" s="9"/>
      <c r="L156" s="10"/>
      <c r="M156" s="137"/>
    </row>
    <row r="157" spans="2:13" x14ac:dyDescent="0.25">
      <c r="B157" s="14" t="str">
        <f>IF(C157="","",ROWS($A$3:A157))</f>
        <v/>
      </c>
      <c r="C157" s="7"/>
      <c r="D157" s="136" t="str">
        <f>IF(Table2[[#This Row],[भुगतान दिनाक]]="","",TEXT(Table2[[#This Row],[भुगतान दिनाक]],"mmm"))</f>
        <v/>
      </c>
      <c r="E157" s="8"/>
      <c r="F157" s="9"/>
      <c r="G157" s="9"/>
      <c r="H157" s="10"/>
      <c r="I157" s="10"/>
      <c r="J157" s="98" t="str">
        <f>IF(PRODUCT(Table2[[#This Row],[मात्रा/संख्या]],Table2[[#This Row],[दर]])=0,"",PRODUCT(Table2[[#This Row],[मात्रा/संख्या]],Table2[[#This Row],[दर]]))</f>
        <v/>
      </c>
      <c r="K157" s="9"/>
      <c r="L157" s="10"/>
      <c r="M157" s="137"/>
    </row>
    <row r="158" spans="2:13" x14ac:dyDescent="0.25">
      <c r="B158" s="14" t="str">
        <f>IF(C158="","",ROWS($A$3:A158))</f>
        <v/>
      </c>
      <c r="C158" s="7"/>
      <c r="D158" s="136" t="str">
        <f>IF(Table2[[#This Row],[भुगतान दिनाक]]="","",TEXT(Table2[[#This Row],[भुगतान दिनाक]],"mmm"))</f>
        <v/>
      </c>
      <c r="E158" s="8"/>
      <c r="F158" s="9"/>
      <c r="G158" s="9"/>
      <c r="H158" s="10"/>
      <c r="I158" s="10"/>
      <c r="J158" s="98" t="str">
        <f>IF(PRODUCT(Table2[[#This Row],[मात्रा/संख्या]],Table2[[#This Row],[दर]])=0,"",PRODUCT(Table2[[#This Row],[मात्रा/संख्या]],Table2[[#This Row],[दर]]))</f>
        <v/>
      </c>
      <c r="K158" s="9"/>
      <c r="L158" s="10"/>
      <c r="M158" s="137"/>
    </row>
    <row r="159" spans="2:13" x14ac:dyDescent="0.25">
      <c r="B159" s="14" t="str">
        <f>IF(C159="","",ROWS($A$3:A159))</f>
        <v/>
      </c>
      <c r="C159" s="7"/>
      <c r="D159" s="136" t="str">
        <f>IF(Table2[[#This Row],[भुगतान दिनाक]]="","",TEXT(Table2[[#This Row],[भुगतान दिनाक]],"mmm"))</f>
        <v/>
      </c>
      <c r="E159" s="8"/>
      <c r="F159" s="9"/>
      <c r="G159" s="9"/>
      <c r="H159" s="10"/>
      <c r="I159" s="10"/>
      <c r="J159" s="98" t="str">
        <f>IF(PRODUCT(Table2[[#This Row],[मात्रा/संख्या]],Table2[[#This Row],[दर]])=0,"",PRODUCT(Table2[[#This Row],[मात्रा/संख्या]],Table2[[#This Row],[दर]]))</f>
        <v/>
      </c>
      <c r="K159" s="9"/>
      <c r="L159" s="10"/>
      <c r="M159" s="137"/>
    </row>
    <row r="160" spans="2:13" x14ac:dyDescent="0.25">
      <c r="B160" s="14" t="str">
        <f>IF(C160="","",ROWS($A$3:A160))</f>
        <v/>
      </c>
      <c r="C160" s="7"/>
      <c r="D160" s="136" t="str">
        <f>IF(Table2[[#This Row],[भुगतान दिनाक]]="","",TEXT(Table2[[#This Row],[भुगतान दिनाक]],"mmm"))</f>
        <v/>
      </c>
      <c r="E160" s="8"/>
      <c r="F160" s="9"/>
      <c r="G160" s="9"/>
      <c r="H160" s="10"/>
      <c r="I160" s="10"/>
      <c r="J160" s="98" t="str">
        <f>IF(PRODUCT(Table2[[#This Row],[मात्रा/संख्या]],Table2[[#This Row],[दर]])=0,"",PRODUCT(Table2[[#This Row],[मात्रा/संख्या]],Table2[[#This Row],[दर]]))</f>
        <v/>
      </c>
      <c r="K160" s="9"/>
      <c r="L160" s="10"/>
      <c r="M160" s="137"/>
    </row>
    <row r="161" spans="2:13" x14ac:dyDescent="0.25">
      <c r="B161" s="14" t="str">
        <f>IF(C161="","",ROWS($A$3:A161))</f>
        <v/>
      </c>
      <c r="C161" s="7"/>
      <c r="D161" s="136" t="str">
        <f>IF(Table2[[#This Row],[भुगतान दिनाक]]="","",TEXT(Table2[[#This Row],[भुगतान दिनाक]],"mmm"))</f>
        <v/>
      </c>
      <c r="E161" s="8"/>
      <c r="F161" s="9"/>
      <c r="G161" s="9"/>
      <c r="H161" s="10"/>
      <c r="I161" s="10"/>
      <c r="J161" s="98" t="str">
        <f>IF(PRODUCT(Table2[[#This Row],[मात्रा/संख्या]],Table2[[#This Row],[दर]])=0,"",PRODUCT(Table2[[#This Row],[मात्रा/संख्या]],Table2[[#This Row],[दर]]))</f>
        <v/>
      </c>
      <c r="K161" s="9"/>
      <c r="L161" s="10"/>
      <c r="M161" s="137"/>
    </row>
    <row r="162" spans="2:13" x14ac:dyDescent="0.25">
      <c r="B162" s="14" t="str">
        <f>IF(C162="","",ROWS($A$3:A162))</f>
        <v/>
      </c>
      <c r="C162" s="7"/>
      <c r="D162" s="136" t="str">
        <f>IF(Table2[[#This Row],[भुगतान दिनाक]]="","",TEXT(Table2[[#This Row],[भुगतान दिनाक]],"mmm"))</f>
        <v/>
      </c>
      <c r="E162" s="8"/>
      <c r="F162" s="9"/>
      <c r="G162" s="9"/>
      <c r="H162" s="10"/>
      <c r="I162" s="10"/>
      <c r="J162" s="98" t="str">
        <f>IF(PRODUCT(Table2[[#This Row],[मात्रा/संख्या]],Table2[[#This Row],[दर]])=0,"",PRODUCT(Table2[[#This Row],[मात्रा/संख्या]],Table2[[#This Row],[दर]]))</f>
        <v/>
      </c>
      <c r="K162" s="9"/>
      <c r="L162" s="10"/>
      <c r="M162" s="137"/>
    </row>
    <row r="163" spans="2:13" x14ac:dyDescent="0.25">
      <c r="B163" s="14" t="str">
        <f>IF(C163="","",ROWS($A$3:A163))</f>
        <v/>
      </c>
      <c r="C163" s="7"/>
      <c r="D163" s="136" t="str">
        <f>IF(Table2[[#This Row],[भुगतान दिनाक]]="","",TEXT(Table2[[#This Row],[भुगतान दिनाक]],"mmm"))</f>
        <v/>
      </c>
      <c r="E163" s="8"/>
      <c r="F163" s="9"/>
      <c r="G163" s="9"/>
      <c r="H163" s="10"/>
      <c r="I163" s="10"/>
      <c r="J163" s="98" t="str">
        <f>IF(PRODUCT(Table2[[#This Row],[मात्रा/संख्या]],Table2[[#This Row],[दर]])=0,"",PRODUCT(Table2[[#This Row],[मात्रा/संख्या]],Table2[[#This Row],[दर]]))</f>
        <v/>
      </c>
      <c r="K163" s="9"/>
      <c r="L163" s="10"/>
      <c r="M163" s="137"/>
    </row>
    <row r="164" spans="2:13" x14ac:dyDescent="0.25">
      <c r="B164" s="14" t="str">
        <f>IF(C164="","",ROWS($A$3:A164))</f>
        <v/>
      </c>
      <c r="C164" s="7"/>
      <c r="D164" s="136" t="str">
        <f>IF(Table2[[#This Row],[भुगतान दिनाक]]="","",TEXT(Table2[[#This Row],[भुगतान दिनाक]],"mmm"))</f>
        <v/>
      </c>
      <c r="E164" s="8"/>
      <c r="F164" s="9"/>
      <c r="G164" s="9"/>
      <c r="H164" s="10"/>
      <c r="I164" s="10"/>
      <c r="J164" s="98" t="str">
        <f>IF(PRODUCT(Table2[[#This Row],[मात्रा/संख्या]],Table2[[#This Row],[दर]])=0,"",PRODUCT(Table2[[#This Row],[मात्रा/संख्या]],Table2[[#This Row],[दर]]))</f>
        <v/>
      </c>
      <c r="K164" s="9"/>
      <c r="L164" s="10"/>
      <c r="M164" s="137"/>
    </row>
    <row r="165" spans="2:13" x14ac:dyDescent="0.25">
      <c r="B165" s="14" t="str">
        <f>IF(C165="","",ROWS($A$3:A165))</f>
        <v/>
      </c>
      <c r="C165" s="7"/>
      <c r="D165" s="136" t="str">
        <f>IF(Table2[[#This Row],[भुगतान दिनाक]]="","",TEXT(Table2[[#This Row],[भुगतान दिनाक]],"mmm"))</f>
        <v/>
      </c>
      <c r="E165" s="8"/>
      <c r="F165" s="9"/>
      <c r="G165" s="9"/>
      <c r="H165" s="10"/>
      <c r="I165" s="10"/>
      <c r="J165" s="98" t="str">
        <f>IF(PRODUCT(Table2[[#This Row],[मात्रा/संख्या]],Table2[[#This Row],[दर]])=0,"",PRODUCT(Table2[[#This Row],[मात्रा/संख्या]],Table2[[#This Row],[दर]]))</f>
        <v/>
      </c>
      <c r="K165" s="9"/>
      <c r="L165" s="10"/>
      <c r="M165" s="137"/>
    </row>
    <row r="166" spans="2:13" x14ac:dyDescent="0.25">
      <c r="B166" s="14" t="str">
        <f>IF(C166="","",ROWS($A$3:A166))</f>
        <v/>
      </c>
      <c r="C166" s="7"/>
      <c r="D166" s="136" t="str">
        <f>IF(Table2[[#This Row],[भुगतान दिनाक]]="","",TEXT(Table2[[#This Row],[भुगतान दिनाक]],"mmm"))</f>
        <v/>
      </c>
      <c r="E166" s="8"/>
      <c r="F166" s="9"/>
      <c r="G166" s="9"/>
      <c r="H166" s="10"/>
      <c r="I166" s="10"/>
      <c r="J166" s="98" t="str">
        <f>IF(PRODUCT(Table2[[#This Row],[मात्रा/संख्या]],Table2[[#This Row],[दर]])=0,"",PRODUCT(Table2[[#This Row],[मात्रा/संख्या]],Table2[[#This Row],[दर]]))</f>
        <v/>
      </c>
      <c r="K166" s="9"/>
      <c r="L166" s="10"/>
      <c r="M166" s="137"/>
    </row>
    <row r="167" spans="2:13" x14ac:dyDescent="0.25">
      <c r="B167" s="14" t="str">
        <f>IF(C167="","",ROWS($A$3:A167))</f>
        <v/>
      </c>
      <c r="C167" s="7"/>
      <c r="D167" s="136" t="str">
        <f>IF(Table2[[#This Row],[भुगतान दिनाक]]="","",TEXT(Table2[[#This Row],[भुगतान दिनाक]],"mmm"))</f>
        <v/>
      </c>
      <c r="E167" s="8"/>
      <c r="F167" s="9"/>
      <c r="G167" s="9"/>
      <c r="H167" s="10"/>
      <c r="I167" s="10"/>
      <c r="J167" s="98" t="str">
        <f>IF(PRODUCT(Table2[[#This Row],[मात्रा/संख्या]],Table2[[#This Row],[दर]])=0,"",PRODUCT(Table2[[#This Row],[मात्रा/संख्या]],Table2[[#This Row],[दर]]))</f>
        <v/>
      </c>
      <c r="K167" s="9"/>
      <c r="L167" s="10"/>
      <c r="M167" s="137"/>
    </row>
    <row r="168" spans="2:13" x14ac:dyDescent="0.25">
      <c r="B168" s="14" t="str">
        <f>IF(C168="","",ROWS($A$3:A168))</f>
        <v/>
      </c>
      <c r="C168" s="7"/>
      <c r="D168" s="136" t="str">
        <f>IF(Table2[[#This Row],[भुगतान दिनाक]]="","",TEXT(Table2[[#This Row],[भुगतान दिनाक]],"mmm"))</f>
        <v/>
      </c>
      <c r="E168" s="8"/>
      <c r="F168" s="9"/>
      <c r="G168" s="9"/>
      <c r="H168" s="10"/>
      <c r="I168" s="10"/>
      <c r="J168" s="98" t="str">
        <f>IF(PRODUCT(Table2[[#This Row],[मात्रा/संख्या]],Table2[[#This Row],[दर]])=0,"",PRODUCT(Table2[[#This Row],[मात्रा/संख्या]],Table2[[#This Row],[दर]]))</f>
        <v/>
      </c>
      <c r="K168" s="9"/>
      <c r="L168" s="10"/>
      <c r="M168" s="137"/>
    </row>
    <row r="169" spans="2:13" x14ac:dyDescent="0.25">
      <c r="B169" s="14" t="str">
        <f>IF(C169="","",ROWS($A$3:A169))</f>
        <v/>
      </c>
      <c r="C169" s="7"/>
      <c r="D169" s="136" t="str">
        <f>IF(Table2[[#This Row],[भुगतान दिनाक]]="","",TEXT(Table2[[#This Row],[भुगतान दिनाक]],"mmm"))</f>
        <v/>
      </c>
      <c r="E169" s="8"/>
      <c r="F169" s="9"/>
      <c r="G169" s="9"/>
      <c r="H169" s="10"/>
      <c r="I169" s="10"/>
      <c r="J169" s="98" t="str">
        <f>IF(PRODUCT(Table2[[#This Row],[मात्रा/संख्या]],Table2[[#This Row],[दर]])=0,"",PRODUCT(Table2[[#This Row],[मात्रा/संख्या]],Table2[[#This Row],[दर]]))</f>
        <v/>
      </c>
      <c r="K169" s="9"/>
      <c r="L169" s="10"/>
      <c r="M169" s="137"/>
    </row>
    <row r="170" spans="2:13" x14ac:dyDescent="0.25">
      <c r="B170" s="14" t="str">
        <f>IF(C170="","",ROWS($A$3:A170))</f>
        <v/>
      </c>
      <c r="C170" s="7"/>
      <c r="D170" s="136" t="str">
        <f>IF(Table2[[#This Row],[भुगतान दिनाक]]="","",TEXT(Table2[[#This Row],[भुगतान दिनाक]],"mmm"))</f>
        <v/>
      </c>
      <c r="E170" s="8"/>
      <c r="F170" s="9"/>
      <c r="G170" s="9"/>
      <c r="H170" s="10"/>
      <c r="I170" s="10"/>
      <c r="J170" s="98" t="str">
        <f>IF(PRODUCT(Table2[[#This Row],[मात्रा/संख्या]],Table2[[#This Row],[दर]])=0,"",PRODUCT(Table2[[#This Row],[मात्रा/संख्या]],Table2[[#This Row],[दर]]))</f>
        <v/>
      </c>
      <c r="K170" s="9"/>
      <c r="L170" s="10"/>
      <c r="M170" s="137"/>
    </row>
    <row r="171" spans="2:13" x14ac:dyDescent="0.25">
      <c r="B171" s="14" t="str">
        <f>IF(C171="","",ROWS($A$3:A171))</f>
        <v/>
      </c>
      <c r="C171" s="7"/>
      <c r="D171" s="136" t="str">
        <f>IF(Table2[[#This Row],[भुगतान दिनाक]]="","",TEXT(Table2[[#This Row],[भुगतान दिनाक]],"mmm"))</f>
        <v/>
      </c>
      <c r="E171" s="8"/>
      <c r="F171" s="9"/>
      <c r="G171" s="9"/>
      <c r="H171" s="10"/>
      <c r="I171" s="10"/>
      <c r="J171" s="98" t="str">
        <f>IF(PRODUCT(Table2[[#This Row],[मात्रा/संख्या]],Table2[[#This Row],[दर]])=0,"",PRODUCT(Table2[[#This Row],[मात्रा/संख्या]],Table2[[#This Row],[दर]]))</f>
        <v/>
      </c>
      <c r="K171" s="9"/>
      <c r="L171" s="10"/>
      <c r="M171" s="137"/>
    </row>
    <row r="172" spans="2:13" x14ac:dyDescent="0.25">
      <c r="B172" s="14" t="str">
        <f>IF(C172="","",ROWS($A$3:A172))</f>
        <v/>
      </c>
      <c r="C172" s="7"/>
      <c r="D172" s="136" t="str">
        <f>IF(Table2[[#This Row],[भुगतान दिनाक]]="","",TEXT(Table2[[#This Row],[भुगतान दिनाक]],"mmm"))</f>
        <v/>
      </c>
      <c r="E172" s="8"/>
      <c r="F172" s="9"/>
      <c r="G172" s="9"/>
      <c r="H172" s="10"/>
      <c r="I172" s="10"/>
      <c r="J172" s="98" t="str">
        <f>IF(PRODUCT(Table2[[#This Row],[मात्रा/संख्या]],Table2[[#This Row],[दर]])=0,"",PRODUCT(Table2[[#This Row],[मात्रा/संख्या]],Table2[[#This Row],[दर]]))</f>
        <v/>
      </c>
      <c r="K172" s="9"/>
      <c r="L172" s="10"/>
      <c r="M172" s="137"/>
    </row>
    <row r="173" spans="2:13" x14ac:dyDescent="0.25">
      <c r="B173" s="14" t="str">
        <f>IF(C173="","",ROWS($A$3:A173))</f>
        <v/>
      </c>
      <c r="C173" s="7"/>
      <c r="D173" s="136" t="str">
        <f>IF(Table2[[#This Row],[भुगतान दिनाक]]="","",TEXT(Table2[[#This Row],[भुगतान दिनाक]],"mmm"))</f>
        <v/>
      </c>
      <c r="E173" s="8"/>
      <c r="F173" s="9"/>
      <c r="G173" s="9"/>
      <c r="H173" s="10"/>
      <c r="I173" s="10"/>
      <c r="J173" s="98" t="str">
        <f>IF(PRODUCT(Table2[[#This Row],[मात्रा/संख्या]],Table2[[#This Row],[दर]])=0,"",PRODUCT(Table2[[#This Row],[मात्रा/संख्या]],Table2[[#This Row],[दर]]))</f>
        <v/>
      </c>
      <c r="K173" s="9"/>
      <c r="L173" s="10"/>
      <c r="M173" s="137"/>
    </row>
    <row r="174" spans="2:13" x14ac:dyDescent="0.25">
      <c r="B174" s="14" t="str">
        <f>IF(C174="","",ROWS($A$3:A174))</f>
        <v/>
      </c>
      <c r="C174" s="7"/>
      <c r="D174" s="136" t="str">
        <f>IF(Table2[[#This Row],[भुगतान दिनाक]]="","",TEXT(Table2[[#This Row],[भुगतान दिनाक]],"mmm"))</f>
        <v/>
      </c>
      <c r="E174" s="8"/>
      <c r="F174" s="9"/>
      <c r="G174" s="9"/>
      <c r="H174" s="10"/>
      <c r="I174" s="10"/>
      <c r="J174" s="98" t="str">
        <f>IF(PRODUCT(Table2[[#This Row],[मात्रा/संख्या]],Table2[[#This Row],[दर]])=0,"",PRODUCT(Table2[[#This Row],[मात्रा/संख्या]],Table2[[#This Row],[दर]]))</f>
        <v/>
      </c>
      <c r="K174" s="9"/>
      <c r="L174" s="10"/>
      <c r="M174" s="137"/>
    </row>
    <row r="175" spans="2:13" x14ac:dyDescent="0.25">
      <c r="B175" s="14" t="str">
        <f>IF(C175="","",ROWS($A$3:A175))</f>
        <v/>
      </c>
      <c r="C175" s="7"/>
      <c r="D175" s="136" t="str">
        <f>IF(Table2[[#This Row],[भुगतान दिनाक]]="","",TEXT(Table2[[#This Row],[भुगतान दिनाक]],"mmm"))</f>
        <v/>
      </c>
      <c r="E175" s="8"/>
      <c r="F175" s="9"/>
      <c r="G175" s="9"/>
      <c r="H175" s="10"/>
      <c r="I175" s="10"/>
      <c r="J175" s="98" t="str">
        <f>IF(PRODUCT(Table2[[#This Row],[मात्रा/संख्या]],Table2[[#This Row],[दर]])=0,"",PRODUCT(Table2[[#This Row],[मात्रा/संख्या]],Table2[[#This Row],[दर]]))</f>
        <v/>
      </c>
      <c r="K175" s="9"/>
      <c r="L175" s="10"/>
      <c r="M175" s="137"/>
    </row>
    <row r="176" spans="2:13" x14ac:dyDescent="0.25">
      <c r="B176" s="14" t="str">
        <f>IF(C176="","",ROWS($A$3:A176))</f>
        <v/>
      </c>
      <c r="C176" s="7"/>
      <c r="D176" s="136" t="str">
        <f>IF(Table2[[#This Row],[भुगतान दिनाक]]="","",TEXT(Table2[[#This Row],[भुगतान दिनाक]],"mmm"))</f>
        <v/>
      </c>
      <c r="E176" s="8"/>
      <c r="F176" s="9"/>
      <c r="G176" s="9"/>
      <c r="H176" s="10"/>
      <c r="I176" s="10"/>
      <c r="J176" s="98" t="str">
        <f>IF(PRODUCT(Table2[[#This Row],[मात्रा/संख्या]],Table2[[#This Row],[दर]])=0,"",PRODUCT(Table2[[#This Row],[मात्रा/संख्या]],Table2[[#This Row],[दर]]))</f>
        <v/>
      </c>
      <c r="K176" s="9"/>
      <c r="L176" s="10"/>
      <c r="M176" s="137"/>
    </row>
    <row r="177" spans="2:13" x14ac:dyDescent="0.25">
      <c r="B177" s="14" t="str">
        <f>IF(C177="","",ROWS($A$3:A177))</f>
        <v/>
      </c>
      <c r="C177" s="7"/>
      <c r="D177" s="136" t="str">
        <f>IF(Table2[[#This Row],[भुगतान दिनाक]]="","",TEXT(Table2[[#This Row],[भुगतान दिनाक]],"mmm"))</f>
        <v/>
      </c>
      <c r="E177" s="8"/>
      <c r="F177" s="9"/>
      <c r="G177" s="9"/>
      <c r="H177" s="10"/>
      <c r="I177" s="10"/>
      <c r="J177" s="98" t="str">
        <f>IF(PRODUCT(Table2[[#This Row],[मात्रा/संख्या]],Table2[[#This Row],[दर]])=0,"",PRODUCT(Table2[[#This Row],[मात्रा/संख्या]],Table2[[#This Row],[दर]]))</f>
        <v/>
      </c>
      <c r="K177" s="9"/>
      <c r="L177" s="10"/>
      <c r="M177" s="137"/>
    </row>
    <row r="178" spans="2:13" x14ac:dyDescent="0.25">
      <c r="B178" s="14" t="str">
        <f>IF(C178="","",ROWS($A$3:A178))</f>
        <v/>
      </c>
      <c r="C178" s="7"/>
      <c r="D178" s="136" t="str">
        <f>IF(Table2[[#This Row],[भुगतान दिनाक]]="","",TEXT(Table2[[#This Row],[भुगतान दिनाक]],"mmm"))</f>
        <v/>
      </c>
      <c r="E178" s="8"/>
      <c r="F178" s="9"/>
      <c r="G178" s="9"/>
      <c r="H178" s="10"/>
      <c r="I178" s="10"/>
      <c r="J178" s="98" t="str">
        <f>IF(PRODUCT(Table2[[#This Row],[मात्रा/संख्या]],Table2[[#This Row],[दर]])=0,"",PRODUCT(Table2[[#This Row],[मात्रा/संख्या]],Table2[[#This Row],[दर]]))</f>
        <v/>
      </c>
      <c r="K178" s="9"/>
      <c r="L178" s="10"/>
      <c r="M178" s="137"/>
    </row>
    <row r="179" spans="2:13" x14ac:dyDescent="0.25">
      <c r="B179" s="14" t="str">
        <f>IF(C179="","",ROWS($A$3:A179))</f>
        <v/>
      </c>
      <c r="C179" s="7"/>
      <c r="D179" s="136" t="str">
        <f>IF(Table2[[#This Row],[भुगतान दिनाक]]="","",TEXT(Table2[[#This Row],[भुगतान दिनाक]],"mmm"))</f>
        <v/>
      </c>
      <c r="E179" s="8"/>
      <c r="F179" s="9"/>
      <c r="G179" s="9"/>
      <c r="H179" s="10"/>
      <c r="I179" s="10"/>
      <c r="J179" s="98" t="str">
        <f>IF(PRODUCT(Table2[[#This Row],[मात्रा/संख्या]],Table2[[#This Row],[दर]])=0,"",PRODUCT(Table2[[#This Row],[मात्रा/संख्या]],Table2[[#This Row],[दर]]))</f>
        <v/>
      </c>
      <c r="K179" s="9"/>
      <c r="L179" s="10"/>
      <c r="M179" s="137"/>
    </row>
    <row r="180" spans="2:13" x14ac:dyDescent="0.25">
      <c r="B180" s="14" t="str">
        <f>IF(C180="","",ROWS($A$3:A180))</f>
        <v/>
      </c>
      <c r="C180" s="7"/>
      <c r="D180" s="136" t="str">
        <f>IF(Table2[[#This Row],[भुगतान दिनाक]]="","",TEXT(Table2[[#This Row],[भुगतान दिनाक]],"mmm"))</f>
        <v/>
      </c>
      <c r="E180" s="8"/>
      <c r="F180" s="9"/>
      <c r="G180" s="9"/>
      <c r="H180" s="10"/>
      <c r="I180" s="10"/>
      <c r="J180" s="98" t="str">
        <f>IF(PRODUCT(Table2[[#This Row],[मात्रा/संख्या]],Table2[[#This Row],[दर]])=0,"",PRODUCT(Table2[[#This Row],[मात्रा/संख्या]],Table2[[#This Row],[दर]]))</f>
        <v/>
      </c>
      <c r="K180" s="9"/>
      <c r="L180" s="10"/>
      <c r="M180" s="137"/>
    </row>
    <row r="181" spans="2:13" x14ac:dyDescent="0.25">
      <c r="B181" s="14" t="str">
        <f>IF(C181="","",ROWS($A$3:A181))</f>
        <v/>
      </c>
      <c r="C181" s="7"/>
      <c r="D181" s="136" t="str">
        <f>IF(Table2[[#This Row],[भुगतान दिनाक]]="","",TEXT(Table2[[#This Row],[भुगतान दिनाक]],"mmm"))</f>
        <v/>
      </c>
      <c r="E181" s="8"/>
      <c r="F181" s="9"/>
      <c r="G181" s="9"/>
      <c r="H181" s="10"/>
      <c r="I181" s="10"/>
      <c r="J181" s="98" t="str">
        <f>IF(PRODUCT(Table2[[#This Row],[मात्रा/संख्या]],Table2[[#This Row],[दर]])=0,"",PRODUCT(Table2[[#This Row],[मात्रा/संख्या]],Table2[[#This Row],[दर]]))</f>
        <v/>
      </c>
      <c r="K181" s="9"/>
      <c r="L181" s="10"/>
      <c r="M181" s="137"/>
    </row>
    <row r="182" spans="2:13" x14ac:dyDescent="0.25">
      <c r="B182" s="14" t="str">
        <f>IF(C182="","",ROWS($A$3:A182))</f>
        <v/>
      </c>
      <c r="C182" s="7"/>
      <c r="D182" s="136" t="str">
        <f>IF(Table2[[#This Row],[भुगतान दिनाक]]="","",TEXT(Table2[[#This Row],[भुगतान दिनाक]],"mmm"))</f>
        <v/>
      </c>
      <c r="E182" s="8"/>
      <c r="F182" s="9"/>
      <c r="G182" s="9"/>
      <c r="H182" s="10"/>
      <c r="I182" s="10"/>
      <c r="J182" s="98" t="str">
        <f>IF(PRODUCT(Table2[[#This Row],[मात्रा/संख्या]],Table2[[#This Row],[दर]])=0,"",PRODUCT(Table2[[#This Row],[मात्रा/संख्या]],Table2[[#This Row],[दर]]))</f>
        <v/>
      </c>
      <c r="K182" s="9"/>
      <c r="L182" s="10"/>
      <c r="M182" s="137"/>
    </row>
    <row r="183" spans="2:13" x14ac:dyDescent="0.25">
      <c r="B183" s="14" t="str">
        <f>IF(C183="","",ROWS($A$3:A183))</f>
        <v/>
      </c>
      <c r="C183" s="7"/>
      <c r="D183" s="136" t="str">
        <f>IF(Table2[[#This Row],[भुगतान दिनाक]]="","",TEXT(Table2[[#This Row],[भुगतान दिनाक]],"mmm"))</f>
        <v/>
      </c>
      <c r="E183" s="8"/>
      <c r="F183" s="9"/>
      <c r="G183" s="9"/>
      <c r="H183" s="10"/>
      <c r="I183" s="10"/>
      <c r="J183" s="98" t="str">
        <f>IF(PRODUCT(Table2[[#This Row],[मात्रा/संख्या]],Table2[[#This Row],[दर]])=0,"",PRODUCT(Table2[[#This Row],[मात्रा/संख्या]],Table2[[#This Row],[दर]]))</f>
        <v/>
      </c>
      <c r="K183" s="9"/>
      <c r="L183" s="10"/>
      <c r="M183" s="137"/>
    </row>
    <row r="184" spans="2:13" x14ac:dyDescent="0.25">
      <c r="B184" s="14" t="str">
        <f>IF(C184="","",ROWS($A$3:A184))</f>
        <v/>
      </c>
      <c r="C184" s="7"/>
      <c r="D184" s="136" t="str">
        <f>IF(Table2[[#This Row],[भुगतान दिनाक]]="","",TEXT(Table2[[#This Row],[भुगतान दिनाक]],"mmm"))</f>
        <v/>
      </c>
      <c r="E184" s="8"/>
      <c r="F184" s="9"/>
      <c r="G184" s="9"/>
      <c r="H184" s="10"/>
      <c r="I184" s="10"/>
      <c r="J184" s="98" t="str">
        <f>IF(PRODUCT(Table2[[#This Row],[मात्रा/संख्या]],Table2[[#This Row],[दर]])=0,"",PRODUCT(Table2[[#This Row],[मात्रा/संख्या]],Table2[[#This Row],[दर]]))</f>
        <v/>
      </c>
      <c r="K184" s="9"/>
      <c r="L184" s="10"/>
      <c r="M184" s="137"/>
    </row>
    <row r="185" spans="2:13" x14ac:dyDescent="0.25">
      <c r="B185" s="14" t="str">
        <f>IF(C185="","",ROWS($A$3:A185))</f>
        <v/>
      </c>
      <c r="C185" s="7"/>
      <c r="D185" s="136" t="str">
        <f>IF(Table2[[#This Row],[भुगतान दिनाक]]="","",TEXT(Table2[[#This Row],[भुगतान दिनाक]],"mmm"))</f>
        <v/>
      </c>
      <c r="E185" s="8"/>
      <c r="F185" s="9"/>
      <c r="G185" s="9"/>
      <c r="H185" s="10"/>
      <c r="I185" s="10"/>
      <c r="J185" s="98" t="str">
        <f>IF(PRODUCT(Table2[[#This Row],[मात्रा/संख्या]],Table2[[#This Row],[दर]])=0,"",PRODUCT(Table2[[#This Row],[मात्रा/संख्या]],Table2[[#This Row],[दर]]))</f>
        <v/>
      </c>
      <c r="K185" s="9"/>
      <c r="L185" s="10"/>
      <c r="M185" s="137"/>
    </row>
    <row r="186" spans="2:13" x14ac:dyDescent="0.25">
      <c r="B186" s="14" t="str">
        <f>IF(C186="","",ROWS($A$3:A186))</f>
        <v/>
      </c>
      <c r="C186" s="7"/>
      <c r="D186" s="136" t="str">
        <f>IF(Table2[[#This Row],[भुगतान दिनाक]]="","",TEXT(Table2[[#This Row],[भुगतान दिनाक]],"mmm"))</f>
        <v/>
      </c>
      <c r="E186" s="8"/>
      <c r="F186" s="9"/>
      <c r="G186" s="9"/>
      <c r="H186" s="10"/>
      <c r="I186" s="10"/>
      <c r="J186" s="98" t="str">
        <f>IF(PRODUCT(Table2[[#This Row],[मात्रा/संख्या]],Table2[[#This Row],[दर]])=0,"",PRODUCT(Table2[[#This Row],[मात्रा/संख्या]],Table2[[#This Row],[दर]]))</f>
        <v/>
      </c>
      <c r="K186" s="9"/>
      <c r="L186" s="10"/>
      <c r="M186" s="137"/>
    </row>
    <row r="187" spans="2:13" x14ac:dyDescent="0.25">
      <c r="B187" s="14" t="str">
        <f>IF(C187="","",ROWS($A$3:A187))</f>
        <v/>
      </c>
      <c r="C187" s="7"/>
      <c r="D187" s="136" t="str">
        <f>IF(Table2[[#This Row],[भुगतान दिनाक]]="","",TEXT(Table2[[#This Row],[भुगतान दिनाक]],"mmm"))</f>
        <v/>
      </c>
      <c r="E187" s="8"/>
      <c r="F187" s="9"/>
      <c r="G187" s="9"/>
      <c r="H187" s="10"/>
      <c r="I187" s="10"/>
      <c r="J187" s="98" t="str">
        <f>IF(PRODUCT(Table2[[#This Row],[मात्रा/संख्या]],Table2[[#This Row],[दर]])=0,"",PRODUCT(Table2[[#This Row],[मात्रा/संख्या]],Table2[[#This Row],[दर]]))</f>
        <v/>
      </c>
      <c r="K187" s="9"/>
      <c r="L187" s="10"/>
      <c r="M187" s="137"/>
    </row>
    <row r="188" spans="2:13" x14ac:dyDescent="0.25">
      <c r="B188" s="14" t="str">
        <f>IF(C188="","",ROWS($A$3:A188))</f>
        <v/>
      </c>
      <c r="C188" s="7"/>
      <c r="D188" s="136" t="str">
        <f>IF(Table2[[#This Row],[भुगतान दिनाक]]="","",TEXT(Table2[[#This Row],[भुगतान दिनाक]],"mmm"))</f>
        <v/>
      </c>
      <c r="E188" s="8"/>
      <c r="F188" s="9"/>
      <c r="G188" s="9"/>
      <c r="H188" s="10"/>
      <c r="I188" s="10"/>
      <c r="J188" s="98" t="str">
        <f>IF(PRODUCT(Table2[[#This Row],[मात्रा/संख्या]],Table2[[#This Row],[दर]])=0,"",PRODUCT(Table2[[#This Row],[मात्रा/संख्या]],Table2[[#This Row],[दर]]))</f>
        <v/>
      </c>
      <c r="K188" s="9"/>
      <c r="L188" s="10"/>
      <c r="M188" s="137"/>
    </row>
    <row r="189" spans="2:13" x14ac:dyDescent="0.25">
      <c r="B189" s="14" t="str">
        <f>IF(C189="","",ROWS($A$3:A189))</f>
        <v/>
      </c>
      <c r="C189" s="7"/>
      <c r="D189" s="136" t="str">
        <f>IF(Table2[[#This Row],[भुगतान दिनाक]]="","",TEXT(Table2[[#This Row],[भुगतान दिनाक]],"mmm"))</f>
        <v/>
      </c>
      <c r="E189" s="8"/>
      <c r="F189" s="9"/>
      <c r="G189" s="9"/>
      <c r="H189" s="10"/>
      <c r="I189" s="10"/>
      <c r="J189" s="98" t="str">
        <f>IF(PRODUCT(Table2[[#This Row],[मात्रा/संख्या]],Table2[[#This Row],[दर]])=0,"",PRODUCT(Table2[[#This Row],[मात्रा/संख्या]],Table2[[#This Row],[दर]]))</f>
        <v/>
      </c>
      <c r="K189" s="9"/>
      <c r="L189" s="10"/>
      <c r="M189" s="137"/>
    </row>
    <row r="190" spans="2:13" x14ac:dyDescent="0.25">
      <c r="B190" s="14" t="str">
        <f>IF(C190="","",ROWS($A$3:A190))</f>
        <v/>
      </c>
      <c r="C190" s="7"/>
      <c r="D190" s="136" t="str">
        <f>IF(Table2[[#This Row],[भुगतान दिनाक]]="","",TEXT(Table2[[#This Row],[भुगतान दिनाक]],"mmm"))</f>
        <v/>
      </c>
      <c r="E190" s="8"/>
      <c r="F190" s="9"/>
      <c r="G190" s="9"/>
      <c r="H190" s="10"/>
      <c r="I190" s="10"/>
      <c r="J190" s="98" t="str">
        <f>IF(PRODUCT(Table2[[#This Row],[मात्रा/संख्या]],Table2[[#This Row],[दर]])=0,"",PRODUCT(Table2[[#This Row],[मात्रा/संख्या]],Table2[[#This Row],[दर]]))</f>
        <v/>
      </c>
      <c r="K190" s="9"/>
      <c r="L190" s="10"/>
      <c r="M190" s="137"/>
    </row>
    <row r="191" spans="2:13" x14ac:dyDescent="0.25">
      <c r="B191" s="14" t="str">
        <f>IF(C191="","",ROWS($A$3:A191))</f>
        <v/>
      </c>
      <c r="C191" s="7"/>
      <c r="D191" s="136" t="str">
        <f>IF(Table2[[#This Row],[भुगतान दिनाक]]="","",TEXT(Table2[[#This Row],[भुगतान दिनाक]],"mmm"))</f>
        <v/>
      </c>
      <c r="E191" s="8"/>
      <c r="F191" s="9"/>
      <c r="G191" s="9"/>
      <c r="H191" s="10"/>
      <c r="I191" s="10"/>
      <c r="J191" s="98" t="str">
        <f>IF(PRODUCT(Table2[[#This Row],[मात्रा/संख्या]],Table2[[#This Row],[दर]])=0,"",PRODUCT(Table2[[#This Row],[मात्रा/संख्या]],Table2[[#This Row],[दर]]))</f>
        <v/>
      </c>
      <c r="K191" s="9"/>
      <c r="L191" s="10"/>
      <c r="M191" s="137"/>
    </row>
    <row r="192" spans="2:13" x14ac:dyDescent="0.25">
      <c r="B192" s="14" t="str">
        <f>IF(C192="","",ROWS($A$3:A192))</f>
        <v/>
      </c>
      <c r="C192" s="7"/>
      <c r="D192" s="136" t="str">
        <f>IF(Table2[[#This Row],[भुगतान दिनाक]]="","",TEXT(Table2[[#This Row],[भुगतान दिनाक]],"mmm"))</f>
        <v/>
      </c>
      <c r="E192" s="8"/>
      <c r="F192" s="9"/>
      <c r="G192" s="9"/>
      <c r="H192" s="10"/>
      <c r="I192" s="10"/>
      <c r="J192" s="98" t="str">
        <f>IF(PRODUCT(Table2[[#This Row],[मात्रा/संख्या]],Table2[[#This Row],[दर]])=0,"",PRODUCT(Table2[[#This Row],[मात्रा/संख्या]],Table2[[#This Row],[दर]]))</f>
        <v/>
      </c>
      <c r="K192" s="9"/>
      <c r="L192" s="10"/>
      <c r="M192" s="137"/>
    </row>
    <row r="193" spans="2:13" x14ac:dyDescent="0.25">
      <c r="B193" s="14" t="str">
        <f>IF(C193="","",ROWS($A$3:A193))</f>
        <v/>
      </c>
      <c r="C193" s="7"/>
      <c r="D193" s="136" t="str">
        <f>IF(Table2[[#This Row],[भुगतान दिनाक]]="","",TEXT(Table2[[#This Row],[भुगतान दिनाक]],"mmm"))</f>
        <v/>
      </c>
      <c r="E193" s="8"/>
      <c r="F193" s="9"/>
      <c r="G193" s="9"/>
      <c r="H193" s="10"/>
      <c r="I193" s="10"/>
      <c r="J193" s="98" t="str">
        <f>IF(PRODUCT(Table2[[#This Row],[मात्रा/संख्या]],Table2[[#This Row],[दर]])=0,"",PRODUCT(Table2[[#This Row],[मात्रा/संख्या]],Table2[[#This Row],[दर]]))</f>
        <v/>
      </c>
      <c r="K193" s="9"/>
      <c r="L193" s="10"/>
      <c r="M193" s="137"/>
    </row>
    <row r="194" spans="2:13" x14ac:dyDescent="0.25">
      <c r="B194" s="14" t="str">
        <f>IF(C194="","",ROWS($A$3:A194))</f>
        <v/>
      </c>
      <c r="C194" s="7"/>
      <c r="D194" s="136" t="str">
        <f>IF(Table2[[#This Row],[भुगतान दिनाक]]="","",TEXT(Table2[[#This Row],[भुगतान दिनाक]],"mmm"))</f>
        <v/>
      </c>
      <c r="E194" s="8"/>
      <c r="F194" s="9"/>
      <c r="G194" s="9"/>
      <c r="H194" s="10"/>
      <c r="I194" s="10"/>
      <c r="J194" s="98" t="str">
        <f>IF(PRODUCT(Table2[[#This Row],[मात्रा/संख्या]],Table2[[#This Row],[दर]])=0,"",PRODUCT(Table2[[#This Row],[मात्रा/संख्या]],Table2[[#This Row],[दर]]))</f>
        <v/>
      </c>
      <c r="K194" s="9"/>
      <c r="L194" s="10"/>
      <c r="M194" s="137"/>
    </row>
    <row r="195" spans="2:13" x14ac:dyDescent="0.25">
      <c r="B195" s="14" t="str">
        <f>IF(C195="","",ROWS($A$3:A195))</f>
        <v/>
      </c>
      <c r="C195" s="7"/>
      <c r="D195" s="136" t="str">
        <f>IF(Table2[[#This Row],[भुगतान दिनाक]]="","",TEXT(Table2[[#This Row],[भुगतान दिनाक]],"mmm"))</f>
        <v/>
      </c>
      <c r="E195" s="8"/>
      <c r="F195" s="9"/>
      <c r="G195" s="9"/>
      <c r="H195" s="10"/>
      <c r="I195" s="10"/>
      <c r="J195" s="98" t="str">
        <f>IF(PRODUCT(Table2[[#This Row],[मात्रा/संख्या]],Table2[[#This Row],[दर]])=0,"",PRODUCT(Table2[[#This Row],[मात्रा/संख्या]],Table2[[#This Row],[दर]]))</f>
        <v/>
      </c>
      <c r="K195" s="9"/>
      <c r="L195" s="10"/>
      <c r="M195" s="137"/>
    </row>
    <row r="196" spans="2:13" x14ac:dyDescent="0.25">
      <c r="B196" s="14" t="str">
        <f>IF(C196="","",ROWS($A$3:A196))</f>
        <v/>
      </c>
      <c r="C196" s="7"/>
      <c r="D196" s="136" t="str">
        <f>IF(Table2[[#This Row],[भुगतान दिनाक]]="","",TEXT(Table2[[#This Row],[भुगतान दिनाक]],"mmm"))</f>
        <v/>
      </c>
      <c r="E196" s="8"/>
      <c r="F196" s="9"/>
      <c r="G196" s="9"/>
      <c r="H196" s="10"/>
      <c r="I196" s="10"/>
      <c r="J196" s="98" t="str">
        <f>IF(PRODUCT(Table2[[#This Row],[मात्रा/संख्या]],Table2[[#This Row],[दर]])=0,"",PRODUCT(Table2[[#This Row],[मात्रा/संख्या]],Table2[[#This Row],[दर]]))</f>
        <v/>
      </c>
      <c r="K196" s="9"/>
      <c r="L196" s="10"/>
      <c r="M196" s="137"/>
    </row>
    <row r="197" spans="2:13" x14ac:dyDescent="0.25">
      <c r="B197" s="14" t="str">
        <f>IF(C197="","",ROWS($A$3:A197))</f>
        <v/>
      </c>
      <c r="C197" s="7"/>
      <c r="D197" s="136" t="str">
        <f>IF(Table2[[#This Row],[भुगतान दिनाक]]="","",TEXT(Table2[[#This Row],[भुगतान दिनाक]],"mmm"))</f>
        <v/>
      </c>
      <c r="E197" s="8"/>
      <c r="F197" s="9"/>
      <c r="G197" s="9"/>
      <c r="H197" s="10"/>
      <c r="I197" s="10"/>
      <c r="J197" s="98" t="str">
        <f>IF(PRODUCT(Table2[[#This Row],[मात्रा/संख्या]],Table2[[#This Row],[दर]])=0,"",PRODUCT(Table2[[#This Row],[मात्रा/संख्या]],Table2[[#This Row],[दर]]))</f>
        <v/>
      </c>
      <c r="K197" s="9"/>
      <c r="L197" s="10"/>
      <c r="M197" s="137"/>
    </row>
    <row r="198" spans="2:13" x14ac:dyDescent="0.25">
      <c r="B198" s="14" t="str">
        <f>IF(C198="","",ROWS($A$3:A198))</f>
        <v/>
      </c>
      <c r="C198" s="7"/>
      <c r="D198" s="136" t="str">
        <f>IF(Table2[[#This Row],[भुगतान दिनाक]]="","",TEXT(Table2[[#This Row],[भुगतान दिनाक]],"mmm"))</f>
        <v/>
      </c>
      <c r="E198" s="8"/>
      <c r="F198" s="9"/>
      <c r="G198" s="9"/>
      <c r="H198" s="10"/>
      <c r="I198" s="10"/>
      <c r="J198" s="98" t="str">
        <f>IF(PRODUCT(Table2[[#This Row],[मात्रा/संख्या]],Table2[[#This Row],[दर]])=0,"",PRODUCT(Table2[[#This Row],[मात्रा/संख्या]],Table2[[#This Row],[दर]]))</f>
        <v/>
      </c>
      <c r="K198" s="9"/>
      <c r="L198" s="10"/>
      <c r="M198" s="137"/>
    </row>
    <row r="199" spans="2:13" x14ac:dyDescent="0.25">
      <c r="B199" s="14" t="str">
        <f>IF(C199="","",ROWS($A$3:A199))</f>
        <v/>
      </c>
      <c r="C199" s="7"/>
      <c r="D199" s="136" t="str">
        <f>IF(Table2[[#This Row],[भुगतान दिनाक]]="","",TEXT(Table2[[#This Row],[भुगतान दिनाक]],"mmm"))</f>
        <v/>
      </c>
      <c r="E199" s="8"/>
      <c r="F199" s="9"/>
      <c r="G199" s="9"/>
      <c r="H199" s="10"/>
      <c r="I199" s="10"/>
      <c r="J199" s="98" t="str">
        <f>IF(PRODUCT(Table2[[#This Row],[मात्रा/संख्या]],Table2[[#This Row],[दर]])=0,"",PRODUCT(Table2[[#This Row],[मात्रा/संख्या]],Table2[[#This Row],[दर]]))</f>
        <v/>
      </c>
      <c r="K199" s="9"/>
      <c r="L199" s="10"/>
      <c r="M199" s="137"/>
    </row>
    <row r="200" spans="2:13" x14ac:dyDescent="0.25">
      <c r="B200" s="14" t="str">
        <f>IF(C200="","",ROWS($A$3:A200))</f>
        <v/>
      </c>
      <c r="C200" s="7"/>
      <c r="D200" s="136" t="str">
        <f>IF(Table2[[#This Row],[भुगतान दिनाक]]="","",TEXT(Table2[[#This Row],[भुगतान दिनाक]],"mmm"))</f>
        <v/>
      </c>
      <c r="E200" s="8"/>
      <c r="F200" s="9"/>
      <c r="G200" s="9"/>
      <c r="H200" s="10"/>
      <c r="I200" s="10"/>
      <c r="J200" s="98" t="str">
        <f>IF(PRODUCT(Table2[[#This Row],[मात्रा/संख्या]],Table2[[#This Row],[दर]])=0,"",PRODUCT(Table2[[#This Row],[मात्रा/संख्या]],Table2[[#This Row],[दर]]))</f>
        <v/>
      </c>
      <c r="K200" s="9"/>
      <c r="L200" s="10"/>
      <c r="M200" s="137"/>
    </row>
    <row r="201" spans="2:13" x14ac:dyDescent="0.25">
      <c r="B201" s="14" t="str">
        <f>IF(C201="","",ROWS($A$3:A201))</f>
        <v/>
      </c>
      <c r="C201" s="7"/>
      <c r="D201" s="136" t="str">
        <f>IF(Table2[[#This Row],[भुगतान दिनाक]]="","",TEXT(Table2[[#This Row],[भुगतान दिनाक]],"mmm"))</f>
        <v/>
      </c>
      <c r="E201" s="8"/>
      <c r="F201" s="9"/>
      <c r="G201" s="9"/>
      <c r="H201" s="10"/>
      <c r="I201" s="10"/>
      <c r="J201" s="98" t="str">
        <f>IF(PRODUCT(Table2[[#This Row],[मात्रा/संख्या]],Table2[[#This Row],[दर]])=0,"",PRODUCT(Table2[[#This Row],[मात्रा/संख्या]],Table2[[#This Row],[दर]]))</f>
        <v/>
      </c>
      <c r="K201" s="9"/>
      <c r="L201" s="10"/>
      <c r="M201" s="137"/>
    </row>
    <row r="202" spans="2:13" x14ac:dyDescent="0.25">
      <c r="B202" s="14" t="str">
        <f>IF(C202="","",ROWS($A$3:A202))</f>
        <v/>
      </c>
      <c r="C202" s="7"/>
      <c r="D202" s="136" t="str">
        <f>IF(Table2[[#This Row],[भुगतान दिनाक]]="","",TEXT(Table2[[#This Row],[भुगतान दिनाक]],"mmm"))</f>
        <v/>
      </c>
      <c r="E202" s="8"/>
      <c r="F202" s="9"/>
      <c r="G202" s="9"/>
      <c r="H202" s="10"/>
      <c r="I202" s="10"/>
      <c r="J202" s="98" t="str">
        <f>IF(PRODUCT(Table2[[#This Row],[मात्रा/संख्या]],Table2[[#This Row],[दर]])=0,"",PRODUCT(Table2[[#This Row],[मात्रा/संख्या]],Table2[[#This Row],[दर]]))</f>
        <v/>
      </c>
      <c r="K202" s="9"/>
      <c r="L202" s="10"/>
      <c r="M202" s="137"/>
    </row>
    <row r="203" spans="2:13" x14ac:dyDescent="0.25">
      <c r="B203" s="14" t="str">
        <f>IF(C203="","",ROWS($A$3:A203))</f>
        <v/>
      </c>
      <c r="C203" s="7"/>
      <c r="D203" s="136" t="str">
        <f>IF(Table2[[#This Row],[भुगतान दिनाक]]="","",TEXT(Table2[[#This Row],[भुगतान दिनाक]],"mmm"))</f>
        <v/>
      </c>
      <c r="E203" s="8"/>
      <c r="F203" s="9"/>
      <c r="G203" s="9"/>
      <c r="H203" s="10"/>
      <c r="I203" s="10"/>
      <c r="J203" s="98" t="str">
        <f>IF(PRODUCT(Table2[[#This Row],[मात्रा/संख्या]],Table2[[#This Row],[दर]])=0,"",PRODUCT(Table2[[#This Row],[मात्रा/संख्या]],Table2[[#This Row],[दर]]))</f>
        <v/>
      </c>
      <c r="K203" s="9"/>
      <c r="L203" s="10"/>
      <c r="M203" s="137"/>
    </row>
    <row r="204" spans="2:13" x14ac:dyDescent="0.25">
      <c r="B204" s="14" t="str">
        <f>IF(C204="","",ROWS($A$3:A204))</f>
        <v/>
      </c>
      <c r="C204" s="7"/>
      <c r="D204" s="136" t="str">
        <f>IF(Table2[[#This Row],[भुगतान दिनाक]]="","",TEXT(Table2[[#This Row],[भुगतान दिनाक]],"mmm"))</f>
        <v/>
      </c>
      <c r="E204" s="8"/>
      <c r="F204" s="9"/>
      <c r="G204" s="9"/>
      <c r="H204" s="10"/>
      <c r="I204" s="10"/>
      <c r="J204" s="98" t="str">
        <f>IF(PRODUCT(Table2[[#This Row],[मात्रा/संख्या]],Table2[[#This Row],[दर]])=0,"",PRODUCT(Table2[[#This Row],[मात्रा/संख्या]],Table2[[#This Row],[दर]]))</f>
        <v/>
      </c>
      <c r="K204" s="9"/>
      <c r="L204" s="10"/>
      <c r="M204" s="137"/>
    </row>
    <row r="205" spans="2:13" x14ac:dyDescent="0.25">
      <c r="B205" s="14" t="str">
        <f>IF(C205="","",ROWS($A$3:A205))</f>
        <v/>
      </c>
      <c r="C205" s="7"/>
      <c r="D205" s="136" t="str">
        <f>IF(Table2[[#This Row],[भुगतान दिनाक]]="","",TEXT(Table2[[#This Row],[भुगतान दिनाक]],"mmm"))</f>
        <v/>
      </c>
      <c r="E205" s="8"/>
      <c r="F205" s="9"/>
      <c r="G205" s="9"/>
      <c r="H205" s="10"/>
      <c r="I205" s="10"/>
      <c r="J205" s="98" t="str">
        <f>IF(PRODUCT(Table2[[#This Row],[मात्रा/संख्या]],Table2[[#This Row],[दर]])=0,"",PRODUCT(Table2[[#This Row],[मात्रा/संख्या]],Table2[[#This Row],[दर]]))</f>
        <v/>
      </c>
      <c r="K205" s="9"/>
      <c r="L205" s="10"/>
      <c r="M205" s="137"/>
    </row>
    <row r="206" spans="2:13" x14ac:dyDescent="0.25">
      <c r="B206" s="14" t="str">
        <f>IF(C206="","",ROWS($A$3:A206))</f>
        <v/>
      </c>
      <c r="C206" s="7"/>
      <c r="D206" s="136" t="str">
        <f>IF(Table2[[#This Row],[भुगतान दिनाक]]="","",TEXT(Table2[[#This Row],[भुगतान दिनाक]],"mmm"))</f>
        <v/>
      </c>
      <c r="E206" s="8"/>
      <c r="F206" s="9"/>
      <c r="G206" s="9"/>
      <c r="H206" s="10"/>
      <c r="I206" s="10"/>
      <c r="J206" s="98" t="str">
        <f>IF(PRODUCT(Table2[[#This Row],[मात्रा/संख्या]],Table2[[#This Row],[दर]])=0,"",PRODUCT(Table2[[#This Row],[मात्रा/संख्या]],Table2[[#This Row],[दर]]))</f>
        <v/>
      </c>
      <c r="K206" s="9"/>
      <c r="L206" s="10"/>
      <c r="M206" s="137"/>
    </row>
    <row r="207" spans="2:13" x14ac:dyDescent="0.25">
      <c r="B207" s="14" t="str">
        <f>IF(C207="","",ROWS($A$3:A207))</f>
        <v/>
      </c>
      <c r="C207" s="7"/>
      <c r="D207" s="136" t="str">
        <f>IF(Table2[[#This Row],[भुगतान दिनाक]]="","",TEXT(Table2[[#This Row],[भुगतान दिनाक]],"mmm"))</f>
        <v/>
      </c>
      <c r="E207" s="8"/>
      <c r="F207" s="9"/>
      <c r="G207" s="9"/>
      <c r="H207" s="10"/>
      <c r="I207" s="10"/>
      <c r="J207" s="98" t="str">
        <f>IF(PRODUCT(Table2[[#This Row],[मात्रा/संख्या]],Table2[[#This Row],[दर]])=0,"",PRODUCT(Table2[[#This Row],[मात्रा/संख्या]],Table2[[#This Row],[दर]]))</f>
        <v/>
      </c>
      <c r="K207" s="9"/>
      <c r="L207" s="10"/>
      <c r="M207" s="137"/>
    </row>
    <row r="208" spans="2:13" x14ac:dyDescent="0.25">
      <c r="B208" s="14" t="str">
        <f>IF(C208="","",ROWS($A$3:A208))</f>
        <v/>
      </c>
      <c r="C208" s="7"/>
      <c r="D208" s="136" t="str">
        <f>IF(Table2[[#This Row],[भुगतान दिनाक]]="","",TEXT(Table2[[#This Row],[भुगतान दिनाक]],"mmm"))</f>
        <v/>
      </c>
      <c r="E208" s="8"/>
      <c r="F208" s="9"/>
      <c r="G208" s="9"/>
      <c r="H208" s="10"/>
      <c r="I208" s="10"/>
      <c r="J208" s="98" t="str">
        <f>IF(PRODUCT(Table2[[#This Row],[मात्रा/संख्या]],Table2[[#This Row],[दर]])=0,"",PRODUCT(Table2[[#This Row],[मात्रा/संख्या]],Table2[[#This Row],[दर]]))</f>
        <v/>
      </c>
      <c r="K208" s="9"/>
      <c r="L208" s="10"/>
      <c r="M208" s="137"/>
    </row>
    <row r="209" spans="2:13" x14ac:dyDescent="0.25">
      <c r="B209" s="14" t="str">
        <f>IF(C209="","",ROWS($A$3:A209))</f>
        <v/>
      </c>
      <c r="C209" s="7"/>
      <c r="D209" s="136" t="str">
        <f>IF(Table2[[#This Row],[भुगतान दिनाक]]="","",TEXT(Table2[[#This Row],[भुगतान दिनाक]],"mmm"))</f>
        <v/>
      </c>
      <c r="E209" s="8"/>
      <c r="F209" s="9"/>
      <c r="G209" s="9"/>
      <c r="H209" s="10"/>
      <c r="I209" s="10"/>
      <c r="J209" s="98" t="str">
        <f>IF(PRODUCT(Table2[[#This Row],[मात्रा/संख्या]],Table2[[#This Row],[दर]])=0,"",PRODUCT(Table2[[#This Row],[मात्रा/संख्या]],Table2[[#This Row],[दर]]))</f>
        <v/>
      </c>
      <c r="K209" s="9"/>
      <c r="L209" s="10"/>
      <c r="M209" s="137"/>
    </row>
    <row r="210" spans="2:13" x14ac:dyDescent="0.25">
      <c r="B210" s="14" t="str">
        <f>IF(C210="","",ROWS($A$3:A210))</f>
        <v/>
      </c>
      <c r="C210" s="7"/>
      <c r="D210" s="136" t="str">
        <f>IF(Table2[[#This Row],[भुगतान दिनाक]]="","",TEXT(Table2[[#This Row],[भुगतान दिनाक]],"mmm"))</f>
        <v/>
      </c>
      <c r="E210" s="8"/>
      <c r="F210" s="9"/>
      <c r="G210" s="9"/>
      <c r="H210" s="10"/>
      <c r="I210" s="10"/>
      <c r="J210" s="98" t="str">
        <f>IF(PRODUCT(Table2[[#This Row],[मात्रा/संख्या]],Table2[[#This Row],[दर]])=0,"",PRODUCT(Table2[[#This Row],[मात्रा/संख्या]],Table2[[#This Row],[दर]]))</f>
        <v/>
      </c>
      <c r="K210" s="9"/>
      <c r="L210" s="10"/>
      <c r="M210" s="137"/>
    </row>
    <row r="211" spans="2:13" x14ac:dyDescent="0.25">
      <c r="B211" s="14" t="str">
        <f>IF(C211="","",ROWS($A$3:A211))</f>
        <v/>
      </c>
      <c r="C211" s="7"/>
      <c r="D211" s="136" t="str">
        <f>IF(Table2[[#This Row],[भुगतान दिनाक]]="","",TEXT(Table2[[#This Row],[भुगतान दिनाक]],"mmm"))</f>
        <v/>
      </c>
      <c r="E211" s="8"/>
      <c r="F211" s="9"/>
      <c r="G211" s="9"/>
      <c r="H211" s="10"/>
      <c r="I211" s="10"/>
      <c r="J211" s="98" t="str">
        <f>IF(PRODUCT(Table2[[#This Row],[मात्रा/संख्या]],Table2[[#This Row],[दर]])=0,"",PRODUCT(Table2[[#This Row],[मात्रा/संख्या]],Table2[[#This Row],[दर]]))</f>
        <v/>
      </c>
      <c r="K211" s="9"/>
      <c r="L211" s="10"/>
      <c r="M211" s="137"/>
    </row>
    <row r="212" spans="2:13" x14ac:dyDescent="0.25">
      <c r="B212" s="14" t="str">
        <f>IF(C212="","",ROWS($A$3:A212))</f>
        <v/>
      </c>
      <c r="C212" s="7"/>
      <c r="D212" s="136" t="str">
        <f>IF(Table2[[#This Row],[भुगतान दिनाक]]="","",TEXT(Table2[[#This Row],[भुगतान दिनाक]],"mmm"))</f>
        <v/>
      </c>
      <c r="E212" s="8"/>
      <c r="F212" s="9"/>
      <c r="G212" s="9"/>
      <c r="H212" s="10"/>
      <c r="I212" s="10"/>
      <c r="J212" s="98" t="str">
        <f>IF(PRODUCT(Table2[[#This Row],[मात्रा/संख्या]],Table2[[#This Row],[दर]])=0,"",PRODUCT(Table2[[#This Row],[मात्रा/संख्या]],Table2[[#This Row],[दर]]))</f>
        <v/>
      </c>
      <c r="K212" s="9"/>
      <c r="L212" s="10"/>
      <c r="M212" s="137"/>
    </row>
    <row r="213" spans="2:13" x14ac:dyDescent="0.25">
      <c r="B213" s="14" t="str">
        <f>IF(C213="","",ROWS($A$3:A213))</f>
        <v/>
      </c>
      <c r="C213" s="7"/>
      <c r="D213" s="136" t="str">
        <f>IF(Table2[[#This Row],[भुगतान दिनाक]]="","",TEXT(Table2[[#This Row],[भुगतान दिनाक]],"mmm"))</f>
        <v/>
      </c>
      <c r="E213" s="8"/>
      <c r="F213" s="9"/>
      <c r="G213" s="9"/>
      <c r="H213" s="10"/>
      <c r="I213" s="10"/>
      <c r="J213" s="98" t="str">
        <f>IF(PRODUCT(Table2[[#This Row],[मात्रा/संख्या]],Table2[[#This Row],[दर]])=0,"",PRODUCT(Table2[[#This Row],[मात्रा/संख्या]],Table2[[#This Row],[दर]]))</f>
        <v/>
      </c>
      <c r="K213" s="9"/>
      <c r="L213" s="10"/>
      <c r="M213" s="137"/>
    </row>
    <row r="214" spans="2:13" x14ac:dyDescent="0.25">
      <c r="B214" s="14" t="str">
        <f>IF(C214="","",ROWS($A$3:A214))</f>
        <v/>
      </c>
      <c r="C214" s="7"/>
      <c r="D214" s="136" t="str">
        <f>IF(Table2[[#This Row],[भुगतान दिनाक]]="","",TEXT(Table2[[#This Row],[भुगतान दिनाक]],"mmm"))</f>
        <v/>
      </c>
      <c r="E214" s="8"/>
      <c r="F214" s="9"/>
      <c r="G214" s="9"/>
      <c r="H214" s="10"/>
      <c r="I214" s="10"/>
      <c r="J214" s="98" t="str">
        <f>IF(PRODUCT(Table2[[#This Row],[मात्रा/संख्या]],Table2[[#This Row],[दर]])=0,"",PRODUCT(Table2[[#This Row],[मात्रा/संख्या]],Table2[[#This Row],[दर]]))</f>
        <v/>
      </c>
      <c r="K214" s="9"/>
      <c r="L214" s="10"/>
      <c r="M214" s="137"/>
    </row>
    <row r="215" spans="2:13" x14ac:dyDescent="0.25">
      <c r="B215" s="14" t="str">
        <f>IF(C215="","",ROWS($A$3:A215))</f>
        <v/>
      </c>
      <c r="C215" s="7"/>
      <c r="D215" s="136" t="str">
        <f>IF(Table2[[#This Row],[भुगतान दिनाक]]="","",TEXT(Table2[[#This Row],[भुगतान दिनाक]],"mmm"))</f>
        <v/>
      </c>
      <c r="E215" s="8"/>
      <c r="F215" s="9"/>
      <c r="G215" s="9"/>
      <c r="H215" s="10"/>
      <c r="I215" s="10"/>
      <c r="J215" s="98" t="str">
        <f>IF(PRODUCT(Table2[[#This Row],[मात्रा/संख्या]],Table2[[#This Row],[दर]])=0,"",PRODUCT(Table2[[#This Row],[मात्रा/संख्या]],Table2[[#This Row],[दर]]))</f>
        <v/>
      </c>
      <c r="K215" s="9"/>
      <c r="L215" s="10"/>
      <c r="M215" s="137"/>
    </row>
    <row r="216" spans="2:13" x14ac:dyDescent="0.25">
      <c r="B216" s="14" t="str">
        <f>IF(C216="","",ROWS($A$3:A216))</f>
        <v/>
      </c>
      <c r="C216" s="7"/>
      <c r="D216" s="136" t="str">
        <f>IF(Table2[[#This Row],[भुगतान दिनाक]]="","",TEXT(Table2[[#This Row],[भुगतान दिनाक]],"mmm"))</f>
        <v/>
      </c>
      <c r="E216" s="8"/>
      <c r="F216" s="9"/>
      <c r="G216" s="9"/>
      <c r="H216" s="10"/>
      <c r="I216" s="10"/>
      <c r="J216" s="98" t="str">
        <f>IF(PRODUCT(Table2[[#This Row],[मात्रा/संख्या]],Table2[[#This Row],[दर]])=0,"",PRODUCT(Table2[[#This Row],[मात्रा/संख्या]],Table2[[#This Row],[दर]]))</f>
        <v/>
      </c>
      <c r="K216" s="9"/>
      <c r="L216" s="10"/>
      <c r="M216" s="137"/>
    </row>
    <row r="217" spans="2:13" x14ac:dyDescent="0.25">
      <c r="B217" s="14" t="str">
        <f>IF(C217="","",ROWS($A$3:A217))</f>
        <v/>
      </c>
      <c r="C217" s="7"/>
      <c r="D217" s="136" t="str">
        <f>IF(Table2[[#This Row],[भुगतान दिनाक]]="","",TEXT(Table2[[#This Row],[भुगतान दिनाक]],"mmm"))</f>
        <v/>
      </c>
      <c r="E217" s="8"/>
      <c r="F217" s="9"/>
      <c r="G217" s="9"/>
      <c r="H217" s="10"/>
      <c r="I217" s="10"/>
      <c r="J217" s="98" t="str">
        <f>IF(PRODUCT(Table2[[#This Row],[मात्रा/संख्या]],Table2[[#This Row],[दर]])=0,"",PRODUCT(Table2[[#This Row],[मात्रा/संख्या]],Table2[[#This Row],[दर]]))</f>
        <v/>
      </c>
      <c r="K217" s="9"/>
      <c r="L217" s="10"/>
      <c r="M217" s="137"/>
    </row>
    <row r="218" spans="2:13" x14ac:dyDescent="0.25">
      <c r="B218" s="14" t="str">
        <f>IF(C218="","",ROWS($A$3:A218))</f>
        <v/>
      </c>
      <c r="C218" s="7"/>
      <c r="D218" s="136" t="str">
        <f>IF(Table2[[#This Row],[भुगतान दिनाक]]="","",TEXT(Table2[[#This Row],[भुगतान दिनाक]],"mmm"))</f>
        <v/>
      </c>
      <c r="E218" s="8"/>
      <c r="F218" s="9"/>
      <c r="G218" s="9"/>
      <c r="H218" s="10"/>
      <c r="I218" s="10"/>
      <c r="J218" s="98" t="str">
        <f>IF(PRODUCT(Table2[[#This Row],[मात्रा/संख्या]],Table2[[#This Row],[दर]])=0,"",PRODUCT(Table2[[#This Row],[मात्रा/संख्या]],Table2[[#This Row],[दर]]))</f>
        <v/>
      </c>
      <c r="K218" s="9"/>
      <c r="L218" s="10"/>
      <c r="M218" s="137"/>
    </row>
    <row r="219" spans="2:13" x14ac:dyDescent="0.25">
      <c r="B219" s="14" t="str">
        <f>IF(C219="","",ROWS($A$3:A219))</f>
        <v/>
      </c>
      <c r="C219" s="7"/>
      <c r="D219" s="136" t="str">
        <f>IF(Table2[[#This Row],[भुगतान दिनाक]]="","",TEXT(Table2[[#This Row],[भुगतान दिनाक]],"mmm"))</f>
        <v/>
      </c>
      <c r="E219" s="8"/>
      <c r="F219" s="9"/>
      <c r="G219" s="9"/>
      <c r="H219" s="10"/>
      <c r="I219" s="10"/>
      <c r="J219" s="98" t="str">
        <f>IF(PRODUCT(Table2[[#This Row],[मात्रा/संख्या]],Table2[[#This Row],[दर]])=0,"",PRODUCT(Table2[[#This Row],[मात्रा/संख्या]],Table2[[#This Row],[दर]]))</f>
        <v/>
      </c>
      <c r="K219" s="9"/>
      <c r="L219" s="10"/>
      <c r="M219" s="137"/>
    </row>
    <row r="220" spans="2:13" x14ac:dyDescent="0.25">
      <c r="B220" s="14" t="str">
        <f>IF(C220="","",ROWS($A$3:A220))</f>
        <v/>
      </c>
      <c r="C220" s="7"/>
      <c r="D220" s="136" t="str">
        <f>IF(Table2[[#This Row],[भुगतान दिनाक]]="","",TEXT(Table2[[#This Row],[भुगतान दिनाक]],"mmm"))</f>
        <v/>
      </c>
      <c r="E220" s="8"/>
      <c r="F220" s="9"/>
      <c r="G220" s="9"/>
      <c r="H220" s="10"/>
      <c r="I220" s="10"/>
      <c r="J220" s="98" t="str">
        <f>IF(PRODUCT(Table2[[#This Row],[मात्रा/संख्या]],Table2[[#This Row],[दर]])=0,"",PRODUCT(Table2[[#This Row],[मात्रा/संख्या]],Table2[[#This Row],[दर]]))</f>
        <v/>
      </c>
      <c r="K220" s="9"/>
      <c r="L220" s="10"/>
      <c r="M220" s="137"/>
    </row>
    <row r="221" spans="2:13" x14ac:dyDescent="0.25">
      <c r="B221" s="14" t="str">
        <f>IF(C221="","",ROWS($A$3:A221))</f>
        <v/>
      </c>
      <c r="C221" s="7"/>
      <c r="D221" s="136" t="str">
        <f>IF(Table2[[#This Row],[भुगतान दिनाक]]="","",TEXT(Table2[[#This Row],[भुगतान दिनाक]],"mmm"))</f>
        <v/>
      </c>
      <c r="E221" s="8"/>
      <c r="F221" s="9"/>
      <c r="G221" s="9"/>
      <c r="H221" s="10"/>
      <c r="I221" s="10"/>
      <c r="J221" s="98" t="str">
        <f>IF(PRODUCT(Table2[[#This Row],[मात्रा/संख्या]],Table2[[#This Row],[दर]])=0,"",PRODUCT(Table2[[#This Row],[मात्रा/संख्या]],Table2[[#This Row],[दर]]))</f>
        <v/>
      </c>
      <c r="K221" s="9"/>
      <c r="L221" s="10"/>
      <c r="M221" s="137"/>
    </row>
    <row r="222" spans="2:13" x14ac:dyDescent="0.25">
      <c r="B222" s="14" t="str">
        <f>IF(C222="","",ROWS($A$3:A222))</f>
        <v/>
      </c>
      <c r="C222" s="7"/>
      <c r="D222" s="136" t="str">
        <f>IF(Table2[[#This Row],[भुगतान दिनाक]]="","",TEXT(Table2[[#This Row],[भुगतान दिनाक]],"mmm"))</f>
        <v/>
      </c>
      <c r="E222" s="8"/>
      <c r="F222" s="9"/>
      <c r="G222" s="9"/>
      <c r="H222" s="10"/>
      <c r="I222" s="10"/>
      <c r="J222" s="98" t="str">
        <f>IF(PRODUCT(Table2[[#This Row],[मात्रा/संख्या]],Table2[[#This Row],[दर]])=0,"",PRODUCT(Table2[[#This Row],[मात्रा/संख्या]],Table2[[#This Row],[दर]]))</f>
        <v/>
      </c>
      <c r="K222" s="9"/>
      <c r="L222" s="10"/>
      <c r="M222" s="137"/>
    </row>
    <row r="223" spans="2:13" x14ac:dyDescent="0.25">
      <c r="B223" s="14" t="str">
        <f>IF(C223="","",ROWS($A$3:A223))</f>
        <v/>
      </c>
      <c r="C223" s="7"/>
      <c r="D223" s="136" t="str">
        <f>IF(Table2[[#This Row],[भुगतान दिनाक]]="","",TEXT(Table2[[#This Row],[भुगतान दिनाक]],"mmm"))</f>
        <v/>
      </c>
      <c r="E223" s="8"/>
      <c r="F223" s="9"/>
      <c r="G223" s="9"/>
      <c r="H223" s="10"/>
      <c r="I223" s="10"/>
      <c r="J223" s="98" t="str">
        <f>IF(PRODUCT(Table2[[#This Row],[मात्रा/संख्या]],Table2[[#This Row],[दर]])=0,"",PRODUCT(Table2[[#This Row],[मात्रा/संख्या]],Table2[[#This Row],[दर]]))</f>
        <v/>
      </c>
      <c r="K223" s="9"/>
      <c r="L223" s="10"/>
      <c r="M223" s="137"/>
    </row>
    <row r="224" spans="2:13" x14ac:dyDescent="0.25">
      <c r="B224" s="14" t="str">
        <f>IF(C224="","",ROWS($A$3:A224))</f>
        <v/>
      </c>
      <c r="C224" s="7"/>
      <c r="D224" s="136" t="str">
        <f>IF(Table2[[#This Row],[भुगतान दिनाक]]="","",TEXT(Table2[[#This Row],[भुगतान दिनाक]],"mmm"))</f>
        <v/>
      </c>
      <c r="E224" s="8"/>
      <c r="F224" s="9"/>
      <c r="G224" s="9"/>
      <c r="H224" s="10"/>
      <c r="I224" s="10"/>
      <c r="J224" s="98" t="str">
        <f>IF(PRODUCT(Table2[[#This Row],[मात्रा/संख्या]],Table2[[#This Row],[दर]])=0,"",PRODUCT(Table2[[#This Row],[मात्रा/संख्या]],Table2[[#This Row],[दर]]))</f>
        <v/>
      </c>
      <c r="K224" s="9"/>
      <c r="L224" s="10"/>
      <c r="M224" s="137"/>
    </row>
    <row r="225" spans="2:13" x14ac:dyDescent="0.25">
      <c r="B225" s="14" t="str">
        <f>IF(C225="","",ROWS($A$3:A225))</f>
        <v/>
      </c>
      <c r="C225" s="7"/>
      <c r="D225" s="136" t="str">
        <f>IF(Table2[[#This Row],[भुगतान दिनाक]]="","",TEXT(Table2[[#This Row],[भुगतान दिनाक]],"mmm"))</f>
        <v/>
      </c>
      <c r="E225" s="8"/>
      <c r="F225" s="9"/>
      <c r="G225" s="9"/>
      <c r="H225" s="10"/>
      <c r="I225" s="10"/>
      <c r="J225" s="98" t="str">
        <f>IF(PRODUCT(Table2[[#This Row],[मात्रा/संख्या]],Table2[[#This Row],[दर]])=0,"",PRODUCT(Table2[[#This Row],[मात्रा/संख्या]],Table2[[#This Row],[दर]]))</f>
        <v/>
      </c>
      <c r="K225" s="9"/>
      <c r="L225" s="10"/>
      <c r="M225" s="137"/>
    </row>
    <row r="226" spans="2:13" x14ac:dyDescent="0.25">
      <c r="B226" s="14" t="str">
        <f>IF(C226="","",ROWS($A$3:A226))</f>
        <v/>
      </c>
      <c r="C226" s="7"/>
      <c r="D226" s="136" t="str">
        <f>IF(Table2[[#This Row],[भुगतान दिनाक]]="","",TEXT(Table2[[#This Row],[भुगतान दिनाक]],"mmm"))</f>
        <v/>
      </c>
      <c r="E226" s="8"/>
      <c r="F226" s="9"/>
      <c r="G226" s="9"/>
      <c r="H226" s="10"/>
      <c r="I226" s="10"/>
      <c r="J226" s="98" t="str">
        <f>IF(PRODUCT(Table2[[#This Row],[मात्रा/संख्या]],Table2[[#This Row],[दर]])=0,"",PRODUCT(Table2[[#This Row],[मात्रा/संख्या]],Table2[[#This Row],[दर]]))</f>
        <v/>
      </c>
      <c r="K226" s="9"/>
      <c r="L226" s="10"/>
      <c r="M226" s="137"/>
    </row>
    <row r="227" spans="2:13" x14ac:dyDescent="0.25">
      <c r="B227" s="14" t="str">
        <f>IF(C227="","",ROWS($A$3:A227))</f>
        <v/>
      </c>
      <c r="C227" s="7"/>
      <c r="D227" s="136" t="str">
        <f>IF(Table2[[#This Row],[भुगतान दिनाक]]="","",TEXT(Table2[[#This Row],[भुगतान दिनाक]],"mmm"))</f>
        <v/>
      </c>
      <c r="E227" s="8"/>
      <c r="F227" s="9"/>
      <c r="G227" s="9"/>
      <c r="H227" s="10"/>
      <c r="I227" s="10"/>
      <c r="J227" s="98" t="str">
        <f>IF(PRODUCT(Table2[[#This Row],[मात्रा/संख्या]],Table2[[#This Row],[दर]])=0,"",PRODUCT(Table2[[#This Row],[मात्रा/संख्या]],Table2[[#This Row],[दर]]))</f>
        <v/>
      </c>
      <c r="K227" s="9"/>
      <c r="L227" s="10"/>
      <c r="M227" s="137"/>
    </row>
    <row r="228" spans="2:13" x14ac:dyDescent="0.25">
      <c r="B228" s="14" t="str">
        <f>IF(C228="","",ROWS($A$3:A228))</f>
        <v/>
      </c>
      <c r="C228" s="7"/>
      <c r="D228" s="136" t="str">
        <f>IF(Table2[[#This Row],[भुगतान दिनाक]]="","",TEXT(Table2[[#This Row],[भुगतान दिनाक]],"mmm"))</f>
        <v/>
      </c>
      <c r="E228" s="8"/>
      <c r="F228" s="9"/>
      <c r="G228" s="9"/>
      <c r="H228" s="10"/>
      <c r="I228" s="10"/>
      <c r="J228" s="98" t="str">
        <f>IF(PRODUCT(Table2[[#This Row],[मात्रा/संख्या]],Table2[[#This Row],[दर]])=0,"",PRODUCT(Table2[[#This Row],[मात्रा/संख्या]],Table2[[#This Row],[दर]]))</f>
        <v/>
      </c>
      <c r="K228" s="9"/>
      <c r="L228" s="10"/>
      <c r="M228" s="137"/>
    </row>
    <row r="229" spans="2:13" x14ac:dyDescent="0.25">
      <c r="B229" s="14" t="str">
        <f>IF(C229="","",ROWS($A$3:A229))</f>
        <v/>
      </c>
      <c r="C229" s="7"/>
      <c r="D229" s="136" t="str">
        <f>IF(Table2[[#This Row],[भुगतान दिनाक]]="","",TEXT(Table2[[#This Row],[भुगतान दिनाक]],"mmm"))</f>
        <v/>
      </c>
      <c r="E229" s="8"/>
      <c r="F229" s="9"/>
      <c r="G229" s="9"/>
      <c r="H229" s="10"/>
      <c r="I229" s="10"/>
      <c r="J229" s="98" t="str">
        <f>IF(PRODUCT(Table2[[#This Row],[मात्रा/संख्या]],Table2[[#This Row],[दर]])=0,"",PRODUCT(Table2[[#This Row],[मात्रा/संख्या]],Table2[[#This Row],[दर]]))</f>
        <v/>
      </c>
      <c r="K229" s="9"/>
      <c r="L229" s="10"/>
      <c r="M229" s="137"/>
    </row>
    <row r="230" spans="2:13" x14ac:dyDescent="0.25">
      <c r="B230" s="14" t="str">
        <f>IF(C230="","",ROWS($A$3:A230))</f>
        <v/>
      </c>
      <c r="C230" s="7"/>
      <c r="D230" s="136" t="str">
        <f>IF(Table2[[#This Row],[भुगतान दिनाक]]="","",TEXT(Table2[[#This Row],[भुगतान दिनाक]],"mmm"))</f>
        <v/>
      </c>
      <c r="E230" s="8"/>
      <c r="F230" s="9"/>
      <c r="G230" s="9"/>
      <c r="H230" s="10"/>
      <c r="I230" s="10"/>
      <c r="J230" s="98" t="str">
        <f>IF(PRODUCT(Table2[[#This Row],[मात्रा/संख्या]],Table2[[#This Row],[दर]])=0,"",PRODUCT(Table2[[#This Row],[मात्रा/संख्या]],Table2[[#This Row],[दर]]))</f>
        <v/>
      </c>
      <c r="K230" s="9"/>
      <c r="L230" s="10"/>
      <c r="M230" s="137"/>
    </row>
    <row r="231" spans="2:13" x14ac:dyDescent="0.25">
      <c r="B231" s="14" t="str">
        <f>IF(C231="","",ROWS($A$3:A231))</f>
        <v/>
      </c>
      <c r="C231" s="7"/>
      <c r="D231" s="136" t="str">
        <f>IF(Table2[[#This Row],[भुगतान दिनाक]]="","",TEXT(Table2[[#This Row],[भुगतान दिनाक]],"mmm"))</f>
        <v/>
      </c>
      <c r="E231" s="8"/>
      <c r="F231" s="9"/>
      <c r="G231" s="9"/>
      <c r="H231" s="10"/>
      <c r="I231" s="10"/>
      <c r="J231" s="98" t="str">
        <f>IF(PRODUCT(Table2[[#This Row],[मात्रा/संख्या]],Table2[[#This Row],[दर]])=0,"",PRODUCT(Table2[[#This Row],[मात्रा/संख्या]],Table2[[#This Row],[दर]]))</f>
        <v/>
      </c>
      <c r="K231" s="9"/>
      <c r="L231" s="10"/>
      <c r="M231" s="137"/>
    </row>
    <row r="232" spans="2:13" x14ac:dyDescent="0.25">
      <c r="B232" s="14" t="str">
        <f>IF(C232="","",ROWS($A$3:A232))</f>
        <v/>
      </c>
      <c r="C232" s="7"/>
      <c r="D232" s="136" t="str">
        <f>IF(Table2[[#This Row],[भुगतान दिनाक]]="","",TEXT(Table2[[#This Row],[भुगतान दिनाक]],"mmm"))</f>
        <v/>
      </c>
      <c r="E232" s="8"/>
      <c r="F232" s="9"/>
      <c r="G232" s="9"/>
      <c r="H232" s="10"/>
      <c r="I232" s="10"/>
      <c r="J232" s="98" t="str">
        <f>IF(PRODUCT(Table2[[#This Row],[मात्रा/संख्या]],Table2[[#This Row],[दर]])=0,"",PRODUCT(Table2[[#This Row],[मात्रा/संख्या]],Table2[[#This Row],[दर]]))</f>
        <v/>
      </c>
      <c r="K232" s="9"/>
      <c r="L232" s="10"/>
      <c r="M232" s="137"/>
    </row>
    <row r="233" spans="2:13" x14ac:dyDescent="0.25">
      <c r="B233" s="14" t="str">
        <f>IF(C233="","",ROWS($A$3:A233))</f>
        <v/>
      </c>
      <c r="C233" s="7"/>
      <c r="D233" s="136" t="str">
        <f>IF(Table2[[#This Row],[भुगतान दिनाक]]="","",TEXT(Table2[[#This Row],[भुगतान दिनाक]],"mmm"))</f>
        <v/>
      </c>
      <c r="E233" s="8"/>
      <c r="F233" s="9"/>
      <c r="G233" s="9"/>
      <c r="H233" s="10"/>
      <c r="I233" s="10"/>
      <c r="J233" s="98" t="str">
        <f>IF(PRODUCT(Table2[[#This Row],[मात्रा/संख्या]],Table2[[#This Row],[दर]])=0,"",PRODUCT(Table2[[#This Row],[मात्रा/संख्या]],Table2[[#This Row],[दर]]))</f>
        <v/>
      </c>
      <c r="K233" s="9"/>
      <c r="L233" s="10"/>
      <c r="M233" s="137"/>
    </row>
    <row r="234" spans="2:13" x14ac:dyDescent="0.25">
      <c r="B234" s="14" t="str">
        <f>IF(C234="","",ROWS($A$3:A234))</f>
        <v/>
      </c>
      <c r="C234" s="7"/>
      <c r="D234" s="136" t="str">
        <f>IF(Table2[[#This Row],[भुगतान दिनाक]]="","",TEXT(Table2[[#This Row],[भुगतान दिनाक]],"mmm"))</f>
        <v/>
      </c>
      <c r="E234" s="8"/>
      <c r="F234" s="9"/>
      <c r="G234" s="9"/>
      <c r="H234" s="10"/>
      <c r="I234" s="10"/>
      <c r="J234" s="98" t="str">
        <f>IF(PRODUCT(Table2[[#This Row],[मात्रा/संख्या]],Table2[[#This Row],[दर]])=0,"",PRODUCT(Table2[[#This Row],[मात्रा/संख्या]],Table2[[#This Row],[दर]]))</f>
        <v/>
      </c>
      <c r="K234" s="9"/>
      <c r="L234" s="10"/>
      <c r="M234" s="137"/>
    </row>
    <row r="235" spans="2:13" x14ac:dyDescent="0.25">
      <c r="B235" s="14" t="str">
        <f>IF(C235="","",ROWS($A$3:A235))</f>
        <v/>
      </c>
      <c r="C235" s="7"/>
      <c r="D235" s="136" t="str">
        <f>IF(Table2[[#This Row],[भुगतान दिनाक]]="","",TEXT(Table2[[#This Row],[भुगतान दिनाक]],"mmm"))</f>
        <v/>
      </c>
      <c r="E235" s="8"/>
      <c r="F235" s="9"/>
      <c r="G235" s="9"/>
      <c r="H235" s="10"/>
      <c r="I235" s="10"/>
      <c r="J235" s="98" t="str">
        <f>IF(PRODUCT(Table2[[#This Row],[मात्रा/संख्या]],Table2[[#This Row],[दर]])=0,"",PRODUCT(Table2[[#This Row],[मात्रा/संख्या]],Table2[[#This Row],[दर]]))</f>
        <v/>
      </c>
      <c r="K235" s="9"/>
      <c r="L235" s="10"/>
      <c r="M235" s="137"/>
    </row>
    <row r="236" spans="2:13" x14ac:dyDescent="0.25">
      <c r="B236" s="14" t="str">
        <f>IF(C236="","",ROWS($A$3:A236))</f>
        <v/>
      </c>
      <c r="C236" s="7"/>
      <c r="D236" s="136" t="str">
        <f>IF(Table2[[#This Row],[भुगतान दिनाक]]="","",TEXT(Table2[[#This Row],[भुगतान दिनाक]],"mmm"))</f>
        <v/>
      </c>
      <c r="E236" s="8"/>
      <c r="F236" s="9"/>
      <c r="G236" s="9"/>
      <c r="H236" s="10"/>
      <c r="I236" s="10"/>
      <c r="J236" s="98" t="str">
        <f>IF(PRODUCT(Table2[[#This Row],[मात्रा/संख्या]],Table2[[#This Row],[दर]])=0,"",PRODUCT(Table2[[#This Row],[मात्रा/संख्या]],Table2[[#This Row],[दर]]))</f>
        <v/>
      </c>
      <c r="K236" s="9"/>
      <c r="L236" s="10"/>
      <c r="M236" s="137"/>
    </row>
    <row r="237" spans="2:13" x14ac:dyDescent="0.25">
      <c r="B237" s="14" t="str">
        <f>IF(C237="","",ROWS($A$3:A237))</f>
        <v/>
      </c>
      <c r="C237" s="7"/>
      <c r="D237" s="136" t="str">
        <f>IF(Table2[[#This Row],[भुगतान दिनाक]]="","",TEXT(Table2[[#This Row],[भुगतान दिनाक]],"mmm"))</f>
        <v/>
      </c>
      <c r="E237" s="8"/>
      <c r="F237" s="9"/>
      <c r="G237" s="9"/>
      <c r="H237" s="10"/>
      <c r="I237" s="10"/>
      <c r="J237" s="98" t="str">
        <f>IF(PRODUCT(Table2[[#This Row],[मात्रा/संख्या]],Table2[[#This Row],[दर]])=0,"",PRODUCT(Table2[[#This Row],[मात्रा/संख्या]],Table2[[#This Row],[दर]]))</f>
        <v/>
      </c>
      <c r="K237" s="9"/>
      <c r="L237" s="10"/>
      <c r="M237" s="137"/>
    </row>
    <row r="238" spans="2:13" x14ac:dyDescent="0.25">
      <c r="B238" s="14" t="str">
        <f>IF(C238="","",ROWS($A$3:A238))</f>
        <v/>
      </c>
      <c r="C238" s="7"/>
      <c r="D238" s="136" t="str">
        <f>IF(Table2[[#This Row],[भुगतान दिनाक]]="","",TEXT(Table2[[#This Row],[भुगतान दिनाक]],"mmm"))</f>
        <v/>
      </c>
      <c r="E238" s="8"/>
      <c r="F238" s="9"/>
      <c r="G238" s="9"/>
      <c r="H238" s="10"/>
      <c r="I238" s="10"/>
      <c r="J238" s="98" t="str">
        <f>IF(PRODUCT(Table2[[#This Row],[मात्रा/संख्या]],Table2[[#This Row],[दर]])=0,"",PRODUCT(Table2[[#This Row],[मात्रा/संख्या]],Table2[[#This Row],[दर]]))</f>
        <v/>
      </c>
      <c r="K238" s="9"/>
      <c r="L238" s="10"/>
      <c r="M238" s="137"/>
    </row>
    <row r="239" spans="2:13" x14ac:dyDescent="0.25">
      <c r="B239" s="14" t="str">
        <f>IF(C239="","",ROWS($A$3:A239))</f>
        <v/>
      </c>
      <c r="C239" s="7"/>
      <c r="D239" s="136" t="str">
        <f>IF(Table2[[#This Row],[भुगतान दिनाक]]="","",TEXT(Table2[[#This Row],[भुगतान दिनाक]],"mmm"))</f>
        <v/>
      </c>
      <c r="E239" s="8"/>
      <c r="F239" s="9"/>
      <c r="G239" s="9"/>
      <c r="H239" s="10"/>
      <c r="I239" s="10"/>
      <c r="J239" s="98" t="str">
        <f>IF(PRODUCT(Table2[[#This Row],[मात्रा/संख्या]],Table2[[#This Row],[दर]])=0,"",PRODUCT(Table2[[#This Row],[मात्रा/संख्या]],Table2[[#This Row],[दर]]))</f>
        <v/>
      </c>
      <c r="K239" s="9"/>
      <c r="L239" s="10"/>
      <c r="M239" s="137"/>
    </row>
    <row r="240" spans="2:13" x14ac:dyDescent="0.25">
      <c r="B240" s="14" t="str">
        <f>IF(C240="","",ROWS($A$3:A240))</f>
        <v/>
      </c>
      <c r="C240" s="7"/>
      <c r="D240" s="136" t="str">
        <f>IF(Table2[[#This Row],[भुगतान दिनाक]]="","",TEXT(Table2[[#This Row],[भुगतान दिनाक]],"mmm"))</f>
        <v/>
      </c>
      <c r="E240" s="8"/>
      <c r="F240" s="9"/>
      <c r="G240" s="9"/>
      <c r="H240" s="10"/>
      <c r="I240" s="10"/>
      <c r="J240" s="98" t="str">
        <f>IF(PRODUCT(Table2[[#This Row],[मात्रा/संख्या]],Table2[[#This Row],[दर]])=0,"",PRODUCT(Table2[[#This Row],[मात्रा/संख्या]],Table2[[#This Row],[दर]]))</f>
        <v/>
      </c>
      <c r="K240" s="9"/>
      <c r="L240" s="10"/>
      <c r="M240" s="137"/>
    </row>
    <row r="241" spans="2:13" x14ac:dyDescent="0.25">
      <c r="B241" s="14" t="str">
        <f>IF(C241="","",ROWS($A$3:A241))</f>
        <v/>
      </c>
      <c r="C241" s="7"/>
      <c r="D241" s="136" t="str">
        <f>IF(Table2[[#This Row],[भुगतान दिनाक]]="","",TEXT(Table2[[#This Row],[भुगतान दिनाक]],"mmm"))</f>
        <v/>
      </c>
      <c r="E241" s="8"/>
      <c r="F241" s="9"/>
      <c r="G241" s="9"/>
      <c r="H241" s="10"/>
      <c r="I241" s="10"/>
      <c r="J241" s="98" t="str">
        <f>IF(PRODUCT(Table2[[#This Row],[मात्रा/संख्या]],Table2[[#This Row],[दर]])=0,"",PRODUCT(Table2[[#This Row],[मात्रा/संख्या]],Table2[[#This Row],[दर]]))</f>
        <v/>
      </c>
      <c r="K241" s="9"/>
      <c r="L241" s="10"/>
      <c r="M241" s="137"/>
    </row>
    <row r="242" spans="2:13" x14ac:dyDescent="0.25">
      <c r="B242" s="14" t="str">
        <f>IF(C242="","",ROWS($A$3:A242))</f>
        <v/>
      </c>
      <c r="C242" s="7"/>
      <c r="D242" s="136" t="str">
        <f>IF(Table2[[#This Row],[भुगतान दिनाक]]="","",TEXT(Table2[[#This Row],[भुगतान दिनाक]],"mmm"))</f>
        <v/>
      </c>
      <c r="E242" s="8"/>
      <c r="F242" s="9"/>
      <c r="G242" s="9"/>
      <c r="H242" s="10"/>
      <c r="I242" s="10"/>
      <c r="J242" s="98" t="str">
        <f>IF(PRODUCT(Table2[[#This Row],[मात्रा/संख्या]],Table2[[#This Row],[दर]])=0,"",PRODUCT(Table2[[#This Row],[मात्रा/संख्या]],Table2[[#This Row],[दर]]))</f>
        <v/>
      </c>
      <c r="K242" s="9"/>
      <c r="L242" s="10"/>
      <c r="M242" s="137"/>
    </row>
    <row r="243" spans="2:13" x14ac:dyDescent="0.25">
      <c r="B243" s="14" t="str">
        <f>IF(C243="","",ROWS($A$3:A243))</f>
        <v/>
      </c>
      <c r="C243" s="7"/>
      <c r="D243" s="136" t="str">
        <f>IF(Table2[[#This Row],[भुगतान दिनाक]]="","",TEXT(Table2[[#This Row],[भुगतान दिनाक]],"mmm"))</f>
        <v/>
      </c>
      <c r="E243" s="8"/>
      <c r="F243" s="9"/>
      <c r="G243" s="9"/>
      <c r="H243" s="10"/>
      <c r="I243" s="10"/>
      <c r="J243" s="98" t="str">
        <f>IF(PRODUCT(Table2[[#This Row],[मात्रा/संख्या]],Table2[[#This Row],[दर]])=0,"",PRODUCT(Table2[[#This Row],[मात्रा/संख्या]],Table2[[#This Row],[दर]]))</f>
        <v/>
      </c>
      <c r="K243" s="9"/>
      <c r="L243" s="10"/>
      <c r="M243" s="137"/>
    </row>
    <row r="244" spans="2:13" x14ac:dyDescent="0.25">
      <c r="B244" s="14" t="str">
        <f>IF(C244="","",ROWS($A$3:A244))</f>
        <v/>
      </c>
      <c r="C244" s="7"/>
      <c r="D244" s="136" t="str">
        <f>IF(Table2[[#This Row],[भुगतान दिनाक]]="","",TEXT(Table2[[#This Row],[भुगतान दिनाक]],"mmm"))</f>
        <v/>
      </c>
      <c r="E244" s="8"/>
      <c r="F244" s="9"/>
      <c r="G244" s="9"/>
      <c r="H244" s="10"/>
      <c r="I244" s="10"/>
      <c r="J244" s="98" t="str">
        <f>IF(PRODUCT(Table2[[#This Row],[मात्रा/संख्या]],Table2[[#This Row],[दर]])=0,"",PRODUCT(Table2[[#This Row],[मात्रा/संख्या]],Table2[[#This Row],[दर]]))</f>
        <v/>
      </c>
      <c r="K244" s="9"/>
      <c r="L244" s="10"/>
      <c r="M244" s="137"/>
    </row>
    <row r="245" spans="2:13" x14ac:dyDescent="0.25">
      <c r="B245" s="14" t="str">
        <f>IF(C245="","",ROWS($A$3:A245))</f>
        <v/>
      </c>
      <c r="C245" s="7"/>
      <c r="D245" s="136" t="str">
        <f>IF(Table2[[#This Row],[भुगतान दिनाक]]="","",TEXT(Table2[[#This Row],[भुगतान दिनाक]],"mmm"))</f>
        <v/>
      </c>
      <c r="E245" s="8"/>
      <c r="F245" s="9"/>
      <c r="G245" s="9"/>
      <c r="H245" s="10"/>
      <c r="I245" s="10"/>
      <c r="J245" s="98" t="str">
        <f>IF(PRODUCT(Table2[[#This Row],[मात्रा/संख्या]],Table2[[#This Row],[दर]])=0,"",PRODUCT(Table2[[#This Row],[मात्रा/संख्या]],Table2[[#This Row],[दर]]))</f>
        <v/>
      </c>
      <c r="K245" s="9"/>
      <c r="L245" s="10"/>
      <c r="M245" s="137"/>
    </row>
    <row r="246" spans="2:13" x14ac:dyDescent="0.25">
      <c r="B246" s="14" t="str">
        <f>IF(C246="","",ROWS($A$3:A246))</f>
        <v/>
      </c>
      <c r="C246" s="7"/>
      <c r="D246" s="136" t="str">
        <f>IF(Table2[[#This Row],[भुगतान दिनाक]]="","",TEXT(Table2[[#This Row],[भुगतान दिनाक]],"mmm"))</f>
        <v/>
      </c>
      <c r="E246" s="8"/>
      <c r="F246" s="9"/>
      <c r="G246" s="9"/>
      <c r="H246" s="10"/>
      <c r="I246" s="10"/>
      <c r="J246" s="98" t="str">
        <f>IF(PRODUCT(Table2[[#This Row],[मात्रा/संख्या]],Table2[[#This Row],[दर]])=0,"",PRODUCT(Table2[[#This Row],[मात्रा/संख्या]],Table2[[#This Row],[दर]]))</f>
        <v/>
      </c>
      <c r="K246" s="9"/>
      <c r="L246" s="10"/>
      <c r="M246" s="137"/>
    </row>
    <row r="247" spans="2:13" x14ac:dyDescent="0.25">
      <c r="B247" s="14" t="str">
        <f>IF(C247="","",ROWS($A$3:A247))</f>
        <v/>
      </c>
      <c r="C247" s="7"/>
      <c r="D247" s="136" t="str">
        <f>IF(Table2[[#This Row],[भुगतान दिनाक]]="","",TEXT(Table2[[#This Row],[भुगतान दिनाक]],"mmm"))</f>
        <v/>
      </c>
      <c r="E247" s="8"/>
      <c r="F247" s="9"/>
      <c r="G247" s="9"/>
      <c r="H247" s="10"/>
      <c r="I247" s="10"/>
      <c r="J247" s="98" t="str">
        <f>IF(PRODUCT(Table2[[#This Row],[मात्रा/संख्या]],Table2[[#This Row],[दर]])=0,"",PRODUCT(Table2[[#This Row],[मात्रा/संख्या]],Table2[[#This Row],[दर]]))</f>
        <v/>
      </c>
      <c r="K247" s="9"/>
      <c r="L247" s="10"/>
      <c r="M247" s="137"/>
    </row>
    <row r="248" spans="2:13" x14ac:dyDescent="0.25">
      <c r="B248" s="14" t="str">
        <f>IF(C248="","",ROWS($A$3:A248))</f>
        <v/>
      </c>
      <c r="C248" s="7"/>
      <c r="D248" s="136" t="str">
        <f>IF(Table2[[#This Row],[भुगतान दिनाक]]="","",TEXT(Table2[[#This Row],[भुगतान दिनाक]],"mmm"))</f>
        <v/>
      </c>
      <c r="E248" s="8"/>
      <c r="F248" s="9"/>
      <c r="G248" s="9"/>
      <c r="H248" s="10"/>
      <c r="I248" s="10"/>
      <c r="J248" s="98" t="str">
        <f>IF(PRODUCT(Table2[[#This Row],[मात्रा/संख्या]],Table2[[#This Row],[दर]])=0,"",PRODUCT(Table2[[#This Row],[मात्रा/संख्या]],Table2[[#This Row],[दर]]))</f>
        <v/>
      </c>
      <c r="K248" s="9"/>
      <c r="L248" s="10"/>
      <c r="M248" s="137"/>
    </row>
    <row r="249" spans="2:13" x14ac:dyDescent="0.25">
      <c r="B249" s="14" t="str">
        <f>IF(C249="","",ROWS($A$3:A249))</f>
        <v/>
      </c>
      <c r="C249" s="7"/>
      <c r="D249" s="136" t="str">
        <f>IF(Table2[[#This Row],[भुगतान दिनाक]]="","",TEXT(Table2[[#This Row],[भुगतान दिनाक]],"mmm"))</f>
        <v/>
      </c>
      <c r="E249" s="8"/>
      <c r="F249" s="9"/>
      <c r="G249" s="9"/>
      <c r="H249" s="10"/>
      <c r="I249" s="10"/>
      <c r="J249" s="98" t="str">
        <f>IF(PRODUCT(Table2[[#This Row],[मात्रा/संख्या]],Table2[[#This Row],[दर]])=0,"",PRODUCT(Table2[[#This Row],[मात्रा/संख्या]],Table2[[#This Row],[दर]]))</f>
        <v/>
      </c>
      <c r="K249" s="9"/>
      <c r="L249" s="10"/>
      <c r="M249" s="137"/>
    </row>
    <row r="250" spans="2:13" x14ac:dyDescent="0.25">
      <c r="B250" s="14" t="str">
        <f>IF(C250="","",ROWS($A$3:A250))</f>
        <v/>
      </c>
      <c r="C250" s="7"/>
      <c r="D250" s="136" t="str">
        <f>IF(Table2[[#This Row],[भुगतान दिनाक]]="","",TEXT(Table2[[#This Row],[भुगतान दिनाक]],"mmm"))</f>
        <v/>
      </c>
      <c r="E250" s="8"/>
      <c r="F250" s="9"/>
      <c r="G250" s="9"/>
      <c r="H250" s="10"/>
      <c r="I250" s="10"/>
      <c r="J250" s="98" t="str">
        <f>IF(PRODUCT(Table2[[#This Row],[मात्रा/संख्या]],Table2[[#This Row],[दर]])=0,"",PRODUCT(Table2[[#This Row],[मात्रा/संख्या]],Table2[[#This Row],[दर]]))</f>
        <v/>
      </c>
      <c r="K250" s="9"/>
      <c r="L250" s="10"/>
      <c r="M250" s="137"/>
    </row>
    <row r="251" spans="2:13" x14ac:dyDescent="0.25">
      <c r="B251" s="14" t="str">
        <f>IF(C251="","",ROWS($A$3:A251))</f>
        <v/>
      </c>
      <c r="C251" s="7"/>
      <c r="D251" s="136" t="str">
        <f>IF(Table2[[#This Row],[भुगतान दिनाक]]="","",TEXT(Table2[[#This Row],[भुगतान दिनाक]],"mmm"))</f>
        <v/>
      </c>
      <c r="E251" s="8"/>
      <c r="F251" s="9"/>
      <c r="G251" s="9"/>
      <c r="H251" s="10"/>
      <c r="I251" s="10"/>
      <c r="J251" s="98" t="str">
        <f>IF(PRODUCT(Table2[[#This Row],[मात्रा/संख्या]],Table2[[#This Row],[दर]])=0,"",PRODUCT(Table2[[#This Row],[मात्रा/संख्या]],Table2[[#This Row],[दर]]))</f>
        <v/>
      </c>
      <c r="K251" s="9"/>
      <c r="L251" s="10"/>
      <c r="M251" s="137"/>
    </row>
    <row r="252" spans="2:13" x14ac:dyDescent="0.25">
      <c r="B252" s="14" t="str">
        <f>IF(C252="","",ROWS($A$3:A252))</f>
        <v/>
      </c>
      <c r="C252" s="7"/>
      <c r="D252" s="136" t="str">
        <f>IF(Table2[[#This Row],[भुगतान दिनाक]]="","",TEXT(Table2[[#This Row],[भुगतान दिनाक]],"mmm"))</f>
        <v/>
      </c>
      <c r="E252" s="8"/>
      <c r="F252" s="9"/>
      <c r="G252" s="9"/>
      <c r="H252" s="10"/>
      <c r="I252" s="10"/>
      <c r="J252" s="98" t="str">
        <f>IF(PRODUCT(Table2[[#This Row],[मात्रा/संख्या]],Table2[[#This Row],[दर]])=0,"",PRODUCT(Table2[[#This Row],[मात्रा/संख्या]],Table2[[#This Row],[दर]]))</f>
        <v/>
      </c>
      <c r="K252" s="9"/>
      <c r="L252" s="10"/>
      <c r="M252" s="137"/>
    </row>
    <row r="253" spans="2:13" x14ac:dyDescent="0.25">
      <c r="B253" s="14" t="str">
        <f>IF(C253="","",ROWS($A$3:A253))</f>
        <v/>
      </c>
      <c r="C253" s="7"/>
      <c r="D253" s="136" t="str">
        <f>IF(Table2[[#This Row],[भुगतान दिनाक]]="","",TEXT(Table2[[#This Row],[भुगतान दिनाक]],"mmm"))</f>
        <v/>
      </c>
      <c r="E253" s="8"/>
      <c r="F253" s="9"/>
      <c r="G253" s="9"/>
      <c r="H253" s="10"/>
      <c r="I253" s="10"/>
      <c r="J253" s="98" t="str">
        <f>IF(PRODUCT(Table2[[#This Row],[मात्रा/संख्या]],Table2[[#This Row],[दर]])=0,"",PRODUCT(Table2[[#This Row],[मात्रा/संख्या]],Table2[[#This Row],[दर]]))</f>
        <v/>
      </c>
      <c r="K253" s="9"/>
      <c r="L253" s="10"/>
      <c r="M253" s="137"/>
    </row>
    <row r="254" spans="2:13" x14ac:dyDescent="0.25">
      <c r="B254" s="14" t="str">
        <f>IF(C254="","",ROWS($A$3:A254))</f>
        <v/>
      </c>
      <c r="C254" s="7"/>
      <c r="D254" s="136" t="str">
        <f>IF(Table2[[#This Row],[भुगतान दिनाक]]="","",TEXT(Table2[[#This Row],[भुगतान दिनाक]],"mmm"))</f>
        <v/>
      </c>
      <c r="E254" s="8"/>
      <c r="F254" s="9"/>
      <c r="G254" s="9"/>
      <c r="H254" s="10"/>
      <c r="I254" s="10"/>
      <c r="J254" s="98" t="str">
        <f>IF(PRODUCT(Table2[[#This Row],[मात्रा/संख्या]],Table2[[#This Row],[दर]])=0,"",PRODUCT(Table2[[#This Row],[मात्रा/संख्या]],Table2[[#This Row],[दर]]))</f>
        <v/>
      </c>
      <c r="K254" s="9"/>
      <c r="L254" s="10"/>
      <c r="M254" s="137"/>
    </row>
    <row r="255" spans="2:13" x14ac:dyDescent="0.25">
      <c r="B255" s="14" t="str">
        <f>IF(C255="","",ROWS($A$3:A255))</f>
        <v/>
      </c>
      <c r="C255" s="7"/>
      <c r="D255" s="136" t="str">
        <f>IF(Table2[[#This Row],[भुगतान दिनाक]]="","",TEXT(Table2[[#This Row],[भुगतान दिनाक]],"mmm"))</f>
        <v/>
      </c>
      <c r="E255" s="8"/>
      <c r="F255" s="9"/>
      <c r="G255" s="9"/>
      <c r="H255" s="10"/>
      <c r="I255" s="10"/>
      <c r="J255" s="98" t="str">
        <f>IF(PRODUCT(Table2[[#This Row],[मात्रा/संख्या]],Table2[[#This Row],[दर]])=0,"",PRODUCT(Table2[[#This Row],[मात्रा/संख्या]],Table2[[#This Row],[दर]]))</f>
        <v/>
      </c>
      <c r="K255" s="9"/>
      <c r="L255" s="10"/>
      <c r="M255" s="137"/>
    </row>
    <row r="256" spans="2:13" x14ac:dyDescent="0.25">
      <c r="B256" s="14" t="str">
        <f>IF(C256="","",ROWS($A$3:A256))</f>
        <v/>
      </c>
      <c r="C256" s="7"/>
      <c r="D256" s="136" t="str">
        <f>IF(Table2[[#This Row],[भुगतान दिनाक]]="","",TEXT(Table2[[#This Row],[भुगतान दिनाक]],"mmm"))</f>
        <v/>
      </c>
      <c r="E256" s="8"/>
      <c r="F256" s="9"/>
      <c r="G256" s="9"/>
      <c r="H256" s="10"/>
      <c r="I256" s="10"/>
      <c r="J256" s="98" t="str">
        <f>IF(PRODUCT(Table2[[#This Row],[मात्रा/संख्या]],Table2[[#This Row],[दर]])=0,"",PRODUCT(Table2[[#This Row],[मात्रा/संख्या]],Table2[[#This Row],[दर]]))</f>
        <v/>
      </c>
      <c r="K256" s="9"/>
      <c r="L256" s="10"/>
      <c r="M256" s="137"/>
    </row>
    <row r="257" spans="2:13" x14ac:dyDescent="0.25">
      <c r="B257" s="14" t="str">
        <f>IF(C257="","",ROWS($A$3:A257))</f>
        <v/>
      </c>
      <c r="C257" s="7"/>
      <c r="D257" s="136" t="str">
        <f>IF(Table2[[#This Row],[भुगतान दिनाक]]="","",TEXT(Table2[[#This Row],[भुगतान दिनाक]],"mmm"))</f>
        <v/>
      </c>
      <c r="E257" s="8"/>
      <c r="F257" s="9"/>
      <c r="G257" s="9"/>
      <c r="H257" s="10"/>
      <c r="I257" s="10"/>
      <c r="J257" s="98" t="str">
        <f>IF(PRODUCT(Table2[[#This Row],[मात्रा/संख्या]],Table2[[#This Row],[दर]])=0,"",PRODUCT(Table2[[#This Row],[मात्रा/संख्या]],Table2[[#This Row],[दर]]))</f>
        <v/>
      </c>
      <c r="K257" s="9"/>
      <c r="L257" s="10"/>
      <c r="M257" s="137"/>
    </row>
    <row r="258" spans="2:13" x14ac:dyDescent="0.25">
      <c r="B258" s="14" t="str">
        <f>IF(C258="","",ROWS($A$3:A258))</f>
        <v/>
      </c>
      <c r="C258" s="7"/>
      <c r="D258" s="136" t="str">
        <f>IF(Table2[[#This Row],[भुगतान दिनाक]]="","",TEXT(Table2[[#This Row],[भुगतान दिनाक]],"mmm"))</f>
        <v/>
      </c>
      <c r="E258" s="8"/>
      <c r="F258" s="9"/>
      <c r="G258" s="9"/>
      <c r="H258" s="10"/>
      <c r="I258" s="10"/>
      <c r="J258" s="98" t="str">
        <f>IF(PRODUCT(Table2[[#This Row],[मात्रा/संख्या]],Table2[[#This Row],[दर]])=0,"",PRODUCT(Table2[[#This Row],[मात्रा/संख्या]],Table2[[#This Row],[दर]]))</f>
        <v/>
      </c>
      <c r="K258" s="9"/>
      <c r="L258" s="10"/>
      <c r="M258" s="137"/>
    </row>
    <row r="259" spans="2:13" x14ac:dyDescent="0.25">
      <c r="B259" s="14" t="str">
        <f>IF(C259="","",ROWS($A$3:A259))</f>
        <v/>
      </c>
      <c r="C259" s="7"/>
      <c r="D259" s="136" t="str">
        <f>IF(Table2[[#This Row],[भुगतान दिनाक]]="","",TEXT(Table2[[#This Row],[भुगतान दिनाक]],"mmm"))</f>
        <v/>
      </c>
      <c r="E259" s="8"/>
      <c r="F259" s="9"/>
      <c r="G259" s="9"/>
      <c r="H259" s="10"/>
      <c r="I259" s="10"/>
      <c r="J259" s="98" t="str">
        <f>IF(PRODUCT(Table2[[#This Row],[मात्रा/संख्या]],Table2[[#This Row],[दर]])=0,"",PRODUCT(Table2[[#This Row],[मात्रा/संख्या]],Table2[[#This Row],[दर]]))</f>
        <v/>
      </c>
      <c r="K259" s="9"/>
      <c r="L259" s="10"/>
      <c r="M259" s="137"/>
    </row>
    <row r="260" spans="2:13" x14ac:dyDescent="0.25">
      <c r="B260" s="14" t="str">
        <f>IF(C260="","",ROWS($A$3:A260))</f>
        <v/>
      </c>
      <c r="C260" s="7"/>
      <c r="D260" s="136" t="str">
        <f>IF(Table2[[#This Row],[भुगतान दिनाक]]="","",TEXT(Table2[[#This Row],[भुगतान दिनाक]],"mmm"))</f>
        <v/>
      </c>
      <c r="E260" s="8"/>
      <c r="F260" s="9"/>
      <c r="G260" s="9"/>
      <c r="H260" s="10"/>
      <c r="I260" s="10"/>
      <c r="J260" s="98" t="str">
        <f>IF(PRODUCT(Table2[[#This Row],[मात्रा/संख्या]],Table2[[#This Row],[दर]])=0,"",PRODUCT(Table2[[#This Row],[मात्रा/संख्या]],Table2[[#This Row],[दर]]))</f>
        <v/>
      </c>
      <c r="K260" s="9"/>
      <c r="L260" s="10"/>
      <c r="M260" s="137"/>
    </row>
    <row r="261" spans="2:13" x14ac:dyDescent="0.25">
      <c r="B261" s="14" t="str">
        <f>IF(C261="","",ROWS($A$3:A261))</f>
        <v/>
      </c>
      <c r="C261" s="7"/>
      <c r="D261" s="136" t="str">
        <f>IF(Table2[[#This Row],[भुगतान दिनाक]]="","",TEXT(Table2[[#This Row],[भुगतान दिनाक]],"mmm"))</f>
        <v/>
      </c>
      <c r="E261" s="8"/>
      <c r="F261" s="9"/>
      <c r="G261" s="9"/>
      <c r="H261" s="10"/>
      <c r="I261" s="10"/>
      <c r="J261" s="98" t="str">
        <f>IF(PRODUCT(Table2[[#This Row],[मात्रा/संख्या]],Table2[[#This Row],[दर]])=0,"",PRODUCT(Table2[[#This Row],[मात्रा/संख्या]],Table2[[#This Row],[दर]]))</f>
        <v/>
      </c>
      <c r="K261" s="9"/>
      <c r="L261" s="10"/>
      <c r="M261" s="137"/>
    </row>
    <row r="262" spans="2:13" x14ac:dyDescent="0.25">
      <c r="B262" s="14" t="str">
        <f>IF(C262="","",ROWS($A$3:A262))</f>
        <v/>
      </c>
      <c r="C262" s="7"/>
      <c r="D262" s="136" t="str">
        <f>IF(Table2[[#This Row],[भुगतान दिनाक]]="","",TEXT(Table2[[#This Row],[भुगतान दिनाक]],"mmm"))</f>
        <v/>
      </c>
      <c r="E262" s="8"/>
      <c r="F262" s="9"/>
      <c r="G262" s="9"/>
      <c r="H262" s="10"/>
      <c r="I262" s="10"/>
      <c r="J262" s="98" t="str">
        <f>IF(PRODUCT(Table2[[#This Row],[मात्रा/संख्या]],Table2[[#This Row],[दर]])=0,"",PRODUCT(Table2[[#This Row],[मात्रा/संख्या]],Table2[[#This Row],[दर]]))</f>
        <v/>
      </c>
      <c r="K262" s="9"/>
      <c r="L262" s="10"/>
      <c r="M262" s="137"/>
    </row>
    <row r="263" spans="2:13" x14ac:dyDescent="0.25">
      <c r="B263" s="14" t="str">
        <f>IF(C263="","",ROWS($A$3:A263))</f>
        <v/>
      </c>
      <c r="C263" s="7"/>
      <c r="D263" s="136" t="str">
        <f>IF(Table2[[#This Row],[भुगतान दिनाक]]="","",TEXT(Table2[[#This Row],[भुगतान दिनाक]],"mmm"))</f>
        <v/>
      </c>
      <c r="E263" s="8"/>
      <c r="F263" s="9"/>
      <c r="G263" s="9"/>
      <c r="H263" s="10"/>
      <c r="I263" s="10"/>
      <c r="J263" s="98" t="str">
        <f>IF(PRODUCT(Table2[[#This Row],[मात्रा/संख्या]],Table2[[#This Row],[दर]])=0,"",PRODUCT(Table2[[#This Row],[मात्रा/संख्या]],Table2[[#This Row],[दर]]))</f>
        <v/>
      </c>
      <c r="K263" s="9"/>
      <c r="L263" s="10"/>
      <c r="M263" s="137"/>
    </row>
    <row r="264" spans="2:13" x14ac:dyDescent="0.25">
      <c r="B264" s="14" t="str">
        <f>IF(C264="","",ROWS($A$3:A264))</f>
        <v/>
      </c>
      <c r="C264" s="7"/>
      <c r="D264" s="136" t="str">
        <f>IF(Table2[[#This Row],[भुगतान दिनाक]]="","",TEXT(Table2[[#This Row],[भुगतान दिनाक]],"mmm"))</f>
        <v/>
      </c>
      <c r="E264" s="8"/>
      <c r="F264" s="9"/>
      <c r="G264" s="9"/>
      <c r="H264" s="10"/>
      <c r="I264" s="10"/>
      <c r="J264" s="98" t="str">
        <f>IF(PRODUCT(Table2[[#This Row],[मात्रा/संख्या]],Table2[[#This Row],[दर]])=0,"",PRODUCT(Table2[[#This Row],[मात्रा/संख्या]],Table2[[#This Row],[दर]]))</f>
        <v/>
      </c>
      <c r="K264" s="9"/>
      <c r="L264" s="10"/>
      <c r="M264" s="137"/>
    </row>
    <row r="265" spans="2:13" x14ac:dyDescent="0.25">
      <c r="B265" s="14" t="str">
        <f>IF(C265="","",ROWS($A$3:A265))</f>
        <v/>
      </c>
      <c r="C265" s="7"/>
      <c r="D265" s="136" t="str">
        <f>IF(Table2[[#This Row],[भुगतान दिनाक]]="","",TEXT(Table2[[#This Row],[भुगतान दिनाक]],"mmm"))</f>
        <v/>
      </c>
      <c r="E265" s="8"/>
      <c r="F265" s="9"/>
      <c r="G265" s="9"/>
      <c r="H265" s="10"/>
      <c r="I265" s="10"/>
      <c r="J265" s="98" t="str">
        <f>IF(PRODUCT(Table2[[#This Row],[मात्रा/संख्या]],Table2[[#This Row],[दर]])=0,"",PRODUCT(Table2[[#This Row],[मात्रा/संख्या]],Table2[[#This Row],[दर]]))</f>
        <v/>
      </c>
      <c r="K265" s="9"/>
      <c r="L265" s="10"/>
      <c r="M265" s="137"/>
    </row>
    <row r="266" spans="2:13" x14ac:dyDescent="0.25">
      <c r="B266" s="14" t="str">
        <f>IF(C266="","",ROWS($A$3:A266))</f>
        <v/>
      </c>
      <c r="C266" s="7"/>
      <c r="D266" s="136" t="str">
        <f>IF(Table2[[#This Row],[भुगतान दिनाक]]="","",TEXT(Table2[[#This Row],[भुगतान दिनाक]],"mmm"))</f>
        <v/>
      </c>
      <c r="E266" s="8"/>
      <c r="F266" s="9"/>
      <c r="G266" s="9"/>
      <c r="H266" s="10"/>
      <c r="I266" s="10"/>
      <c r="J266" s="98" t="str">
        <f>IF(PRODUCT(Table2[[#This Row],[मात्रा/संख्या]],Table2[[#This Row],[दर]])=0,"",PRODUCT(Table2[[#This Row],[मात्रा/संख्या]],Table2[[#This Row],[दर]]))</f>
        <v/>
      </c>
      <c r="K266" s="9"/>
      <c r="L266" s="10"/>
      <c r="M266" s="137"/>
    </row>
    <row r="267" spans="2:13" x14ac:dyDescent="0.25">
      <c r="B267" s="14" t="str">
        <f>IF(C267="","",ROWS($A$3:A267))</f>
        <v/>
      </c>
      <c r="C267" s="7"/>
      <c r="D267" s="136" t="str">
        <f>IF(Table2[[#This Row],[भुगतान दिनाक]]="","",TEXT(Table2[[#This Row],[भुगतान दिनाक]],"mmm"))</f>
        <v/>
      </c>
      <c r="E267" s="8"/>
      <c r="F267" s="9"/>
      <c r="G267" s="9"/>
      <c r="H267" s="10"/>
      <c r="I267" s="10"/>
      <c r="J267" s="98" t="str">
        <f>IF(PRODUCT(Table2[[#This Row],[मात्रा/संख्या]],Table2[[#This Row],[दर]])=0,"",PRODUCT(Table2[[#This Row],[मात्रा/संख्या]],Table2[[#This Row],[दर]]))</f>
        <v/>
      </c>
      <c r="K267" s="9"/>
      <c r="L267" s="10"/>
      <c r="M267" s="137"/>
    </row>
    <row r="268" spans="2:13" x14ac:dyDescent="0.25">
      <c r="B268" s="14" t="str">
        <f>IF(C268="","",ROWS($A$3:A268))</f>
        <v/>
      </c>
      <c r="C268" s="7"/>
      <c r="D268" s="136" t="str">
        <f>IF(Table2[[#This Row],[भुगतान दिनाक]]="","",TEXT(Table2[[#This Row],[भुगतान दिनाक]],"mmm"))</f>
        <v/>
      </c>
      <c r="E268" s="8"/>
      <c r="F268" s="9"/>
      <c r="G268" s="9"/>
      <c r="H268" s="10"/>
      <c r="I268" s="10"/>
      <c r="J268" s="98" t="str">
        <f>IF(PRODUCT(Table2[[#This Row],[मात्रा/संख्या]],Table2[[#This Row],[दर]])=0,"",PRODUCT(Table2[[#This Row],[मात्रा/संख्या]],Table2[[#This Row],[दर]]))</f>
        <v/>
      </c>
      <c r="K268" s="9"/>
      <c r="L268" s="10"/>
      <c r="M268" s="137"/>
    </row>
    <row r="269" spans="2:13" x14ac:dyDescent="0.25">
      <c r="B269" s="14" t="str">
        <f>IF(C269="","",ROWS($A$3:A269))</f>
        <v/>
      </c>
      <c r="C269" s="7"/>
      <c r="D269" s="136" t="str">
        <f>IF(Table2[[#This Row],[भुगतान दिनाक]]="","",TEXT(Table2[[#This Row],[भुगतान दिनाक]],"mmm"))</f>
        <v/>
      </c>
      <c r="E269" s="8"/>
      <c r="F269" s="9"/>
      <c r="G269" s="9"/>
      <c r="H269" s="10"/>
      <c r="I269" s="10"/>
      <c r="J269" s="98" t="str">
        <f>IF(PRODUCT(Table2[[#This Row],[मात्रा/संख्या]],Table2[[#This Row],[दर]])=0,"",PRODUCT(Table2[[#This Row],[मात्रा/संख्या]],Table2[[#This Row],[दर]]))</f>
        <v/>
      </c>
      <c r="K269" s="9"/>
      <c r="L269" s="10"/>
      <c r="M269" s="137"/>
    </row>
    <row r="270" spans="2:13" x14ac:dyDescent="0.25">
      <c r="B270" s="14" t="str">
        <f>IF(C270="","",ROWS($A$3:A270))</f>
        <v/>
      </c>
      <c r="C270" s="7"/>
      <c r="D270" s="136" t="str">
        <f>IF(Table2[[#This Row],[भुगतान दिनाक]]="","",TEXT(Table2[[#This Row],[भुगतान दिनाक]],"mmm"))</f>
        <v/>
      </c>
      <c r="E270" s="8"/>
      <c r="F270" s="9"/>
      <c r="G270" s="9"/>
      <c r="H270" s="10"/>
      <c r="I270" s="10"/>
      <c r="J270" s="98" t="str">
        <f>IF(PRODUCT(Table2[[#This Row],[मात्रा/संख्या]],Table2[[#This Row],[दर]])=0,"",PRODUCT(Table2[[#This Row],[मात्रा/संख्या]],Table2[[#This Row],[दर]]))</f>
        <v/>
      </c>
      <c r="K270" s="9"/>
      <c r="L270" s="10"/>
      <c r="M270" s="137"/>
    </row>
    <row r="271" spans="2:13" x14ac:dyDescent="0.25">
      <c r="B271" s="14" t="str">
        <f>IF(C271="","",ROWS($A$3:A271))</f>
        <v/>
      </c>
      <c r="C271" s="7"/>
      <c r="D271" s="136" t="str">
        <f>IF(Table2[[#This Row],[भुगतान दिनाक]]="","",TEXT(Table2[[#This Row],[भुगतान दिनाक]],"mmm"))</f>
        <v/>
      </c>
      <c r="E271" s="8"/>
      <c r="F271" s="9"/>
      <c r="G271" s="9"/>
      <c r="H271" s="10"/>
      <c r="I271" s="10"/>
      <c r="J271" s="98" t="str">
        <f>IF(PRODUCT(Table2[[#This Row],[मात्रा/संख्या]],Table2[[#This Row],[दर]])=0,"",PRODUCT(Table2[[#This Row],[मात्रा/संख्या]],Table2[[#This Row],[दर]]))</f>
        <v/>
      </c>
      <c r="K271" s="9"/>
      <c r="L271" s="10"/>
      <c r="M271" s="137"/>
    </row>
    <row r="272" spans="2:13" x14ac:dyDescent="0.25">
      <c r="B272" s="14" t="str">
        <f>IF(C272="","",ROWS($A$3:A272))</f>
        <v/>
      </c>
      <c r="C272" s="7"/>
      <c r="D272" s="136" t="str">
        <f>IF(Table2[[#This Row],[भुगतान दिनाक]]="","",TEXT(Table2[[#This Row],[भुगतान दिनाक]],"mmm"))</f>
        <v/>
      </c>
      <c r="E272" s="8"/>
      <c r="F272" s="9"/>
      <c r="G272" s="9"/>
      <c r="H272" s="10"/>
      <c r="I272" s="10"/>
      <c r="J272" s="98" t="str">
        <f>IF(PRODUCT(Table2[[#This Row],[मात्रा/संख्या]],Table2[[#This Row],[दर]])=0,"",PRODUCT(Table2[[#This Row],[मात्रा/संख्या]],Table2[[#This Row],[दर]]))</f>
        <v/>
      </c>
      <c r="K272" s="9"/>
      <c r="L272" s="10"/>
      <c r="M272" s="137"/>
    </row>
    <row r="273" spans="2:13" x14ac:dyDescent="0.25">
      <c r="B273" s="14" t="str">
        <f>IF(C273="","",ROWS($A$3:A273))</f>
        <v/>
      </c>
      <c r="C273" s="7"/>
      <c r="D273" s="136" t="str">
        <f>IF(Table2[[#This Row],[भुगतान दिनाक]]="","",TEXT(Table2[[#This Row],[भुगतान दिनाक]],"mmm"))</f>
        <v/>
      </c>
      <c r="E273" s="8"/>
      <c r="F273" s="9"/>
      <c r="G273" s="9"/>
      <c r="H273" s="10"/>
      <c r="I273" s="10"/>
      <c r="J273" s="98" t="str">
        <f>IF(PRODUCT(Table2[[#This Row],[मात्रा/संख्या]],Table2[[#This Row],[दर]])=0,"",PRODUCT(Table2[[#This Row],[मात्रा/संख्या]],Table2[[#This Row],[दर]]))</f>
        <v/>
      </c>
      <c r="K273" s="9"/>
      <c r="L273" s="10"/>
      <c r="M273" s="137"/>
    </row>
    <row r="274" spans="2:13" x14ac:dyDescent="0.25">
      <c r="B274" s="14" t="str">
        <f>IF(C274="","",ROWS($A$3:A274))</f>
        <v/>
      </c>
      <c r="C274" s="7"/>
      <c r="D274" s="136" t="str">
        <f>IF(Table2[[#This Row],[भुगतान दिनाक]]="","",TEXT(Table2[[#This Row],[भुगतान दिनाक]],"mmm"))</f>
        <v/>
      </c>
      <c r="E274" s="8"/>
      <c r="F274" s="9"/>
      <c r="G274" s="9"/>
      <c r="H274" s="10"/>
      <c r="I274" s="10"/>
      <c r="J274" s="98" t="str">
        <f>IF(PRODUCT(Table2[[#This Row],[मात्रा/संख्या]],Table2[[#This Row],[दर]])=0,"",PRODUCT(Table2[[#This Row],[मात्रा/संख्या]],Table2[[#This Row],[दर]]))</f>
        <v/>
      </c>
      <c r="K274" s="9"/>
      <c r="L274" s="10"/>
      <c r="M274" s="137"/>
    </row>
    <row r="275" spans="2:13" x14ac:dyDescent="0.25">
      <c r="B275" s="14" t="str">
        <f>IF(C275="","",ROWS($A$3:A275))</f>
        <v/>
      </c>
      <c r="C275" s="7"/>
      <c r="D275" s="136" t="str">
        <f>IF(Table2[[#This Row],[भुगतान दिनाक]]="","",TEXT(Table2[[#This Row],[भुगतान दिनाक]],"mmm"))</f>
        <v/>
      </c>
      <c r="E275" s="8"/>
      <c r="F275" s="9"/>
      <c r="G275" s="9"/>
      <c r="H275" s="10"/>
      <c r="I275" s="10"/>
      <c r="J275" s="98" t="str">
        <f>IF(PRODUCT(Table2[[#This Row],[मात्रा/संख्या]],Table2[[#This Row],[दर]])=0,"",PRODUCT(Table2[[#This Row],[मात्रा/संख्या]],Table2[[#This Row],[दर]]))</f>
        <v/>
      </c>
      <c r="K275" s="9"/>
      <c r="L275" s="10"/>
      <c r="M275" s="137"/>
    </row>
    <row r="276" spans="2:13" x14ac:dyDescent="0.25">
      <c r="B276" s="14" t="str">
        <f>IF(C276="","",ROWS($A$3:A276))</f>
        <v/>
      </c>
      <c r="C276" s="7"/>
      <c r="D276" s="136" t="str">
        <f>IF(Table2[[#This Row],[भुगतान दिनाक]]="","",TEXT(Table2[[#This Row],[भुगतान दिनाक]],"mmm"))</f>
        <v/>
      </c>
      <c r="E276" s="8"/>
      <c r="F276" s="9"/>
      <c r="G276" s="9"/>
      <c r="H276" s="10"/>
      <c r="I276" s="10"/>
      <c r="J276" s="98" t="str">
        <f>IF(PRODUCT(Table2[[#This Row],[मात्रा/संख्या]],Table2[[#This Row],[दर]])=0,"",PRODUCT(Table2[[#This Row],[मात्रा/संख्या]],Table2[[#This Row],[दर]]))</f>
        <v/>
      </c>
      <c r="K276" s="9"/>
      <c r="L276" s="10"/>
      <c r="M276" s="137"/>
    </row>
    <row r="277" spans="2:13" x14ac:dyDescent="0.25">
      <c r="B277" s="14" t="str">
        <f>IF(C277="","",ROWS($A$3:A277))</f>
        <v/>
      </c>
      <c r="C277" s="7"/>
      <c r="D277" s="136" t="str">
        <f>IF(Table2[[#This Row],[भुगतान दिनाक]]="","",TEXT(Table2[[#This Row],[भुगतान दिनाक]],"mmm"))</f>
        <v/>
      </c>
      <c r="E277" s="8"/>
      <c r="F277" s="9"/>
      <c r="G277" s="9"/>
      <c r="H277" s="10"/>
      <c r="I277" s="10"/>
      <c r="J277" s="98" t="str">
        <f>IF(PRODUCT(Table2[[#This Row],[मात्रा/संख्या]],Table2[[#This Row],[दर]])=0,"",PRODUCT(Table2[[#This Row],[मात्रा/संख्या]],Table2[[#This Row],[दर]]))</f>
        <v/>
      </c>
      <c r="K277" s="9"/>
      <c r="L277" s="10"/>
      <c r="M277" s="137"/>
    </row>
    <row r="278" spans="2:13" x14ac:dyDescent="0.25">
      <c r="B278" s="14" t="str">
        <f>IF(C278="","",ROWS($A$3:A278))</f>
        <v/>
      </c>
      <c r="C278" s="7"/>
      <c r="D278" s="136" t="str">
        <f>IF(Table2[[#This Row],[भुगतान दिनाक]]="","",TEXT(Table2[[#This Row],[भुगतान दिनाक]],"mmm"))</f>
        <v/>
      </c>
      <c r="E278" s="8"/>
      <c r="F278" s="9"/>
      <c r="G278" s="9"/>
      <c r="H278" s="10"/>
      <c r="I278" s="10"/>
      <c r="J278" s="98" t="str">
        <f>IF(PRODUCT(Table2[[#This Row],[मात्रा/संख्या]],Table2[[#This Row],[दर]])=0,"",PRODUCT(Table2[[#This Row],[मात्रा/संख्या]],Table2[[#This Row],[दर]]))</f>
        <v/>
      </c>
      <c r="K278" s="9"/>
      <c r="L278" s="10"/>
      <c r="M278" s="137"/>
    </row>
    <row r="279" spans="2:13" x14ac:dyDescent="0.25">
      <c r="B279" s="14" t="str">
        <f>IF(C279="","",ROWS($A$3:A279))</f>
        <v/>
      </c>
      <c r="C279" s="7"/>
      <c r="D279" s="136" t="str">
        <f>IF(Table2[[#This Row],[भुगतान दिनाक]]="","",TEXT(Table2[[#This Row],[भुगतान दिनाक]],"mmm"))</f>
        <v/>
      </c>
      <c r="E279" s="8"/>
      <c r="F279" s="9"/>
      <c r="G279" s="9"/>
      <c r="H279" s="10"/>
      <c r="I279" s="10"/>
      <c r="J279" s="98" t="str">
        <f>IF(PRODUCT(Table2[[#This Row],[मात्रा/संख्या]],Table2[[#This Row],[दर]])=0,"",PRODUCT(Table2[[#This Row],[मात्रा/संख्या]],Table2[[#This Row],[दर]]))</f>
        <v/>
      </c>
      <c r="K279" s="9"/>
      <c r="L279" s="10"/>
      <c r="M279" s="137"/>
    </row>
    <row r="280" spans="2:13" x14ac:dyDescent="0.25">
      <c r="B280" s="14" t="str">
        <f>IF(C280="","",ROWS($A$3:A280))</f>
        <v/>
      </c>
      <c r="C280" s="7"/>
      <c r="D280" s="136" t="str">
        <f>IF(Table2[[#This Row],[भुगतान दिनाक]]="","",TEXT(Table2[[#This Row],[भुगतान दिनाक]],"mmm"))</f>
        <v/>
      </c>
      <c r="E280" s="8"/>
      <c r="F280" s="9"/>
      <c r="G280" s="9"/>
      <c r="H280" s="10"/>
      <c r="I280" s="10"/>
      <c r="J280" s="98" t="str">
        <f>IF(PRODUCT(Table2[[#This Row],[मात्रा/संख्या]],Table2[[#This Row],[दर]])=0,"",PRODUCT(Table2[[#This Row],[मात्रा/संख्या]],Table2[[#This Row],[दर]]))</f>
        <v/>
      </c>
      <c r="K280" s="9"/>
      <c r="L280" s="10"/>
      <c r="M280" s="137"/>
    </row>
    <row r="281" spans="2:13" x14ac:dyDescent="0.25">
      <c r="B281" s="14" t="str">
        <f>IF(C281="","",ROWS($A$3:A281))</f>
        <v/>
      </c>
      <c r="C281" s="7"/>
      <c r="D281" s="136" t="str">
        <f>IF(Table2[[#This Row],[भुगतान दिनाक]]="","",TEXT(Table2[[#This Row],[भुगतान दिनाक]],"mmm"))</f>
        <v/>
      </c>
      <c r="E281" s="8"/>
      <c r="F281" s="9"/>
      <c r="G281" s="9"/>
      <c r="H281" s="10"/>
      <c r="I281" s="10"/>
      <c r="J281" s="98" t="str">
        <f>IF(PRODUCT(Table2[[#This Row],[मात्रा/संख्या]],Table2[[#This Row],[दर]])=0,"",PRODUCT(Table2[[#This Row],[मात्रा/संख्या]],Table2[[#This Row],[दर]]))</f>
        <v/>
      </c>
      <c r="K281" s="9"/>
      <c r="L281" s="10"/>
      <c r="M281" s="137"/>
    </row>
    <row r="282" spans="2:13" x14ac:dyDescent="0.25">
      <c r="B282" s="14" t="str">
        <f>IF(C282="","",ROWS($A$3:A282))</f>
        <v/>
      </c>
      <c r="C282" s="7"/>
      <c r="D282" s="136" t="str">
        <f>IF(Table2[[#This Row],[भुगतान दिनाक]]="","",TEXT(Table2[[#This Row],[भुगतान दिनाक]],"mmm"))</f>
        <v/>
      </c>
      <c r="E282" s="8"/>
      <c r="F282" s="9"/>
      <c r="G282" s="9"/>
      <c r="H282" s="10"/>
      <c r="I282" s="10"/>
      <c r="J282" s="98" t="str">
        <f>IF(PRODUCT(Table2[[#This Row],[मात्रा/संख्या]],Table2[[#This Row],[दर]])=0,"",PRODUCT(Table2[[#This Row],[मात्रा/संख्या]],Table2[[#This Row],[दर]]))</f>
        <v/>
      </c>
      <c r="K282" s="9"/>
      <c r="L282" s="10"/>
      <c r="M282" s="137"/>
    </row>
    <row r="283" spans="2:13" x14ac:dyDescent="0.25">
      <c r="B283" s="14" t="str">
        <f>IF(C283="","",ROWS($A$3:A283))</f>
        <v/>
      </c>
      <c r="C283" s="7"/>
      <c r="D283" s="136" t="str">
        <f>IF(Table2[[#This Row],[भुगतान दिनाक]]="","",TEXT(Table2[[#This Row],[भुगतान दिनाक]],"mmm"))</f>
        <v/>
      </c>
      <c r="E283" s="8"/>
      <c r="F283" s="9"/>
      <c r="G283" s="9"/>
      <c r="H283" s="10"/>
      <c r="I283" s="10"/>
      <c r="J283" s="98" t="str">
        <f>IF(PRODUCT(Table2[[#This Row],[मात्रा/संख्या]],Table2[[#This Row],[दर]])=0,"",PRODUCT(Table2[[#This Row],[मात्रा/संख्या]],Table2[[#This Row],[दर]]))</f>
        <v/>
      </c>
      <c r="K283" s="9"/>
      <c r="L283" s="10"/>
      <c r="M283" s="137"/>
    </row>
    <row r="284" spans="2:13" x14ac:dyDescent="0.25">
      <c r="B284" s="14" t="str">
        <f>IF(C284="","",ROWS($A$3:A284))</f>
        <v/>
      </c>
      <c r="C284" s="7"/>
      <c r="D284" s="136" t="str">
        <f>IF(Table2[[#This Row],[भुगतान दिनाक]]="","",TEXT(Table2[[#This Row],[भुगतान दिनाक]],"mmm"))</f>
        <v/>
      </c>
      <c r="E284" s="8"/>
      <c r="F284" s="9"/>
      <c r="G284" s="9"/>
      <c r="H284" s="10"/>
      <c r="I284" s="10"/>
      <c r="J284" s="98" t="str">
        <f>IF(PRODUCT(Table2[[#This Row],[मात्रा/संख्या]],Table2[[#This Row],[दर]])=0,"",PRODUCT(Table2[[#This Row],[मात्रा/संख्या]],Table2[[#This Row],[दर]]))</f>
        <v/>
      </c>
      <c r="K284" s="9"/>
      <c r="L284" s="10"/>
      <c r="M284" s="137"/>
    </row>
    <row r="285" spans="2:13" x14ac:dyDescent="0.25">
      <c r="B285" s="14" t="str">
        <f>IF(C285="","",ROWS($A$3:A285))</f>
        <v/>
      </c>
      <c r="C285" s="7"/>
      <c r="D285" s="136" t="str">
        <f>IF(Table2[[#This Row],[भुगतान दिनाक]]="","",TEXT(Table2[[#This Row],[भुगतान दिनाक]],"mmm"))</f>
        <v/>
      </c>
      <c r="E285" s="8"/>
      <c r="F285" s="9"/>
      <c r="G285" s="9"/>
      <c r="H285" s="10"/>
      <c r="I285" s="10"/>
      <c r="J285" s="98" t="str">
        <f>IF(PRODUCT(Table2[[#This Row],[मात्रा/संख्या]],Table2[[#This Row],[दर]])=0,"",PRODUCT(Table2[[#This Row],[मात्रा/संख्या]],Table2[[#This Row],[दर]]))</f>
        <v/>
      </c>
      <c r="K285" s="9"/>
      <c r="L285" s="10"/>
      <c r="M285" s="137"/>
    </row>
    <row r="286" spans="2:13" x14ac:dyDescent="0.25">
      <c r="B286" s="14" t="str">
        <f>IF(C286="","",ROWS($A$3:A286))</f>
        <v/>
      </c>
      <c r="C286" s="7"/>
      <c r="D286" s="136" t="str">
        <f>IF(Table2[[#This Row],[भुगतान दिनाक]]="","",TEXT(Table2[[#This Row],[भुगतान दिनाक]],"mmm"))</f>
        <v/>
      </c>
      <c r="E286" s="8"/>
      <c r="F286" s="9"/>
      <c r="G286" s="9"/>
      <c r="H286" s="10"/>
      <c r="I286" s="10"/>
      <c r="J286" s="98" t="str">
        <f>IF(PRODUCT(Table2[[#This Row],[मात्रा/संख्या]],Table2[[#This Row],[दर]])=0,"",PRODUCT(Table2[[#This Row],[मात्रा/संख्या]],Table2[[#This Row],[दर]]))</f>
        <v/>
      </c>
      <c r="K286" s="9"/>
      <c r="L286" s="10"/>
      <c r="M286" s="137"/>
    </row>
    <row r="287" spans="2:13" x14ac:dyDescent="0.25">
      <c r="B287" s="14" t="str">
        <f>IF(C287="","",ROWS($A$3:A287))</f>
        <v/>
      </c>
      <c r="C287" s="7"/>
      <c r="D287" s="136" t="str">
        <f>IF(Table2[[#This Row],[भुगतान दिनाक]]="","",TEXT(Table2[[#This Row],[भुगतान दिनाक]],"mmm"))</f>
        <v/>
      </c>
      <c r="E287" s="8"/>
      <c r="F287" s="9"/>
      <c r="G287" s="9"/>
      <c r="H287" s="10"/>
      <c r="I287" s="10"/>
      <c r="J287" s="98" t="str">
        <f>IF(PRODUCT(Table2[[#This Row],[मात्रा/संख्या]],Table2[[#This Row],[दर]])=0,"",PRODUCT(Table2[[#This Row],[मात्रा/संख्या]],Table2[[#This Row],[दर]]))</f>
        <v/>
      </c>
      <c r="K287" s="9"/>
      <c r="L287" s="10"/>
      <c r="M287" s="137"/>
    </row>
    <row r="288" spans="2:13" x14ac:dyDescent="0.25">
      <c r="B288" s="14" t="str">
        <f>IF(C288="","",ROWS($A$3:A288))</f>
        <v/>
      </c>
      <c r="C288" s="7"/>
      <c r="D288" s="136" t="str">
        <f>IF(Table2[[#This Row],[भुगतान दिनाक]]="","",TEXT(Table2[[#This Row],[भुगतान दिनाक]],"mmm"))</f>
        <v/>
      </c>
      <c r="E288" s="8"/>
      <c r="F288" s="9"/>
      <c r="G288" s="9"/>
      <c r="H288" s="10"/>
      <c r="I288" s="10"/>
      <c r="J288" s="98" t="str">
        <f>IF(PRODUCT(Table2[[#This Row],[मात्रा/संख्या]],Table2[[#This Row],[दर]])=0,"",PRODUCT(Table2[[#This Row],[मात्रा/संख्या]],Table2[[#This Row],[दर]]))</f>
        <v/>
      </c>
      <c r="K288" s="9"/>
      <c r="L288" s="10"/>
      <c r="M288" s="137"/>
    </row>
    <row r="289" spans="2:13" x14ac:dyDescent="0.25">
      <c r="B289" s="14" t="str">
        <f>IF(C289="","",ROWS($A$3:A289))</f>
        <v/>
      </c>
      <c r="C289" s="7"/>
      <c r="D289" s="136" t="str">
        <f>IF(Table2[[#This Row],[भुगतान दिनाक]]="","",TEXT(Table2[[#This Row],[भुगतान दिनाक]],"mmm"))</f>
        <v/>
      </c>
      <c r="E289" s="8"/>
      <c r="F289" s="9"/>
      <c r="G289" s="9"/>
      <c r="H289" s="10"/>
      <c r="I289" s="10"/>
      <c r="J289" s="98" t="str">
        <f>IF(PRODUCT(Table2[[#This Row],[मात्रा/संख्या]],Table2[[#This Row],[दर]])=0,"",PRODUCT(Table2[[#This Row],[मात्रा/संख्या]],Table2[[#This Row],[दर]]))</f>
        <v/>
      </c>
      <c r="K289" s="9"/>
      <c r="L289" s="10"/>
      <c r="M289" s="137"/>
    </row>
    <row r="290" spans="2:13" x14ac:dyDescent="0.25">
      <c r="B290" s="14" t="str">
        <f>IF(C290="","",ROWS($A$3:A290))</f>
        <v/>
      </c>
      <c r="C290" s="7"/>
      <c r="D290" s="136" t="str">
        <f>IF(Table2[[#This Row],[भुगतान दिनाक]]="","",TEXT(Table2[[#This Row],[भुगतान दिनाक]],"mmm"))</f>
        <v/>
      </c>
      <c r="E290" s="8"/>
      <c r="F290" s="9"/>
      <c r="G290" s="9"/>
      <c r="H290" s="10"/>
      <c r="I290" s="10"/>
      <c r="J290" s="98" t="str">
        <f>IF(PRODUCT(Table2[[#This Row],[मात्रा/संख्या]],Table2[[#This Row],[दर]])=0,"",PRODUCT(Table2[[#This Row],[मात्रा/संख्या]],Table2[[#This Row],[दर]]))</f>
        <v/>
      </c>
      <c r="K290" s="9"/>
      <c r="L290" s="10"/>
      <c r="M290" s="137"/>
    </row>
    <row r="291" spans="2:13" x14ac:dyDescent="0.25">
      <c r="B291" s="14" t="str">
        <f>IF(C291="","",ROWS($A$3:A291))</f>
        <v/>
      </c>
      <c r="C291" s="7"/>
      <c r="D291" s="136" t="str">
        <f>IF(Table2[[#This Row],[भुगतान दिनाक]]="","",TEXT(Table2[[#This Row],[भुगतान दिनाक]],"mmm"))</f>
        <v/>
      </c>
      <c r="E291" s="8"/>
      <c r="F291" s="9"/>
      <c r="G291" s="9"/>
      <c r="H291" s="10"/>
      <c r="I291" s="10"/>
      <c r="J291" s="98" t="str">
        <f>IF(PRODUCT(Table2[[#This Row],[मात्रा/संख्या]],Table2[[#This Row],[दर]])=0,"",PRODUCT(Table2[[#This Row],[मात्रा/संख्या]],Table2[[#This Row],[दर]]))</f>
        <v/>
      </c>
      <c r="K291" s="9"/>
      <c r="L291" s="10"/>
      <c r="M291" s="137"/>
    </row>
    <row r="292" spans="2:13" x14ac:dyDescent="0.25">
      <c r="B292" s="14" t="str">
        <f>IF(C292="","",ROWS($A$3:A292))</f>
        <v/>
      </c>
      <c r="C292" s="7"/>
      <c r="D292" s="136" t="str">
        <f>IF(Table2[[#This Row],[भुगतान दिनाक]]="","",TEXT(Table2[[#This Row],[भुगतान दिनाक]],"mmm"))</f>
        <v/>
      </c>
      <c r="E292" s="8"/>
      <c r="F292" s="9"/>
      <c r="G292" s="9"/>
      <c r="H292" s="10"/>
      <c r="I292" s="10"/>
      <c r="J292" s="98" t="str">
        <f>IF(PRODUCT(Table2[[#This Row],[मात्रा/संख्या]],Table2[[#This Row],[दर]])=0,"",PRODUCT(Table2[[#This Row],[मात्रा/संख्या]],Table2[[#This Row],[दर]]))</f>
        <v/>
      </c>
      <c r="K292" s="9"/>
      <c r="L292" s="10"/>
      <c r="M292" s="137"/>
    </row>
    <row r="293" spans="2:13" x14ac:dyDescent="0.25">
      <c r="B293" s="14" t="str">
        <f>IF(C293="","",ROWS($A$3:A293))</f>
        <v/>
      </c>
      <c r="C293" s="7"/>
      <c r="D293" s="136" t="str">
        <f>IF(Table2[[#This Row],[भुगतान दिनाक]]="","",TEXT(Table2[[#This Row],[भुगतान दिनाक]],"mmm"))</f>
        <v/>
      </c>
      <c r="E293" s="8"/>
      <c r="F293" s="9"/>
      <c r="G293" s="9"/>
      <c r="H293" s="10"/>
      <c r="I293" s="10"/>
      <c r="J293" s="98" t="str">
        <f>IF(PRODUCT(Table2[[#This Row],[मात्रा/संख्या]],Table2[[#This Row],[दर]])=0,"",PRODUCT(Table2[[#This Row],[मात्रा/संख्या]],Table2[[#This Row],[दर]]))</f>
        <v/>
      </c>
      <c r="K293" s="9"/>
      <c r="L293" s="10"/>
      <c r="M293" s="137"/>
    </row>
    <row r="294" spans="2:13" x14ac:dyDescent="0.25">
      <c r="B294" s="14" t="str">
        <f>IF(C294="","",ROWS($A$3:A294))</f>
        <v/>
      </c>
      <c r="C294" s="7"/>
      <c r="D294" s="136" t="str">
        <f>IF(Table2[[#This Row],[भुगतान दिनाक]]="","",TEXT(Table2[[#This Row],[भुगतान दिनाक]],"mmm"))</f>
        <v/>
      </c>
      <c r="E294" s="8"/>
      <c r="F294" s="9"/>
      <c r="G294" s="9"/>
      <c r="H294" s="10"/>
      <c r="I294" s="10"/>
      <c r="J294" s="98" t="str">
        <f>IF(PRODUCT(Table2[[#This Row],[मात्रा/संख्या]],Table2[[#This Row],[दर]])=0,"",PRODUCT(Table2[[#This Row],[मात्रा/संख्या]],Table2[[#This Row],[दर]]))</f>
        <v/>
      </c>
      <c r="K294" s="9"/>
      <c r="L294" s="10"/>
      <c r="M294" s="137"/>
    </row>
    <row r="295" spans="2:13" x14ac:dyDescent="0.25">
      <c r="B295" s="14" t="str">
        <f>IF(C295="","",ROWS($A$3:A295))</f>
        <v/>
      </c>
      <c r="C295" s="7"/>
      <c r="D295" s="136" t="str">
        <f>IF(Table2[[#This Row],[भुगतान दिनाक]]="","",TEXT(Table2[[#This Row],[भुगतान दिनाक]],"mmm"))</f>
        <v/>
      </c>
      <c r="E295" s="8"/>
      <c r="F295" s="9"/>
      <c r="G295" s="9"/>
      <c r="H295" s="10"/>
      <c r="I295" s="10"/>
      <c r="J295" s="98" t="str">
        <f>IF(PRODUCT(Table2[[#This Row],[मात्रा/संख्या]],Table2[[#This Row],[दर]])=0,"",PRODUCT(Table2[[#This Row],[मात्रा/संख्या]],Table2[[#This Row],[दर]]))</f>
        <v/>
      </c>
      <c r="K295" s="9"/>
      <c r="L295" s="10"/>
      <c r="M295" s="137"/>
    </row>
    <row r="296" spans="2:13" x14ac:dyDescent="0.25">
      <c r="B296" s="14" t="str">
        <f>IF(C296="","",ROWS($A$3:A296))</f>
        <v/>
      </c>
      <c r="C296" s="7"/>
      <c r="D296" s="136" t="str">
        <f>IF(Table2[[#This Row],[भुगतान दिनाक]]="","",TEXT(Table2[[#This Row],[भुगतान दिनाक]],"mmm"))</f>
        <v/>
      </c>
      <c r="E296" s="8"/>
      <c r="F296" s="9"/>
      <c r="G296" s="9"/>
      <c r="H296" s="10"/>
      <c r="I296" s="10"/>
      <c r="J296" s="98" t="str">
        <f>IF(PRODUCT(Table2[[#This Row],[मात्रा/संख्या]],Table2[[#This Row],[दर]])=0,"",PRODUCT(Table2[[#This Row],[मात्रा/संख्या]],Table2[[#This Row],[दर]]))</f>
        <v/>
      </c>
      <c r="K296" s="9"/>
      <c r="L296" s="10"/>
      <c r="M296" s="137"/>
    </row>
    <row r="297" spans="2:13" x14ac:dyDescent="0.25">
      <c r="B297" s="14" t="str">
        <f>IF(C297="","",ROWS($A$3:A297))</f>
        <v/>
      </c>
      <c r="C297" s="7"/>
      <c r="D297" s="136" t="str">
        <f>IF(Table2[[#This Row],[भुगतान दिनाक]]="","",TEXT(Table2[[#This Row],[भुगतान दिनाक]],"mmm"))</f>
        <v/>
      </c>
      <c r="E297" s="8"/>
      <c r="F297" s="9"/>
      <c r="G297" s="9"/>
      <c r="H297" s="10"/>
      <c r="I297" s="10"/>
      <c r="J297" s="98" t="str">
        <f>IF(PRODUCT(Table2[[#This Row],[मात्रा/संख्या]],Table2[[#This Row],[दर]])=0,"",PRODUCT(Table2[[#This Row],[मात्रा/संख्या]],Table2[[#This Row],[दर]]))</f>
        <v/>
      </c>
      <c r="K297" s="9"/>
      <c r="L297" s="10"/>
      <c r="M297" s="137"/>
    </row>
    <row r="298" spans="2:13" x14ac:dyDescent="0.25">
      <c r="B298" s="14" t="str">
        <f>IF(C298="","",ROWS($A$3:A298))</f>
        <v/>
      </c>
      <c r="C298" s="7"/>
      <c r="D298" s="136" t="str">
        <f>IF(Table2[[#This Row],[भुगतान दिनाक]]="","",TEXT(Table2[[#This Row],[भुगतान दिनाक]],"mmm"))</f>
        <v/>
      </c>
      <c r="E298" s="8"/>
      <c r="F298" s="9"/>
      <c r="G298" s="9"/>
      <c r="H298" s="10"/>
      <c r="I298" s="10"/>
      <c r="J298" s="98" t="str">
        <f>IF(PRODUCT(Table2[[#This Row],[मात्रा/संख्या]],Table2[[#This Row],[दर]])=0,"",PRODUCT(Table2[[#This Row],[मात्रा/संख्या]],Table2[[#This Row],[दर]]))</f>
        <v/>
      </c>
      <c r="K298" s="9"/>
      <c r="L298" s="10"/>
      <c r="M298" s="137"/>
    </row>
    <row r="299" spans="2:13" x14ac:dyDescent="0.25">
      <c r="B299" s="14" t="str">
        <f>IF(C299="","",ROWS($A$3:A299))</f>
        <v/>
      </c>
      <c r="C299" s="7"/>
      <c r="D299" s="136" t="str">
        <f>IF(Table2[[#This Row],[भुगतान दिनाक]]="","",TEXT(Table2[[#This Row],[भुगतान दिनाक]],"mmm"))</f>
        <v/>
      </c>
      <c r="E299" s="8"/>
      <c r="F299" s="9"/>
      <c r="G299" s="9"/>
      <c r="H299" s="10"/>
      <c r="I299" s="10"/>
      <c r="J299" s="98" t="str">
        <f>IF(PRODUCT(Table2[[#This Row],[मात्रा/संख्या]],Table2[[#This Row],[दर]])=0,"",PRODUCT(Table2[[#This Row],[मात्रा/संख्या]],Table2[[#This Row],[दर]]))</f>
        <v/>
      </c>
      <c r="K299" s="9"/>
      <c r="L299" s="10"/>
      <c r="M299" s="137"/>
    </row>
    <row r="300" spans="2:13" x14ac:dyDescent="0.25">
      <c r="B300" s="14" t="str">
        <f>IF(C300="","",ROWS($A$3:A300))</f>
        <v/>
      </c>
      <c r="C300" s="7"/>
      <c r="D300" s="136" t="str">
        <f>IF(Table2[[#This Row],[भुगतान दिनाक]]="","",TEXT(Table2[[#This Row],[भुगतान दिनाक]],"mmm"))</f>
        <v/>
      </c>
      <c r="E300" s="8"/>
      <c r="F300" s="9"/>
      <c r="G300" s="9"/>
      <c r="H300" s="10"/>
      <c r="I300" s="10"/>
      <c r="J300" s="98" t="str">
        <f>IF(PRODUCT(Table2[[#This Row],[मात्रा/संख्या]],Table2[[#This Row],[दर]])=0,"",PRODUCT(Table2[[#This Row],[मात्रा/संख्या]],Table2[[#This Row],[दर]]))</f>
        <v/>
      </c>
      <c r="K300" s="9"/>
      <c r="L300" s="10"/>
      <c r="M300" s="137"/>
    </row>
    <row r="301" spans="2:13" x14ac:dyDescent="0.25">
      <c r="B301" s="14" t="str">
        <f>IF(C301="","",ROWS($A$3:A301))</f>
        <v/>
      </c>
      <c r="C301" s="7"/>
      <c r="D301" s="136" t="str">
        <f>IF(Table2[[#This Row],[भुगतान दिनाक]]="","",TEXT(Table2[[#This Row],[भुगतान दिनाक]],"mmm"))</f>
        <v/>
      </c>
      <c r="E301" s="8"/>
      <c r="F301" s="9"/>
      <c r="G301" s="9"/>
      <c r="H301" s="10"/>
      <c r="I301" s="10"/>
      <c r="J301" s="98" t="str">
        <f>IF(PRODUCT(Table2[[#This Row],[मात्रा/संख्या]],Table2[[#This Row],[दर]])=0,"",PRODUCT(Table2[[#This Row],[मात्रा/संख्या]],Table2[[#This Row],[दर]]))</f>
        <v/>
      </c>
      <c r="K301" s="9"/>
      <c r="L301" s="10"/>
      <c r="M301" s="137"/>
    </row>
    <row r="302" spans="2:13" x14ac:dyDescent="0.25">
      <c r="B302" s="138" t="str">
        <f>IF(C302="","",ROWS($A$3:A302))</f>
        <v/>
      </c>
      <c r="C302" s="139"/>
      <c r="D302" s="138" t="str">
        <f>IF(Table2[[#This Row],[भुगतान दिनाक]]="","",TEXT(Table2[[#This Row],[भुगतान दिनाक]],"mmm"))</f>
        <v/>
      </c>
      <c r="E302" s="99"/>
      <c r="F302" s="100"/>
      <c r="G302" s="100"/>
      <c r="H302" s="97"/>
      <c r="I302" s="97"/>
      <c r="J302" s="140" t="str">
        <f>IF(PRODUCT(Table2[[#This Row],[मात्रा/संख्या]],Table2[[#This Row],[दर]])=0,"",PRODUCT(Table2[[#This Row],[मात्रा/संख्या]],Table2[[#This Row],[दर]]))</f>
        <v/>
      </c>
      <c r="K302" s="100"/>
      <c r="L302" s="97"/>
      <c r="M302" s="97"/>
    </row>
    <row r="303" spans="2:13" x14ac:dyDescent="0.25">
      <c r="B303" s="138" t="str">
        <f>IF(C303="","",ROWS($A$3:A303))</f>
        <v/>
      </c>
      <c r="C303" s="139"/>
      <c r="D303" s="138" t="str">
        <f>IF(Table2[[#This Row],[भुगतान दिनाक]]="","",TEXT(Table2[[#This Row],[भुगतान दिनाक]],"mmm"))</f>
        <v/>
      </c>
      <c r="E303" s="99"/>
      <c r="F303" s="100"/>
      <c r="G303" s="100"/>
      <c r="H303" s="97"/>
      <c r="I303" s="97"/>
      <c r="J303" s="140" t="str">
        <f>IF(PRODUCT(Table2[[#This Row],[मात्रा/संख्या]],Table2[[#This Row],[दर]])=0,"",PRODUCT(Table2[[#This Row],[मात्रा/संख्या]],Table2[[#This Row],[दर]]))</f>
        <v/>
      </c>
      <c r="K303" s="100"/>
      <c r="L303" s="97"/>
      <c r="M303" s="97"/>
    </row>
    <row r="304" spans="2:13" x14ac:dyDescent="0.25">
      <c r="B304" s="138" t="str">
        <f>IF(C304="","",ROWS($A$3:A304))</f>
        <v/>
      </c>
      <c r="C304" s="139"/>
      <c r="D304" s="138" t="str">
        <f>IF(Table2[[#This Row],[भुगतान दिनाक]]="","",TEXT(Table2[[#This Row],[भुगतान दिनाक]],"mmm"))</f>
        <v/>
      </c>
      <c r="E304" s="99"/>
      <c r="F304" s="100"/>
      <c r="G304" s="100"/>
      <c r="H304" s="97"/>
      <c r="I304" s="97"/>
      <c r="J304" s="140" t="str">
        <f>IF(PRODUCT(Table2[[#This Row],[मात्रा/संख्या]],Table2[[#This Row],[दर]])=0,"",PRODUCT(Table2[[#This Row],[मात्रा/संख्या]],Table2[[#This Row],[दर]]))</f>
        <v/>
      </c>
      <c r="K304" s="100"/>
      <c r="L304" s="97"/>
      <c r="M304" s="97"/>
    </row>
    <row r="305" spans="2:13" x14ac:dyDescent="0.25">
      <c r="B305" s="138" t="str">
        <f>IF(C305="","",ROWS($A$3:A305))</f>
        <v/>
      </c>
      <c r="C305" s="139"/>
      <c r="D305" s="138" t="str">
        <f>IF(Table2[[#This Row],[भुगतान दिनाक]]="","",TEXT(Table2[[#This Row],[भुगतान दिनाक]],"mmm"))</f>
        <v/>
      </c>
      <c r="E305" s="99"/>
      <c r="F305" s="100"/>
      <c r="G305" s="100"/>
      <c r="H305" s="97"/>
      <c r="I305" s="97"/>
      <c r="J305" s="140" t="str">
        <f>IF(PRODUCT(Table2[[#This Row],[मात्रा/संख्या]],Table2[[#This Row],[दर]])=0,"",PRODUCT(Table2[[#This Row],[मात्रा/संख्या]],Table2[[#This Row],[दर]]))</f>
        <v/>
      </c>
      <c r="K305" s="100"/>
      <c r="L305" s="97"/>
      <c r="M305" s="97"/>
    </row>
    <row r="306" spans="2:13" x14ac:dyDescent="0.25">
      <c r="B306" s="138" t="str">
        <f>IF(C306="","",ROWS($A$3:A306))</f>
        <v/>
      </c>
      <c r="C306" s="139"/>
      <c r="D306" s="138" t="str">
        <f>IF(Table2[[#This Row],[भुगतान दिनाक]]="","",TEXT(Table2[[#This Row],[भुगतान दिनाक]],"mmm"))</f>
        <v/>
      </c>
      <c r="E306" s="99"/>
      <c r="F306" s="100"/>
      <c r="G306" s="100"/>
      <c r="H306" s="97"/>
      <c r="I306" s="97"/>
      <c r="J306" s="140" t="str">
        <f>IF(PRODUCT(Table2[[#This Row],[मात्रा/संख्या]],Table2[[#This Row],[दर]])=0,"",PRODUCT(Table2[[#This Row],[मात्रा/संख्या]],Table2[[#This Row],[दर]]))</f>
        <v/>
      </c>
      <c r="K306" s="100"/>
      <c r="L306" s="97"/>
      <c r="M306" s="97"/>
    </row>
    <row r="307" spans="2:13" x14ac:dyDescent="0.25">
      <c r="B307" s="138" t="str">
        <f>IF(C307="","",ROWS($A$3:A307))</f>
        <v/>
      </c>
      <c r="C307" s="139"/>
      <c r="D307" s="138" t="str">
        <f>IF(Table2[[#This Row],[भुगतान दिनाक]]="","",TEXT(Table2[[#This Row],[भुगतान दिनाक]],"mmm"))</f>
        <v/>
      </c>
      <c r="E307" s="99"/>
      <c r="F307" s="100"/>
      <c r="G307" s="100"/>
      <c r="H307" s="97"/>
      <c r="I307" s="97"/>
      <c r="J307" s="140" t="str">
        <f>IF(PRODUCT(Table2[[#This Row],[मात्रा/संख्या]],Table2[[#This Row],[दर]])=0,"",PRODUCT(Table2[[#This Row],[मात्रा/संख्या]],Table2[[#This Row],[दर]]))</f>
        <v/>
      </c>
      <c r="K307" s="100"/>
      <c r="L307" s="97"/>
      <c r="M307" s="97"/>
    </row>
    <row r="308" spans="2:13" x14ac:dyDescent="0.25">
      <c r="B308" s="138" t="str">
        <f>IF(C308="","",ROWS($A$3:A308))</f>
        <v/>
      </c>
      <c r="C308" s="139"/>
      <c r="D308" s="138" t="str">
        <f>IF(Table2[[#This Row],[भुगतान दिनाक]]="","",TEXT(Table2[[#This Row],[भुगतान दिनाक]],"mmm"))</f>
        <v/>
      </c>
      <c r="E308" s="99"/>
      <c r="F308" s="100"/>
      <c r="G308" s="100"/>
      <c r="H308" s="97"/>
      <c r="I308" s="97"/>
      <c r="J308" s="140" t="str">
        <f>IF(PRODUCT(Table2[[#This Row],[मात्रा/संख्या]],Table2[[#This Row],[दर]])=0,"",PRODUCT(Table2[[#This Row],[मात्रा/संख्या]],Table2[[#This Row],[दर]]))</f>
        <v/>
      </c>
      <c r="K308" s="100"/>
      <c r="L308" s="97"/>
      <c r="M308" s="97"/>
    </row>
    <row r="309" spans="2:13" x14ac:dyDescent="0.25">
      <c r="B309" s="138" t="str">
        <f>IF(C309="","",ROWS($A$3:A309))</f>
        <v/>
      </c>
      <c r="C309" s="139"/>
      <c r="D309" s="138" t="str">
        <f>IF(Table2[[#This Row],[भुगतान दिनाक]]="","",TEXT(Table2[[#This Row],[भुगतान दिनाक]],"mmm"))</f>
        <v/>
      </c>
      <c r="E309" s="99"/>
      <c r="F309" s="100"/>
      <c r="G309" s="100"/>
      <c r="H309" s="97"/>
      <c r="I309" s="97"/>
      <c r="J309" s="140" t="str">
        <f>IF(PRODUCT(Table2[[#This Row],[मात्रा/संख्या]],Table2[[#This Row],[दर]])=0,"",PRODUCT(Table2[[#This Row],[मात्रा/संख्या]],Table2[[#This Row],[दर]]))</f>
        <v/>
      </c>
      <c r="K309" s="100"/>
      <c r="L309" s="97"/>
      <c r="M309" s="97"/>
    </row>
    <row r="310" spans="2:13" x14ac:dyDescent="0.25">
      <c r="B310" s="138" t="str">
        <f>IF(C310="","",ROWS($A$3:A310))</f>
        <v/>
      </c>
      <c r="C310" s="139"/>
      <c r="D310" s="138" t="str">
        <f>IF(Table2[[#This Row],[भुगतान दिनाक]]="","",TEXT(Table2[[#This Row],[भुगतान दिनाक]],"mmm"))</f>
        <v/>
      </c>
      <c r="E310" s="99"/>
      <c r="F310" s="100"/>
      <c r="G310" s="100"/>
      <c r="H310" s="97"/>
      <c r="I310" s="97"/>
      <c r="J310" s="140" t="str">
        <f>IF(PRODUCT(Table2[[#This Row],[मात्रा/संख्या]],Table2[[#This Row],[दर]])=0,"",PRODUCT(Table2[[#This Row],[मात्रा/संख्या]],Table2[[#This Row],[दर]]))</f>
        <v/>
      </c>
      <c r="K310" s="100"/>
      <c r="L310" s="97"/>
      <c r="M310" s="97"/>
    </row>
    <row r="311" spans="2:13" x14ac:dyDescent="0.25">
      <c r="B311" s="138" t="str">
        <f>IF(C311="","",ROWS($A$3:A311))</f>
        <v/>
      </c>
      <c r="C311" s="139"/>
      <c r="D311" s="138" t="str">
        <f>IF(Table2[[#This Row],[भुगतान दिनाक]]="","",TEXT(Table2[[#This Row],[भुगतान दिनाक]],"mmm"))</f>
        <v/>
      </c>
      <c r="E311" s="99"/>
      <c r="F311" s="100"/>
      <c r="G311" s="100"/>
      <c r="H311" s="97"/>
      <c r="I311" s="97"/>
      <c r="J311" s="140" t="str">
        <f>IF(PRODUCT(Table2[[#This Row],[मात्रा/संख्या]],Table2[[#This Row],[दर]])=0,"",PRODUCT(Table2[[#This Row],[मात्रा/संख्या]],Table2[[#This Row],[दर]]))</f>
        <v/>
      </c>
      <c r="K311" s="100"/>
      <c r="L311" s="97"/>
      <c r="M311" s="97"/>
    </row>
    <row r="312" spans="2:13" x14ac:dyDescent="0.25">
      <c r="B312" s="138" t="str">
        <f>IF(C312="","",ROWS($A$3:A312))</f>
        <v/>
      </c>
      <c r="C312" s="139"/>
      <c r="D312" s="138" t="str">
        <f>IF(Table2[[#This Row],[भुगतान दिनाक]]="","",TEXT(Table2[[#This Row],[भुगतान दिनाक]],"mmm"))</f>
        <v/>
      </c>
      <c r="E312" s="99"/>
      <c r="F312" s="100"/>
      <c r="G312" s="100"/>
      <c r="H312" s="97"/>
      <c r="I312" s="97"/>
      <c r="J312" s="140" t="str">
        <f>IF(PRODUCT(Table2[[#This Row],[मात्रा/संख्या]],Table2[[#This Row],[दर]])=0,"",PRODUCT(Table2[[#This Row],[मात्रा/संख्या]],Table2[[#This Row],[दर]]))</f>
        <v/>
      </c>
      <c r="K312" s="100"/>
      <c r="L312" s="97"/>
      <c r="M312" s="97"/>
    </row>
    <row r="313" spans="2:13" x14ac:dyDescent="0.25">
      <c r="B313" s="138" t="str">
        <f>IF(C313="","",ROWS($A$3:A313))</f>
        <v/>
      </c>
      <c r="C313" s="139"/>
      <c r="D313" s="138" t="str">
        <f>IF(Table2[[#This Row],[भुगतान दिनाक]]="","",TEXT(Table2[[#This Row],[भुगतान दिनाक]],"mmm"))</f>
        <v/>
      </c>
      <c r="E313" s="99"/>
      <c r="F313" s="100"/>
      <c r="G313" s="100"/>
      <c r="H313" s="97"/>
      <c r="I313" s="97"/>
      <c r="J313" s="140" t="str">
        <f>IF(PRODUCT(Table2[[#This Row],[मात्रा/संख्या]],Table2[[#This Row],[दर]])=0,"",PRODUCT(Table2[[#This Row],[मात्रा/संख्या]],Table2[[#This Row],[दर]]))</f>
        <v/>
      </c>
      <c r="K313" s="100"/>
      <c r="L313" s="97"/>
      <c r="M313" s="97"/>
    </row>
    <row r="314" spans="2:13" x14ac:dyDescent="0.25">
      <c r="B314" s="138" t="str">
        <f>IF(C314="","",ROWS($A$3:A314))</f>
        <v/>
      </c>
      <c r="C314" s="139"/>
      <c r="D314" s="138" t="str">
        <f>IF(Table2[[#This Row],[भुगतान दिनाक]]="","",TEXT(Table2[[#This Row],[भुगतान दिनाक]],"mmm"))</f>
        <v/>
      </c>
      <c r="E314" s="99"/>
      <c r="F314" s="100"/>
      <c r="G314" s="100"/>
      <c r="H314" s="97"/>
      <c r="I314" s="97"/>
      <c r="J314" s="140" t="str">
        <f>IF(PRODUCT(Table2[[#This Row],[मात्रा/संख्या]],Table2[[#This Row],[दर]])=0,"",PRODUCT(Table2[[#This Row],[मात्रा/संख्या]],Table2[[#This Row],[दर]]))</f>
        <v/>
      </c>
      <c r="K314" s="100"/>
      <c r="L314" s="97"/>
      <c r="M314" s="97"/>
    </row>
    <row r="315" spans="2:13" x14ac:dyDescent="0.25">
      <c r="B315" s="138" t="str">
        <f>IF(C315="","",ROWS($A$3:A315))</f>
        <v/>
      </c>
      <c r="C315" s="139"/>
      <c r="D315" s="138" t="str">
        <f>IF(Table2[[#This Row],[भुगतान दिनाक]]="","",TEXT(Table2[[#This Row],[भुगतान दिनाक]],"mmm"))</f>
        <v/>
      </c>
      <c r="E315" s="99"/>
      <c r="F315" s="100"/>
      <c r="G315" s="100"/>
      <c r="H315" s="97"/>
      <c r="I315" s="97"/>
      <c r="J315" s="140" t="str">
        <f>IF(PRODUCT(Table2[[#This Row],[मात्रा/संख्या]],Table2[[#This Row],[दर]])=0,"",PRODUCT(Table2[[#This Row],[मात्रा/संख्या]],Table2[[#This Row],[दर]]))</f>
        <v/>
      </c>
      <c r="K315" s="100"/>
      <c r="L315" s="97"/>
      <c r="M315" s="97"/>
    </row>
    <row r="316" spans="2:13" x14ac:dyDescent="0.25">
      <c r="B316" s="138" t="str">
        <f>IF(C316="","",ROWS($A$3:A316))</f>
        <v/>
      </c>
      <c r="C316" s="139"/>
      <c r="D316" s="138" t="str">
        <f>IF(Table2[[#This Row],[भुगतान दिनाक]]="","",TEXT(Table2[[#This Row],[भुगतान दिनाक]],"mmm"))</f>
        <v/>
      </c>
      <c r="E316" s="99"/>
      <c r="F316" s="100"/>
      <c r="G316" s="100"/>
      <c r="H316" s="97"/>
      <c r="I316" s="97"/>
      <c r="J316" s="140" t="str">
        <f>IF(PRODUCT(Table2[[#This Row],[मात्रा/संख्या]],Table2[[#This Row],[दर]])=0,"",PRODUCT(Table2[[#This Row],[मात्रा/संख्या]],Table2[[#This Row],[दर]]))</f>
        <v/>
      </c>
      <c r="K316" s="100"/>
      <c r="L316" s="97"/>
      <c r="M316" s="97"/>
    </row>
    <row r="317" spans="2:13" x14ac:dyDescent="0.25">
      <c r="B317" s="138" t="str">
        <f>IF(C317="","",ROWS($A$3:A317))</f>
        <v/>
      </c>
      <c r="C317" s="139"/>
      <c r="D317" s="138" t="str">
        <f>IF(Table2[[#This Row],[भुगतान दिनाक]]="","",TEXT(Table2[[#This Row],[भुगतान दिनाक]],"mmm"))</f>
        <v/>
      </c>
      <c r="E317" s="99"/>
      <c r="F317" s="100"/>
      <c r="G317" s="100"/>
      <c r="H317" s="97"/>
      <c r="I317" s="97"/>
      <c r="J317" s="140" t="str">
        <f>IF(PRODUCT(Table2[[#This Row],[मात्रा/संख्या]],Table2[[#This Row],[दर]])=0,"",PRODUCT(Table2[[#This Row],[मात्रा/संख्या]],Table2[[#This Row],[दर]]))</f>
        <v/>
      </c>
      <c r="K317" s="100"/>
      <c r="L317" s="97"/>
      <c r="M317" s="97"/>
    </row>
    <row r="318" spans="2:13" x14ac:dyDescent="0.25">
      <c r="B318" s="138" t="str">
        <f>IF(C318="","",ROWS($A$3:A318))</f>
        <v/>
      </c>
      <c r="C318" s="139"/>
      <c r="D318" s="138" t="str">
        <f>IF(Table2[[#This Row],[भुगतान दिनाक]]="","",TEXT(Table2[[#This Row],[भुगतान दिनाक]],"mmm"))</f>
        <v/>
      </c>
      <c r="E318" s="99"/>
      <c r="F318" s="100"/>
      <c r="G318" s="100"/>
      <c r="H318" s="97"/>
      <c r="I318" s="97"/>
      <c r="J318" s="140" t="str">
        <f>IF(PRODUCT(Table2[[#This Row],[मात्रा/संख्या]],Table2[[#This Row],[दर]])=0,"",PRODUCT(Table2[[#This Row],[मात्रा/संख्या]],Table2[[#This Row],[दर]]))</f>
        <v/>
      </c>
      <c r="K318" s="100"/>
      <c r="L318" s="97"/>
      <c r="M318" s="97"/>
    </row>
    <row r="319" spans="2:13" x14ac:dyDescent="0.25">
      <c r="B319" s="138" t="str">
        <f>IF(C319="","",ROWS($A$3:A319))</f>
        <v/>
      </c>
      <c r="C319" s="139"/>
      <c r="D319" s="138" t="str">
        <f>IF(Table2[[#This Row],[भुगतान दिनाक]]="","",TEXT(Table2[[#This Row],[भुगतान दिनाक]],"mmm"))</f>
        <v/>
      </c>
      <c r="E319" s="99"/>
      <c r="F319" s="100"/>
      <c r="G319" s="100"/>
      <c r="H319" s="97"/>
      <c r="I319" s="97"/>
      <c r="J319" s="140" t="str">
        <f>IF(PRODUCT(Table2[[#This Row],[मात्रा/संख्या]],Table2[[#This Row],[दर]])=0,"",PRODUCT(Table2[[#This Row],[मात्रा/संख्या]],Table2[[#This Row],[दर]]))</f>
        <v/>
      </c>
      <c r="K319" s="100"/>
      <c r="L319" s="97"/>
      <c r="M319" s="97"/>
    </row>
    <row r="320" spans="2:13" x14ac:dyDescent="0.25">
      <c r="B320" s="138" t="str">
        <f>IF(C320="","",ROWS($A$3:A320))</f>
        <v/>
      </c>
      <c r="C320" s="139"/>
      <c r="D320" s="138" t="str">
        <f>IF(Table2[[#This Row],[भुगतान दिनाक]]="","",TEXT(Table2[[#This Row],[भुगतान दिनाक]],"mmm"))</f>
        <v/>
      </c>
      <c r="E320" s="99"/>
      <c r="F320" s="100"/>
      <c r="G320" s="100"/>
      <c r="H320" s="97"/>
      <c r="I320" s="97"/>
      <c r="J320" s="140" t="str">
        <f>IF(PRODUCT(Table2[[#This Row],[मात्रा/संख्या]],Table2[[#This Row],[दर]])=0,"",PRODUCT(Table2[[#This Row],[मात्रा/संख्या]],Table2[[#This Row],[दर]]))</f>
        <v/>
      </c>
      <c r="K320" s="100"/>
      <c r="L320" s="97"/>
      <c r="M320" s="97"/>
    </row>
    <row r="321" spans="2:13" x14ac:dyDescent="0.25">
      <c r="B321" s="138" t="str">
        <f>IF(C321="","",ROWS($A$3:A321))</f>
        <v/>
      </c>
      <c r="C321" s="139"/>
      <c r="D321" s="138" t="str">
        <f>IF(Table2[[#This Row],[भुगतान दिनाक]]="","",TEXT(Table2[[#This Row],[भुगतान दिनाक]],"mmm"))</f>
        <v/>
      </c>
      <c r="E321" s="99"/>
      <c r="F321" s="100"/>
      <c r="G321" s="100"/>
      <c r="H321" s="97"/>
      <c r="I321" s="97"/>
      <c r="J321" s="140" t="str">
        <f>IF(PRODUCT(Table2[[#This Row],[मात्रा/संख्या]],Table2[[#This Row],[दर]])=0,"",PRODUCT(Table2[[#This Row],[मात्रा/संख्या]],Table2[[#This Row],[दर]]))</f>
        <v/>
      </c>
      <c r="K321" s="100"/>
      <c r="L321" s="97"/>
      <c r="M321" s="97"/>
    </row>
    <row r="322" spans="2:13" x14ac:dyDescent="0.25">
      <c r="B322" s="138" t="str">
        <f>IF(C322="","",ROWS($A$3:A322))</f>
        <v/>
      </c>
      <c r="C322" s="139"/>
      <c r="D322" s="138" t="str">
        <f>IF(Table2[[#This Row],[भुगतान दिनाक]]="","",TEXT(Table2[[#This Row],[भुगतान दिनाक]],"mmm"))</f>
        <v/>
      </c>
      <c r="E322" s="99"/>
      <c r="F322" s="100"/>
      <c r="G322" s="100"/>
      <c r="H322" s="97"/>
      <c r="I322" s="97"/>
      <c r="J322" s="140" t="str">
        <f>IF(PRODUCT(Table2[[#This Row],[मात्रा/संख्या]],Table2[[#This Row],[दर]])=0,"",PRODUCT(Table2[[#This Row],[मात्रा/संख्या]],Table2[[#This Row],[दर]]))</f>
        <v/>
      </c>
      <c r="K322" s="100"/>
      <c r="L322" s="97"/>
      <c r="M322" s="97"/>
    </row>
    <row r="323" spans="2:13" x14ac:dyDescent="0.25">
      <c r="B323" s="138" t="str">
        <f>IF(C323="","",ROWS($A$3:A323))</f>
        <v/>
      </c>
      <c r="C323" s="139"/>
      <c r="D323" s="138" t="str">
        <f>IF(Table2[[#This Row],[भुगतान दिनाक]]="","",TEXT(Table2[[#This Row],[भुगतान दिनाक]],"mmm"))</f>
        <v/>
      </c>
      <c r="E323" s="99"/>
      <c r="F323" s="100"/>
      <c r="G323" s="100"/>
      <c r="H323" s="97"/>
      <c r="I323" s="97"/>
      <c r="J323" s="140" t="str">
        <f>IF(PRODUCT(Table2[[#This Row],[मात्रा/संख्या]],Table2[[#This Row],[दर]])=0,"",PRODUCT(Table2[[#This Row],[मात्रा/संख्या]],Table2[[#This Row],[दर]]))</f>
        <v/>
      </c>
      <c r="K323" s="100"/>
      <c r="L323" s="97"/>
      <c r="M323" s="97"/>
    </row>
    <row r="324" spans="2:13" x14ac:dyDescent="0.25">
      <c r="B324" s="138" t="str">
        <f>IF(C324="","",ROWS($A$3:A324))</f>
        <v/>
      </c>
      <c r="C324" s="139"/>
      <c r="D324" s="138" t="str">
        <f>IF(Table2[[#This Row],[भुगतान दिनाक]]="","",TEXT(Table2[[#This Row],[भुगतान दिनाक]],"mmm"))</f>
        <v/>
      </c>
      <c r="E324" s="99"/>
      <c r="F324" s="100"/>
      <c r="G324" s="100"/>
      <c r="H324" s="97"/>
      <c r="I324" s="97"/>
      <c r="J324" s="140" t="str">
        <f>IF(PRODUCT(Table2[[#This Row],[मात्रा/संख्या]],Table2[[#This Row],[दर]])=0,"",PRODUCT(Table2[[#This Row],[मात्रा/संख्या]],Table2[[#This Row],[दर]]))</f>
        <v/>
      </c>
      <c r="K324" s="100"/>
      <c r="L324" s="97"/>
      <c r="M324" s="97"/>
    </row>
    <row r="325" spans="2:13" x14ac:dyDescent="0.25">
      <c r="B325" s="138" t="str">
        <f>IF(C325="","",ROWS($A$3:A325))</f>
        <v/>
      </c>
      <c r="C325" s="139"/>
      <c r="D325" s="138" t="str">
        <f>IF(Table2[[#This Row],[भुगतान दिनाक]]="","",TEXT(Table2[[#This Row],[भुगतान दिनाक]],"mmm"))</f>
        <v/>
      </c>
      <c r="E325" s="99"/>
      <c r="F325" s="100"/>
      <c r="G325" s="100"/>
      <c r="H325" s="97"/>
      <c r="I325" s="97"/>
      <c r="J325" s="140" t="str">
        <f>IF(PRODUCT(Table2[[#This Row],[मात्रा/संख्या]],Table2[[#This Row],[दर]])=0,"",PRODUCT(Table2[[#This Row],[मात्रा/संख्या]],Table2[[#This Row],[दर]]))</f>
        <v/>
      </c>
      <c r="K325" s="100"/>
      <c r="L325" s="97"/>
      <c r="M325" s="97"/>
    </row>
    <row r="326" spans="2:13" x14ac:dyDescent="0.25">
      <c r="B326" s="138" t="str">
        <f>IF(C326="","",ROWS($A$3:A326))</f>
        <v/>
      </c>
      <c r="C326" s="139"/>
      <c r="D326" s="138" t="str">
        <f>IF(Table2[[#This Row],[भुगतान दिनाक]]="","",TEXT(Table2[[#This Row],[भुगतान दिनाक]],"mmm"))</f>
        <v/>
      </c>
      <c r="E326" s="99"/>
      <c r="F326" s="100"/>
      <c r="G326" s="100"/>
      <c r="H326" s="97"/>
      <c r="I326" s="97"/>
      <c r="J326" s="140" t="str">
        <f>IF(PRODUCT(Table2[[#This Row],[मात्रा/संख्या]],Table2[[#This Row],[दर]])=0,"",PRODUCT(Table2[[#This Row],[मात्रा/संख्या]],Table2[[#This Row],[दर]]))</f>
        <v/>
      </c>
      <c r="K326" s="100"/>
      <c r="L326" s="97"/>
      <c r="M326" s="97"/>
    </row>
    <row r="327" spans="2:13" x14ac:dyDescent="0.25">
      <c r="B327" s="138" t="str">
        <f>IF(C327="","",ROWS($A$3:A327))</f>
        <v/>
      </c>
      <c r="C327" s="139"/>
      <c r="D327" s="138" t="str">
        <f>IF(Table2[[#This Row],[भुगतान दिनाक]]="","",TEXT(Table2[[#This Row],[भुगतान दिनाक]],"mmm"))</f>
        <v/>
      </c>
      <c r="E327" s="99"/>
      <c r="F327" s="100"/>
      <c r="G327" s="100"/>
      <c r="H327" s="97"/>
      <c r="I327" s="97"/>
      <c r="J327" s="140" t="str">
        <f>IF(PRODUCT(Table2[[#This Row],[मात्रा/संख्या]],Table2[[#This Row],[दर]])=0,"",PRODUCT(Table2[[#This Row],[मात्रा/संख्या]],Table2[[#This Row],[दर]]))</f>
        <v/>
      </c>
      <c r="K327" s="100"/>
      <c r="L327" s="97"/>
      <c r="M327" s="97"/>
    </row>
    <row r="328" spans="2:13" x14ac:dyDescent="0.25">
      <c r="B328" s="138" t="str">
        <f>IF(C328="","",ROWS($A$3:A328))</f>
        <v/>
      </c>
      <c r="C328" s="139"/>
      <c r="D328" s="138" t="str">
        <f>IF(Table2[[#This Row],[भुगतान दिनाक]]="","",TEXT(Table2[[#This Row],[भुगतान दिनाक]],"mmm"))</f>
        <v/>
      </c>
      <c r="E328" s="99"/>
      <c r="F328" s="100"/>
      <c r="G328" s="100"/>
      <c r="H328" s="97"/>
      <c r="I328" s="97"/>
      <c r="J328" s="140" t="str">
        <f>IF(PRODUCT(Table2[[#This Row],[मात्रा/संख्या]],Table2[[#This Row],[दर]])=0,"",PRODUCT(Table2[[#This Row],[मात्रा/संख्या]],Table2[[#This Row],[दर]]))</f>
        <v/>
      </c>
      <c r="K328" s="100"/>
      <c r="L328" s="97"/>
      <c r="M328" s="97"/>
    </row>
    <row r="329" spans="2:13" x14ac:dyDescent="0.25">
      <c r="B329" s="138" t="str">
        <f>IF(C329="","",ROWS($A$3:A329))</f>
        <v/>
      </c>
      <c r="C329" s="139"/>
      <c r="D329" s="138" t="str">
        <f>IF(Table2[[#This Row],[भुगतान दिनाक]]="","",TEXT(Table2[[#This Row],[भुगतान दिनाक]],"mmm"))</f>
        <v/>
      </c>
      <c r="E329" s="99"/>
      <c r="F329" s="100"/>
      <c r="G329" s="100"/>
      <c r="H329" s="97"/>
      <c r="I329" s="97"/>
      <c r="J329" s="140" t="str">
        <f>IF(PRODUCT(Table2[[#This Row],[मात्रा/संख्या]],Table2[[#This Row],[दर]])=0,"",PRODUCT(Table2[[#This Row],[मात्रा/संख्या]],Table2[[#This Row],[दर]]))</f>
        <v/>
      </c>
      <c r="K329" s="100"/>
      <c r="L329" s="97"/>
      <c r="M329" s="97"/>
    </row>
    <row r="330" spans="2:13" x14ac:dyDescent="0.25">
      <c r="B330" s="138" t="str">
        <f>IF(C330="","",ROWS($A$3:A330))</f>
        <v/>
      </c>
      <c r="C330" s="139"/>
      <c r="D330" s="138" t="str">
        <f>IF(Table2[[#This Row],[भुगतान दिनाक]]="","",TEXT(Table2[[#This Row],[भुगतान दिनाक]],"mmm"))</f>
        <v/>
      </c>
      <c r="E330" s="99"/>
      <c r="F330" s="100"/>
      <c r="G330" s="100"/>
      <c r="H330" s="97"/>
      <c r="I330" s="97"/>
      <c r="J330" s="140" t="str">
        <f>IF(PRODUCT(Table2[[#This Row],[मात्रा/संख्या]],Table2[[#This Row],[दर]])=0,"",PRODUCT(Table2[[#This Row],[मात्रा/संख्या]],Table2[[#This Row],[दर]]))</f>
        <v/>
      </c>
      <c r="K330" s="100"/>
      <c r="L330" s="97"/>
      <c r="M330" s="97"/>
    </row>
    <row r="331" spans="2:13" x14ac:dyDescent="0.25">
      <c r="B331" s="138" t="str">
        <f>IF(C331="","",ROWS($A$3:A331))</f>
        <v/>
      </c>
      <c r="C331" s="139"/>
      <c r="D331" s="138" t="str">
        <f>IF(Table2[[#This Row],[भुगतान दिनाक]]="","",TEXT(Table2[[#This Row],[भुगतान दिनाक]],"mmm"))</f>
        <v/>
      </c>
      <c r="E331" s="99"/>
      <c r="F331" s="100"/>
      <c r="G331" s="100"/>
      <c r="H331" s="97"/>
      <c r="I331" s="97"/>
      <c r="J331" s="140" t="str">
        <f>IF(PRODUCT(Table2[[#This Row],[मात्रा/संख्या]],Table2[[#This Row],[दर]])=0,"",PRODUCT(Table2[[#This Row],[मात्रा/संख्या]],Table2[[#This Row],[दर]]))</f>
        <v/>
      </c>
      <c r="K331" s="100"/>
      <c r="L331" s="97"/>
      <c r="M331" s="97"/>
    </row>
    <row r="332" spans="2:13" x14ac:dyDescent="0.25">
      <c r="B332" s="138" t="str">
        <f>IF(C332="","",ROWS($A$3:A332))</f>
        <v/>
      </c>
      <c r="C332" s="139"/>
      <c r="D332" s="138" t="str">
        <f>IF(Table2[[#This Row],[भुगतान दिनाक]]="","",TEXT(Table2[[#This Row],[भुगतान दिनाक]],"mmm"))</f>
        <v/>
      </c>
      <c r="E332" s="99"/>
      <c r="F332" s="100"/>
      <c r="G332" s="100"/>
      <c r="H332" s="97"/>
      <c r="I332" s="97"/>
      <c r="J332" s="140" t="str">
        <f>IF(PRODUCT(Table2[[#This Row],[मात्रा/संख्या]],Table2[[#This Row],[दर]])=0,"",PRODUCT(Table2[[#This Row],[मात्रा/संख्या]],Table2[[#This Row],[दर]]))</f>
        <v/>
      </c>
      <c r="K332" s="100"/>
      <c r="L332" s="97"/>
      <c r="M332" s="97"/>
    </row>
    <row r="333" spans="2:13" x14ac:dyDescent="0.25">
      <c r="B333" s="138" t="str">
        <f>IF(C333="","",ROWS($A$3:A333))</f>
        <v/>
      </c>
      <c r="C333" s="139"/>
      <c r="D333" s="138" t="str">
        <f>IF(Table2[[#This Row],[भुगतान दिनाक]]="","",TEXT(Table2[[#This Row],[भुगतान दिनाक]],"mmm"))</f>
        <v/>
      </c>
      <c r="E333" s="99"/>
      <c r="F333" s="100"/>
      <c r="G333" s="100"/>
      <c r="H333" s="97"/>
      <c r="I333" s="97"/>
      <c r="J333" s="140" t="str">
        <f>IF(PRODUCT(Table2[[#This Row],[मात्रा/संख्या]],Table2[[#This Row],[दर]])=0,"",PRODUCT(Table2[[#This Row],[मात्रा/संख्या]],Table2[[#This Row],[दर]]))</f>
        <v/>
      </c>
      <c r="K333" s="100"/>
      <c r="L333" s="97"/>
      <c r="M333" s="97"/>
    </row>
    <row r="334" spans="2:13" x14ac:dyDescent="0.25">
      <c r="B334" s="138" t="str">
        <f>IF(C334="","",ROWS($A$3:A334))</f>
        <v/>
      </c>
      <c r="C334" s="139"/>
      <c r="D334" s="138" t="str">
        <f>IF(Table2[[#This Row],[भुगतान दिनाक]]="","",TEXT(Table2[[#This Row],[भुगतान दिनाक]],"mmm"))</f>
        <v/>
      </c>
      <c r="E334" s="99"/>
      <c r="F334" s="100"/>
      <c r="G334" s="100"/>
      <c r="H334" s="97"/>
      <c r="I334" s="97"/>
      <c r="J334" s="140" t="str">
        <f>IF(PRODUCT(Table2[[#This Row],[मात्रा/संख्या]],Table2[[#This Row],[दर]])=0,"",PRODUCT(Table2[[#This Row],[मात्रा/संख्या]],Table2[[#This Row],[दर]]))</f>
        <v/>
      </c>
      <c r="K334" s="100"/>
      <c r="L334" s="97"/>
      <c r="M334" s="97"/>
    </row>
    <row r="335" spans="2:13" x14ac:dyDescent="0.25">
      <c r="B335" s="138" t="str">
        <f>IF(C335="","",ROWS($A$3:A335))</f>
        <v/>
      </c>
      <c r="C335" s="139"/>
      <c r="D335" s="138" t="str">
        <f>IF(Table2[[#This Row],[भुगतान दिनाक]]="","",TEXT(Table2[[#This Row],[भुगतान दिनाक]],"mmm"))</f>
        <v/>
      </c>
      <c r="E335" s="99"/>
      <c r="F335" s="100"/>
      <c r="G335" s="100"/>
      <c r="H335" s="97"/>
      <c r="I335" s="97"/>
      <c r="J335" s="140" t="str">
        <f>IF(PRODUCT(Table2[[#This Row],[मात्रा/संख्या]],Table2[[#This Row],[दर]])=0,"",PRODUCT(Table2[[#This Row],[मात्रा/संख्या]],Table2[[#This Row],[दर]]))</f>
        <v/>
      </c>
      <c r="K335" s="100"/>
      <c r="L335" s="97"/>
      <c r="M335" s="97"/>
    </row>
    <row r="336" spans="2:13" x14ac:dyDescent="0.25">
      <c r="B336" s="138" t="str">
        <f>IF(C336="","",ROWS($A$3:A336))</f>
        <v/>
      </c>
      <c r="C336" s="139"/>
      <c r="D336" s="138" t="str">
        <f>IF(Table2[[#This Row],[भुगतान दिनाक]]="","",TEXT(Table2[[#This Row],[भुगतान दिनाक]],"mmm"))</f>
        <v/>
      </c>
      <c r="E336" s="99"/>
      <c r="F336" s="100"/>
      <c r="G336" s="100"/>
      <c r="H336" s="97"/>
      <c r="I336" s="97"/>
      <c r="J336" s="140" t="str">
        <f>IF(PRODUCT(Table2[[#This Row],[मात्रा/संख्या]],Table2[[#This Row],[दर]])=0,"",PRODUCT(Table2[[#This Row],[मात्रा/संख्या]],Table2[[#This Row],[दर]]))</f>
        <v/>
      </c>
      <c r="K336" s="100"/>
      <c r="L336" s="97"/>
      <c r="M336" s="97"/>
    </row>
    <row r="337" spans="2:13" x14ac:dyDescent="0.25">
      <c r="B337" s="138" t="str">
        <f>IF(C337="","",ROWS($A$3:A337))</f>
        <v/>
      </c>
      <c r="C337" s="139"/>
      <c r="D337" s="138" t="str">
        <f>IF(Table2[[#This Row],[भुगतान दिनाक]]="","",TEXT(Table2[[#This Row],[भुगतान दिनाक]],"mmm"))</f>
        <v/>
      </c>
      <c r="E337" s="99"/>
      <c r="F337" s="100"/>
      <c r="G337" s="100"/>
      <c r="H337" s="97"/>
      <c r="I337" s="97"/>
      <c r="J337" s="140" t="str">
        <f>IF(PRODUCT(Table2[[#This Row],[मात्रा/संख्या]],Table2[[#This Row],[दर]])=0,"",PRODUCT(Table2[[#This Row],[मात्रा/संख्या]],Table2[[#This Row],[दर]]))</f>
        <v/>
      </c>
      <c r="K337" s="100"/>
      <c r="L337" s="97"/>
      <c r="M337" s="97"/>
    </row>
    <row r="338" spans="2:13" x14ac:dyDescent="0.25">
      <c r="B338" s="138" t="str">
        <f>IF(C338="","",ROWS($A$3:A338))</f>
        <v/>
      </c>
      <c r="C338" s="139"/>
      <c r="D338" s="138" t="str">
        <f>IF(Table2[[#This Row],[भुगतान दिनाक]]="","",TEXT(Table2[[#This Row],[भुगतान दिनाक]],"mmm"))</f>
        <v/>
      </c>
      <c r="E338" s="99"/>
      <c r="F338" s="100"/>
      <c r="G338" s="100"/>
      <c r="H338" s="97"/>
      <c r="I338" s="97"/>
      <c r="J338" s="140" t="str">
        <f>IF(PRODUCT(Table2[[#This Row],[मात्रा/संख्या]],Table2[[#This Row],[दर]])=0,"",PRODUCT(Table2[[#This Row],[मात्रा/संख्या]],Table2[[#This Row],[दर]]))</f>
        <v/>
      </c>
      <c r="K338" s="100"/>
      <c r="L338" s="97"/>
      <c r="M338" s="97"/>
    </row>
    <row r="339" spans="2:13" x14ac:dyDescent="0.25">
      <c r="B339" s="138" t="str">
        <f>IF(C339="","",ROWS($A$3:A339))</f>
        <v/>
      </c>
      <c r="C339" s="139"/>
      <c r="D339" s="138" t="str">
        <f>IF(Table2[[#This Row],[भुगतान दिनाक]]="","",TEXT(Table2[[#This Row],[भुगतान दिनाक]],"mmm"))</f>
        <v/>
      </c>
      <c r="E339" s="99"/>
      <c r="F339" s="100"/>
      <c r="G339" s="100"/>
      <c r="H339" s="97"/>
      <c r="I339" s="97"/>
      <c r="J339" s="140" t="str">
        <f>IF(PRODUCT(Table2[[#This Row],[मात्रा/संख्या]],Table2[[#This Row],[दर]])=0,"",PRODUCT(Table2[[#This Row],[मात्रा/संख्या]],Table2[[#This Row],[दर]]))</f>
        <v/>
      </c>
      <c r="K339" s="100"/>
      <c r="L339" s="97"/>
      <c r="M339" s="97"/>
    </row>
    <row r="340" spans="2:13" x14ac:dyDescent="0.25">
      <c r="B340" s="138" t="str">
        <f>IF(C340="","",ROWS($A$3:A340))</f>
        <v/>
      </c>
      <c r="C340" s="139"/>
      <c r="D340" s="138" t="str">
        <f>IF(Table2[[#This Row],[भुगतान दिनाक]]="","",TEXT(Table2[[#This Row],[भुगतान दिनाक]],"mmm"))</f>
        <v/>
      </c>
      <c r="E340" s="99"/>
      <c r="F340" s="100"/>
      <c r="G340" s="100"/>
      <c r="H340" s="97"/>
      <c r="I340" s="97"/>
      <c r="J340" s="140" t="str">
        <f>IF(PRODUCT(Table2[[#This Row],[मात्रा/संख्या]],Table2[[#This Row],[दर]])=0,"",PRODUCT(Table2[[#This Row],[मात्रा/संख्या]],Table2[[#This Row],[दर]]))</f>
        <v/>
      </c>
      <c r="K340" s="100"/>
      <c r="L340" s="97"/>
      <c r="M340" s="97"/>
    </row>
    <row r="341" spans="2:13" x14ac:dyDescent="0.25">
      <c r="B341" s="138" t="str">
        <f>IF(C341="","",ROWS($A$3:A341))</f>
        <v/>
      </c>
      <c r="C341" s="139"/>
      <c r="D341" s="138" t="str">
        <f>IF(Table2[[#This Row],[भुगतान दिनाक]]="","",TEXT(Table2[[#This Row],[भुगतान दिनाक]],"mmm"))</f>
        <v/>
      </c>
      <c r="E341" s="99"/>
      <c r="F341" s="100"/>
      <c r="G341" s="100"/>
      <c r="H341" s="97"/>
      <c r="I341" s="97"/>
      <c r="J341" s="140" t="str">
        <f>IF(PRODUCT(Table2[[#This Row],[मात्रा/संख्या]],Table2[[#This Row],[दर]])=0,"",PRODUCT(Table2[[#This Row],[मात्रा/संख्या]],Table2[[#This Row],[दर]]))</f>
        <v/>
      </c>
      <c r="K341" s="100"/>
      <c r="L341" s="97"/>
      <c r="M341" s="97"/>
    </row>
    <row r="342" spans="2:13" x14ac:dyDescent="0.25">
      <c r="B342" s="138" t="str">
        <f>IF(C342="","",ROWS($A$3:A342))</f>
        <v/>
      </c>
      <c r="C342" s="139"/>
      <c r="D342" s="138" t="str">
        <f>IF(Table2[[#This Row],[भुगतान दिनाक]]="","",TEXT(Table2[[#This Row],[भुगतान दिनाक]],"mmm"))</f>
        <v/>
      </c>
      <c r="E342" s="99"/>
      <c r="F342" s="100"/>
      <c r="G342" s="100"/>
      <c r="H342" s="97"/>
      <c r="I342" s="97"/>
      <c r="J342" s="140" t="str">
        <f>IF(PRODUCT(Table2[[#This Row],[मात्रा/संख्या]],Table2[[#This Row],[दर]])=0,"",PRODUCT(Table2[[#This Row],[मात्रा/संख्या]],Table2[[#This Row],[दर]]))</f>
        <v/>
      </c>
      <c r="K342" s="100"/>
      <c r="L342" s="97"/>
      <c r="M342" s="97"/>
    </row>
    <row r="343" spans="2:13" x14ac:dyDescent="0.25">
      <c r="B343" s="138" t="str">
        <f>IF(C343="","",ROWS($A$3:A343))</f>
        <v/>
      </c>
      <c r="C343" s="139"/>
      <c r="D343" s="138" t="str">
        <f>IF(Table2[[#This Row],[भुगतान दिनाक]]="","",TEXT(Table2[[#This Row],[भुगतान दिनाक]],"mmm"))</f>
        <v/>
      </c>
      <c r="E343" s="99"/>
      <c r="F343" s="100"/>
      <c r="G343" s="100"/>
      <c r="H343" s="97"/>
      <c r="I343" s="97"/>
      <c r="J343" s="140" t="str">
        <f>IF(PRODUCT(Table2[[#This Row],[मात्रा/संख्या]],Table2[[#This Row],[दर]])=0,"",PRODUCT(Table2[[#This Row],[मात्रा/संख्या]],Table2[[#This Row],[दर]]))</f>
        <v/>
      </c>
      <c r="K343" s="100"/>
      <c r="L343" s="97"/>
      <c r="M343" s="97"/>
    </row>
    <row r="344" spans="2:13" x14ac:dyDescent="0.25">
      <c r="B344" s="138" t="str">
        <f>IF(C344="","",ROWS($A$3:A344))</f>
        <v/>
      </c>
      <c r="C344" s="139"/>
      <c r="D344" s="138" t="str">
        <f>IF(Table2[[#This Row],[भुगतान दिनाक]]="","",TEXT(Table2[[#This Row],[भुगतान दिनाक]],"mmm"))</f>
        <v/>
      </c>
      <c r="E344" s="99"/>
      <c r="F344" s="100"/>
      <c r="G344" s="100"/>
      <c r="H344" s="97"/>
      <c r="I344" s="97"/>
      <c r="J344" s="140" t="str">
        <f>IF(PRODUCT(Table2[[#This Row],[मात्रा/संख्या]],Table2[[#This Row],[दर]])=0,"",PRODUCT(Table2[[#This Row],[मात्रा/संख्या]],Table2[[#This Row],[दर]]))</f>
        <v/>
      </c>
      <c r="K344" s="100"/>
      <c r="L344" s="97"/>
      <c r="M344" s="97"/>
    </row>
    <row r="345" spans="2:13" x14ac:dyDescent="0.25">
      <c r="B345" s="138" t="str">
        <f>IF(C345="","",ROWS($A$3:A345))</f>
        <v/>
      </c>
      <c r="C345" s="139"/>
      <c r="D345" s="138" t="str">
        <f>IF(Table2[[#This Row],[भुगतान दिनाक]]="","",TEXT(Table2[[#This Row],[भुगतान दिनाक]],"mmm"))</f>
        <v/>
      </c>
      <c r="E345" s="99"/>
      <c r="F345" s="100"/>
      <c r="G345" s="100"/>
      <c r="H345" s="97"/>
      <c r="I345" s="97"/>
      <c r="J345" s="140" t="str">
        <f>IF(PRODUCT(Table2[[#This Row],[मात्रा/संख्या]],Table2[[#This Row],[दर]])=0,"",PRODUCT(Table2[[#This Row],[मात्रा/संख्या]],Table2[[#This Row],[दर]]))</f>
        <v/>
      </c>
      <c r="K345" s="100"/>
      <c r="L345" s="97"/>
      <c r="M345" s="97"/>
    </row>
    <row r="346" spans="2:13" x14ac:dyDescent="0.25">
      <c r="B346" s="138" t="str">
        <f>IF(C346="","",ROWS($A$3:A346))</f>
        <v/>
      </c>
      <c r="C346" s="139"/>
      <c r="D346" s="138" t="str">
        <f>IF(Table2[[#This Row],[भुगतान दिनाक]]="","",TEXT(Table2[[#This Row],[भुगतान दिनाक]],"mmm"))</f>
        <v/>
      </c>
      <c r="E346" s="99"/>
      <c r="F346" s="100"/>
      <c r="G346" s="100"/>
      <c r="H346" s="97"/>
      <c r="I346" s="97"/>
      <c r="J346" s="140" t="str">
        <f>IF(PRODUCT(Table2[[#This Row],[मात्रा/संख्या]],Table2[[#This Row],[दर]])=0,"",PRODUCT(Table2[[#This Row],[मात्रा/संख्या]],Table2[[#This Row],[दर]]))</f>
        <v/>
      </c>
      <c r="K346" s="100"/>
      <c r="L346" s="97"/>
      <c r="M346" s="97"/>
    </row>
    <row r="347" spans="2:13" x14ac:dyDescent="0.25">
      <c r="B347" s="138" t="str">
        <f>IF(C347="","",ROWS($A$3:A347))</f>
        <v/>
      </c>
      <c r="C347" s="139"/>
      <c r="D347" s="138" t="str">
        <f>IF(Table2[[#This Row],[भुगतान दिनाक]]="","",TEXT(Table2[[#This Row],[भुगतान दिनाक]],"mmm"))</f>
        <v/>
      </c>
      <c r="E347" s="99"/>
      <c r="F347" s="100"/>
      <c r="G347" s="100"/>
      <c r="H347" s="97"/>
      <c r="I347" s="97"/>
      <c r="J347" s="140" t="str">
        <f>IF(PRODUCT(Table2[[#This Row],[मात्रा/संख्या]],Table2[[#This Row],[दर]])=0,"",PRODUCT(Table2[[#This Row],[मात्रा/संख्या]],Table2[[#This Row],[दर]]))</f>
        <v/>
      </c>
      <c r="K347" s="100"/>
      <c r="L347" s="97"/>
      <c r="M347" s="97"/>
    </row>
    <row r="348" spans="2:13" x14ac:dyDescent="0.25">
      <c r="B348" s="138" t="str">
        <f>IF(C348="","",ROWS($A$3:A348))</f>
        <v/>
      </c>
      <c r="C348" s="139"/>
      <c r="D348" s="138" t="str">
        <f>IF(Table2[[#This Row],[भुगतान दिनाक]]="","",TEXT(Table2[[#This Row],[भुगतान दिनाक]],"mmm"))</f>
        <v/>
      </c>
      <c r="E348" s="99"/>
      <c r="F348" s="100"/>
      <c r="G348" s="100"/>
      <c r="H348" s="97"/>
      <c r="I348" s="97"/>
      <c r="J348" s="140" t="str">
        <f>IF(PRODUCT(Table2[[#This Row],[मात्रा/संख्या]],Table2[[#This Row],[दर]])=0,"",PRODUCT(Table2[[#This Row],[मात्रा/संख्या]],Table2[[#This Row],[दर]]))</f>
        <v/>
      </c>
      <c r="K348" s="100"/>
      <c r="L348" s="97"/>
      <c r="M348" s="97"/>
    </row>
    <row r="349" spans="2:13" x14ac:dyDescent="0.25">
      <c r="B349" s="138" t="str">
        <f>IF(C349="","",ROWS($A$3:A349))</f>
        <v/>
      </c>
      <c r="C349" s="139"/>
      <c r="D349" s="138" t="str">
        <f>IF(Table2[[#This Row],[भुगतान दिनाक]]="","",TEXT(Table2[[#This Row],[भुगतान दिनाक]],"mmm"))</f>
        <v/>
      </c>
      <c r="E349" s="99"/>
      <c r="F349" s="100"/>
      <c r="G349" s="100"/>
      <c r="H349" s="97"/>
      <c r="I349" s="97"/>
      <c r="J349" s="140" t="str">
        <f>IF(PRODUCT(Table2[[#This Row],[मात्रा/संख्या]],Table2[[#This Row],[दर]])=0,"",PRODUCT(Table2[[#This Row],[मात्रा/संख्या]],Table2[[#This Row],[दर]]))</f>
        <v/>
      </c>
      <c r="K349" s="100"/>
      <c r="L349" s="97"/>
      <c r="M349" s="97"/>
    </row>
    <row r="350" spans="2:13" x14ac:dyDescent="0.25">
      <c r="B350" s="138" t="str">
        <f>IF(C350="","",ROWS($A$3:A350))</f>
        <v/>
      </c>
      <c r="C350" s="139"/>
      <c r="D350" s="138" t="str">
        <f>IF(Table2[[#This Row],[भुगतान दिनाक]]="","",TEXT(Table2[[#This Row],[भुगतान दिनाक]],"mmm"))</f>
        <v/>
      </c>
      <c r="E350" s="99"/>
      <c r="F350" s="100"/>
      <c r="G350" s="100"/>
      <c r="H350" s="97"/>
      <c r="I350" s="97"/>
      <c r="J350" s="140" t="str">
        <f>IF(PRODUCT(Table2[[#This Row],[मात्रा/संख्या]],Table2[[#This Row],[दर]])=0,"",PRODUCT(Table2[[#This Row],[मात्रा/संख्या]],Table2[[#This Row],[दर]]))</f>
        <v/>
      </c>
      <c r="K350" s="100"/>
      <c r="L350" s="97"/>
      <c r="M350" s="97"/>
    </row>
    <row r="351" spans="2:13" x14ac:dyDescent="0.25">
      <c r="B351" s="138" t="str">
        <f>IF(C351="","",ROWS($A$3:A351))</f>
        <v/>
      </c>
      <c r="C351" s="139"/>
      <c r="D351" s="138" t="str">
        <f>IF(Table2[[#This Row],[भुगतान दिनाक]]="","",TEXT(Table2[[#This Row],[भुगतान दिनाक]],"mmm"))</f>
        <v/>
      </c>
      <c r="E351" s="99"/>
      <c r="F351" s="100"/>
      <c r="G351" s="100"/>
      <c r="H351" s="97"/>
      <c r="I351" s="97"/>
      <c r="J351" s="140" t="str">
        <f>IF(PRODUCT(Table2[[#This Row],[मात्रा/संख्या]],Table2[[#This Row],[दर]])=0,"",PRODUCT(Table2[[#This Row],[मात्रा/संख्या]],Table2[[#This Row],[दर]]))</f>
        <v/>
      </c>
      <c r="K351" s="100"/>
      <c r="L351" s="97"/>
      <c r="M351" s="97"/>
    </row>
    <row r="352" spans="2:13" x14ac:dyDescent="0.25">
      <c r="B352" s="138" t="str">
        <f>IF(C352="","",ROWS($A$3:A352))</f>
        <v/>
      </c>
      <c r="C352" s="139"/>
      <c r="D352" s="138" t="str">
        <f>IF(Table2[[#This Row],[भुगतान दिनाक]]="","",TEXT(Table2[[#This Row],[भुगतान दिनाक]],"mmm"))</f>
        <v/>
      </c>
      <c r="E352" s="99"/>
      <c r="F352" s="100"/>
      <c r="G352" s="100"/>
      <c r="H352" s="97"/>
      <c r="I352" s="97"/>
      <c r="J352" s="140" t="str">
        <f>IF(PRODUCT(Table2[[#This Row],[मात्रा/संख्या]],Table2[[#This Row],[दर]])=0,"",PRODUCT(Table2[[#This Row],[मात्रा/संख्या]],Table2[[#This Row],[दर]]))</f>
        <v/>
      </c>
      <c r="K352" s="100"/>
      <c r="L352" s="97"/>
      <c r="M352" s="97"/>
    </row>
    <row r="353" spans="2:13" x14ac:dyDescent="0.25">
      <c r="B353" s="138" t="str">
        <f>IF(C353="","",ROWS($A$3:A353))</f>
        <v/>
      </c>
      <c r="C353" s="139"/>
      <c r="D353" s="138" t="str">
        <f>IF(Table2[[#This Row],[भुगतान दिनाक]]="","",TEXT(Table2[[#This Row],[भुगतान दिनाक]],"mmm"))</f>
        <v/>
      </c>
      <c r="E353" s="99"/>
      <c r="F353" s="100"/>
      <c r="G353" s="100"/>
      <c r="H353" s="97"/>
      <c r="I353" s="97"/>
      <c r="J353" s="140" t="str">
        <f>IF(PRODUCT(Table2[[#This Row],[मात्रा/संख्या]],Table2[[#This Row],[दर]])=0,"",PRODUCT(Table2[[#This Row],[मात्रा/संख्या]],Table2[[#This Row],[दर]]))</f>
        <v/>
      </c>
      <c r="K353" s="100"/>
      <c r="L353" s="97"/>
      <c r="M353" s="97"/>
    </row>
    <row r="354" spans="2:13" x14ac:dyDescent="0.25">
      <c r="B354" s="138" t="str">
        <f>IF(C354="","",ROWS($A$3:A354))</f>
        <v/>
      </c>
      <c r="C354" s="139"/>
      <c r="D354" s="138" t="str">
        <f>IF(Table2[[#This Row],[भुगतान दिनाक]]="","",TEXT(Table2[[#This Row],[भुगतान दिनाक]],"mmm"))</f>
        <v/>
      </c>
      <c r="E354" s="99"/>
      <c r="F354" s="100"/>
      <c r="G354" s="100"/>
      <c r="H354" s="97"/>
      <c r="I354" s="97"/>
      <c r="J354" s="140" t="str">
        <f>IF(PRODUCT(Table2[[#This Row],[मात्रा/संख्या]],Table2[[#This Row],[दर]])=0,"",PRODUCT(Table2[[#This Row],[मात्रा/संख्या]],Table2[[#This Row],[दर]]))</f>
        <v/>
      </c>
      <c r="K354" s="100"/>
      <c r="L354" s="97"/>
      <c r="M354" s="97"/>
    </row>
    <row r="355" spans="2:13" x14ac:dyDescent="0.25">
      <c r="B355" s="138" t="str">
        <f>IF(C355="","",ROWS($A$3:A355))</f>
        <v/>
      </c>
      <c r="C355" s="139"/>
      <c r="D355" s="138" t="str">
        <f>IF(Table2[[#This Row],[भुगतान दिनाक]]="","",TEXT(Table2[[#This Row],[भुगतान दिनाक]],"mmm"))</f>
        <v/>
      </c>
      <c r="E355" s="99"/>
      <c r="F355" s="100"/>
      <c r="G355" s="100"/>
      <c r="H355" s="97"/>
      <c r="I355" s="97"/>
      <c r="J355" s="140" t="str">
        <f>IF(PRODUCT(Table2[[#This Row],[मात्रा/संख्या]],Table2[[#This Row],[दर]])=0,"",PRODUCT(Table2[[#This Row],[मात्रा/संख्या]],Table2[[#This Row],[दर]]))</f>
        <v/>
      </c>
      <c r="K355" s="100"/>
      <c r="L355" s="97"/>
      <c r="M355" s="97"/>
    </row>
    <row r="356" spans="2:13" x14ac:dyDescent="0.25">
      <c r="B356" s="138" t="str">
        <f>IF(C356="","",ROWS($A$3:A356))</f>
        <v/>
      </c>
      <c r="C356" s="139"/>
      <c r="D356" s="138" t="str">
        <f>IF(Table2[[#This Row],[भुगतान दिनाक]]="","",TEXT(Table2[[#This Row],[भुगतान दिनाक]],"mmm"))</f>
        <v/>
      </c>
      <c r="E356" s="99"/>
      <c r="F356" s="100"/>
      <c r="G356" s="100"/>
      <c r="H356" s="97"/>
      <c r="I356" s="97"/>
      <c r="J356" s="140" t="str">
        <f>IF(PRODUCT(Table2[[#This Row],[मात्रा/संख्या]],Table2[[#This Row],[दर]])=0,"",PRODUCT(Table2[[#This Row],[मात्रा/संख्या]],Table2[[#This Row],[दर]]))</f>
        <v/>
      </c>
      <c r="K356" s="100"/>
      <c r="L356" s="97"/>
      <c r="M356" s="97"/>
    </row>
    <row r="357" spans="2:13" x14ac:dyDescent="0.25">
      <c r="B357" s="138" t="str">
        <f>IF(C357="","",ROWS($A$3:A357))</f>
        <v/>
      </c>
      <c r="C357" s="139"/>
      <c r="D357" s="138" t="str">
        <f>IF(Table2[[#This Row],[भुगतान दिनाक]]="","",TEXT(Table2[[#This Row],[भुगतान दिनाक]],"mmm"))</f>
        <v/>
      </c>
      <c r="E357" s="99"/>
      <c r="F357" s="100"/>
      <c r="G357" s="100"/>
      <c r="H357" s="97"/>
      <c r="I357" s="97"/>
      <c r="J357" s="140" t="str">
        <f>IF(PRODUCT(Table2[[#This Row],[मात्रा/संख्या]],Table2[[#This Row],[दर]])=0,"",PRODUCT(Table2[[#This Row],[मात्रा/संख्या]],Table2[[#This Row],[दर]]))</f>
        <v/>
      </c>
      <c r="K357" s="100"/>
      <c r="L357" s="97"/>
      <c r="M357" s="97"/>
    </row>
    <row r="358" spans="2:13" x14ac:dyDescent="0.25">
      <c r="B358" s="138" t="str">
        <f>IF(C358="","",ROWS($A$3:A358))</f>
        <v/>
      </c>
      <c r="C358" s="139"/>
      <c r="D358" s="138" t="str">
        <f>IF(Table2[[#This Row],[भुगतान दिनाक]]="","",TEXT(Table2[[#This Row],[भुगतान दिनाक]],"mmm"))</f>
        <v/>
      </c>
      <c r="E358" s="99"/>
      <c r="F358" s="100"/>
      <c r="G358" s="100"/>
      <c r="H358" s="97"/>
      <c r="I358" s="97"/>
      <c r="J358" s="140" t="str">
        <f>IF(PRODUCT(Table2[[#This Row],[मात्रा/संख्या]],Table2[[#This Row],[दर]])=0,"",PRODUCT(Table2[[#This Row],[मात्रा/संख्या]],Table2[[#This Row],[दर]]))</f>
        <v/>
      </c>
      <c r="K358" s="100"/>
      <c r="L358" s="97"/>
      <c r="M358" s="97"/>
    </row>
    <row r="359" spans="2:13" x14ac:dyDescent="0.25">
      <c r="B359" s="138" t="str">
        <f>IF(C359="","",ROWS($A$3:A359))</f>
        <v/>
      </c>
      <c r="C359" s="139"/>
      <c r="D359" s="138" t="str">
        <f>IF(Table2[[#This Row],[भुगतान दिनाक]]="","",TEXT(Table2[[#This Row],[भुगतान दिनाक]],"mmm"))</f>
        <v/>
      </c>
      <c r="E359" s="99"/>
      <c r="F359" s="100"/>
      <c r="G359" s="100"/>
      <c r="H359" s="97"/>
      <c r="I359" s="97"/>
      <c r="J359" s="140" t="str">
        <f>IF(PRODUCT(Table2[[#This Row],[मात्रा/संख्या]],Table2[[#This Row],[दर]])=0,"",PRODUCT(Table2[[#This Row],[मात्रा/संख्या]],Table2[[#This Row],[दर]]))</f>
        <v/>
      </c>
      <c r="K359" s="100"/>
      <c r="L359" s="97"/>
      <c r="M359" s="97"/>
    </row>
    <row r="360" spans="2:13" x14ac:dyDescent="0.25">
      <c r="B360" s="138" t="str">
        <f>IF(C360="","",ROWS($A$3:A360))</f>
        <v/>
      </c>
      <c r="C360" s="139"/>
      <c r="D360" s="138" t="str">
        <f>IF(Table2[[#This Row],[भुगतान दिनाक]]="","",TEXT(Table2[[#This Row],[भुगतान दिनाक]],"mmm"))</f>
        <v/>
      </c>
      <c r="E360" s="99"/>
      <c r="F360" s="100"/>
      <c r="G360" s="100"/>
      <c r="H360" s="97"/>
      <c r="I360" s="97"/>
      <c r="J360" s="140" t="str">
        <f>IF(PRODUCT(Table2[[#This Row],[मात्रा/संख्या]],Table2[[#This Row],[दर]])=0,"",PRODUCT(Table2[[#This Row],[मात्रा/संख्या]],Table2[[#This Row],[दर]]))</f>
        <v/>
      </c>
      <c r="K360" s="100"/>
      <c r="L360" s="97"/>
      <c r="M360" s="97"/>
    </row>
    <row r="361" spans="2:13" x14ac:dyDescent="0.25">
      <c r="B361" s="138" t="str">
        <f>IF(C361="","",ROWS($A$3:A361))</f>
        <v/>
      </c>
      <c r="C361" s="139"/>
      <c r="D361" s="138" t="str">
        <f>IF(Table2[[#This Row],[भुगतान दिनाक]]="","",TEXT(Table2[[#This Row],[भुगतान दिनाक]],"mmm"))</f>
        <v/>
      </c>
      <c r="E361" s="99"/>
      <c r="F361" s="100"/>
      <c r="G361" s="100"/>
      <c r="H361" s="97"/>
      <c r="I361" s="97"/>
      <c r="J361" s="140" t="str">
        <f>IF(PRODUCT(Table2[[#This Row],[मात्रा/संख्या]],Table2[[#This Row],[दर]])=0,"",PRODUCT(Table2[[#This Row],[मात्रा/संख्या]],Table2[[#This Row],[दर]]))</f>
        <v/>
      </c>
      <c r="K361" s="100"/>
      <c r="L361" s="97"/>
      <c r="M361" s="97"/>
    </row>
    <row r="362" spans="2:13" x14ac:dyDescent="0.25">
      <c r="B362" s="138" t="str">
        <f>IF(C362="","",ROWS($A$3:A362))</f>
        <v/>
      </c>
      <c r="C362" s="139"/>
      <c r="D362" s="138" t="str">
        <f>IF(Table2[[#This Row],[भुगतान दिनाक]]="","",TEXT(Table2[[#This Row],[भुगतान दिनाक]],"mmm"))</f>
        <v/>
      </c>
      <c r="E362" s="99"/>
      <c r="F362" s="100"/>
      <c r="G362" s="100"/>
      <c r="H362" s="97"/>
      <c r="I362" s="97"/>
      <c r="J362" s="140" t="str">
        <f>IF(PRODUCT(Table2[[#This Row],[मात्रा/संख्या]],Table2[[#This Row],[दर]])=0,"",PRODUCT(Table2[[#This Row],[मात्रा/संख्या]],Table2[[#This Row],[दर]]))</f>
        <v/>
      </c>
      <c r="K362" s="100"/>
      <c r="L362" s="97"/>
      <c r="M362" s="97"/>
    </row>
    <row r="363" spans="2:13" x14ac:dyDescent="0.25">
      <c r="B363" s="138" t="str">
        <f>IF(C363="","",ROWS($A$3:A363))</f>
        <v/>
      </c>
      <c r="C363" s="139"/>
      <c r="D363" s="138" t="str">
        <f>IF(Table2[[#This Row],[भुगतान दिनाक]]="","",TEXT(Table2[[#This Row],[भुगतान दिनाक]],"mmm"))</f>
        <v/>
      </c>
      <c r="E363" s="99"/>
      <c r="F363" s="100"/>
      <c r="G363" s="100"/>
      <c r="H363" s="97"/>
      <c r="I363" s="97"/>
      <c r="J363" s="140" t="str">
        <f>IF(PRODUCT(Table2[[#This Row],[मात्रा/संख्या]],Table2[[#This Row],[दर]])=0,"",PRODUCT(Table2[[#This Row],[मात्रा/संख्या]],Table2[[#This Row],[दर]]))</f>
        <v/>
      </c>
      <c r="K363" s="100"/>
      <c r="L363" s="97"/>
      <c r="M363" s="97"/>
    </row>
    <row r="364" spans="2:13" x14ac:dyDescent="0.25">
      <c r="B364" s="138" t="str">
        <f>IF(C364="","",ROWS($A$3:A364))</f>
        <v/>
      </c>
      <c r="C364" s="139"/>
      <c r="D364" s="138" t="str">
        <f>IF(Table2[[#This Row],[भुगतान दिनाक]]="","",TEXT(Table2[[#This Row],[भुगतान दिनाक]],"mmm"))</f>
        <v/>
      </c>
      <c r="E364" s="99"/>
      <c r="F364" s="100"/>
      <c r="G364" s="100"/>
      <c r="H364" s="97"/>
      <c r="I364" s="97"/>
      <c r="J364" s="140" t="str">
        <f>IF(PRODUCT(Table2[[#This Row],[मात्रा/संख्या]],Table2[[#This Row],[दर]])=0,"",PRODUCT(Table2[[#This Row],[मात्रा/संख्या]],Table2[[#This Row],[दर]]))</f>
        <v/>
      </c>
      <c r="K364" s="100"/>
      <c r="L364" s="97"/>
      <c r="M364" s="97"/>
    </row>
    <row r="365" spans="2:13" x14ac:dyDescent="0.25">
      <c r="B365" s="138" t="str">
        <f>IF(C365="","",ROWS($A$3:A365))</f>
        <v/>
      </c>
      <c r="C365" s="139"/>
      <c r="D365" s="138" t="str">
        <f>IF(Table2[[#This Row],[भुगतान दिनाक]]="","",TEXT(Table2[[#This Row],[भुगतान दिनाक]],"mmm"))</f>
        <v/>
      </c>
      <c r="E365" s="99"/>
      <c r="F365" s="100"/>
      <c r="G365" s="100"/>
      <c r="H365" s="97"/>
      <c r="I365" s="97"/>
      <c r="J365" s="140" t="str">
        <f>IF(PRODUCT(Table2[[#This Row],[मात्रा/संख्या]],Table2[[#This Row],[दर]])=0,"",PRODUCT(Table2[[#This Row],[मात्रा/संख्या]],Table2[[#This Row],[दर]]))</f>
        <v/>
      </c>
      <c r="K365" s="100"/>
      <c r="L365" s="97"/>
      <c r="M365" s="97"/>
    </row>
    <row r="366" spans="2:13" x14ac:dyDescent="0.25">
      <c r="B366" s="138" t="str">
        <f>IF(C366="","",ROWS($A$3:A366))</f>
        <v/>
      </c>
      <c r="C366" s="139"/>
      <c r="D366" s="138" t="str">
        <f>IF(Table2[[#This Row],[भुगतान दिनाक]]="","",TEXT(Table2[[#This Row],[भुगतान दिनाक]],"mmm"))</f>
        <v/>
      </c>
      <c r="E366" s="99"/>
      <c r="F366" s="100"/>
      <c r="G366" s="100"/>
      <c r="H366" s="97"/>
      <c r="I366" s="97"/>
      <c r="J366" s="140" t="str">
        <f>IF(PRODUCT(Table2[[#This Row],[मात्रा/संख्या]],Table2[[#This Row],[दर]])=0,"",PRODUCT(Table2[[#This Row],[मात्रा/संख्या]],Table2[[#This Row],[दर]]))</f>
        <v/>
      </c>
      <c r="K366" s="100"/>
      <c r="L366" s="97"/>
      <c r="M366" s="97"/>
    </row>
    <row r="367" spans="2:13" x14ac:dyDescent="0.25">
      <c r="B367" s="138" t="str">
        <f>IF(C367="","",ROWS($A$3:A367))</f>
        <v/>
      </c>
      <c r="C367" s="139"/>
      <c r="D367" s="138" t="str">
        <f>IF(Table2[[#This Row],[भुगतान दिनाक]]="","",TEXT(Table2[[#This Row],[भुगतान दिनाक]],"mmm"))</f>
        <v/>
      </c>
      <c r="E367" s="99"/>
      <c r="F367" s="100"/>
      <c r="G367" s="100"/>
      <c r="H367" s="97"/>
      <c r="I367" s="97"/>
      <c r="J367" s="140" t="str">
        <f>IF(PRODUCT(Table2[[#This Row],[मात्रा/संख्या]],Table2[[#This Row],[दर]])=0,"",PRODUCT(Table2[[#This Row],[मात्रा/संख्या]],Table2[[#This Row],[दर]]))</f>
        <v/>
      </c>
      <c r="K367" s="100"/>
      <c r="L367" s="97"/>
      <c r="M367" s="97"/>
    </row>
    <row r="368" spans="2:13" x14ac:dyDescent="0.25">
      <c r="B368" s="138" t="str">
        <f>IF(C368="","",ROWS($A$3:A368))</f>
        <v/>
      </c>
      <c r="C368" s="139"/>
      <c r="D368" s="138" t="str">
        <f>IF(Table2[[#This Row],[भुगतान दिनाक]]="","",TEXT(Table2[[#This Row],[भुगतान दिनाक]],"mmm"))</f>
        <v/>
      </c>
      <c r="E368" s="99"/>
      <c r="F368" s="100"/>
      <c r="G368" s="100"/>
      <c r="H368" s="97"/>
      <c r="I368" s="97"/>
      <c r="J368" s="140" t="str">
        <f>IF(PRODUCT(Table2[[#This Row],[मात्रा/संख्या]],Table2[[#This Row],[दर]])=0,"",PRODUCT(Table2[[#This Row],[मात्रा/संख्या]],Table2[[#This Row],[दर]]))</f>
        <v/>
      </c>
      <c r="K368" s="100"/>
      <c r="L368" s="97"/>
      <c r="M368" s="97"/>
    </row>
    <row r="369" spans="2:13" x14ac:dyDescent="0.25">
      <c r="B369" s="138" t="str">
        <f>IF(C369="","",ROWS($A$3:A369))</f>
        <v/>
      </c>
      <c r="C369" s="139"/>
      <c r="D369" s="138" t="str">
        <f>IF(Table2[[#This Row],[भुगतान दिनाक]]="","",TEXT(Table2[[#This Row],[भुगतान दिनाक]],"mmm"))</f>
        <v/>
      </c>
      <c r="E369" s="99"/>
      <c r="F369" s="100"/>
      <c r="G369" s="100"/>
      <c r="H369" s="97"/>
      <c r="I369" s="97"/>
      <c r="J369" s="140" t="str">
        <f>IF(PRODUCT(Table2[[#This Row],[मात्रा/संख्या]],Table2[[#This Row],[दर]])=0,"",PRODUCT(Table2[[#This Row],[मात्रा/संख्या]],Table2[[#This Row],[दर]]))</f>
        <v/>
      </c>
      <c r="K369" s="100"/>
      <c r="L369" s="97"/>
      <c r="M369" s="97"/>
    </row>
    <row r="370" spans="2:13" x14ac:dyDescent="0.25">
      <c r="B370" s="138" t="str">
        <f>IF(C370="","",ROWS($A$3:A370))</f>
        <v/>
      </c>
      <c r="C370" s="139"/>
      <c r="D370" s="138" t="str">
        <f>IF(Table2[[#This Row],[भुगतान दिनाक]]="","",TEXT(Table2[[#This Row],[भुगतान दिनाक]],"mmm"))</f>
        <v/>
      </c>
      <c r="E370" s="99"/>
      <c r="F370" s="100"/>
      <c r="G370" s="100"/>
      <c r="H370" s="97"/>
      <c r="I370" s="97"/>
      <c r="J370" s="140" t="str">
        <f>IF(PRODUCT(Table2[[#This Row],[मात्रा/संख्या]],Table2[[#This Row],[दर]])=0,"",PRODUCT(Table2[[#This Row],[मात्रा/संख्या]],Table2[[#This Row],[दर]]))</f>
        <v/>
      </c>
      <c r="K370" s="100"/>
      <c r="L370" s="97"/>
      <c r="M370" s="97"/>
    </row>
    <row r="371" spans="2:13" x14ac:dyDescent="0.25">
      <c r="B371" s="138" t="str">
        <f>IF(C371="","",ROWS($A$3:A371))</f>
        <v/>
      </c>
      <c r="C371" s="139"/>
      <c r="D371" s="138" t="str">
        <f>IF(Table2[[#This Row],[भुगतान दिनाक]]="","",TEXT(Table2[[#This Row],[भुगतान दिनाक]],"mmm"))</f>
        <v/>
      </c>
      <c r="E371" s="99"/>
      <c r="F371" s="100"/>
      <c r="G371" s="100"/>
      <c r="H371" s="97"/>
      <c r="I371" s="97"/>
      <c r="J371" s="140" t="str">
        <f>IF(PRODUCT(Table2[[#This Row],[मात्रा/संख्या]],Table2[[#This Row],[दर]])=0,"",PRODUCT(Table2[[#This Row],[मात्रा/संख्या]],Table2[[#This Row],[दर]]))</f>
        <v/>
      </c>
      <c r="K371" s="100"/>
      <c r="L371" s="97"/>
      <c r="M371" s="97"/>
    </row>
    <row r="372" spans="2:13" x14ac:dyDescent="0.25">
      <c r="B372" s="138" t="str">
        <f>IF(C372="","",ROWS($A$3:A372))</f>
        <v/>
      </c>
      <c r="C372" s="139"/>
      <c r="D372" s="138" t="str">
        <f>IF(Table2[[#This Row],[भुगतान दिनाक]]="","",TEXT(Table2[[#This Row],[भुगतान दिनाक]],"mmm"))</f>
        <v/>
      </c>
      <c r="E372" s="99"/>
      <c r="F372" s="100"/>
      <c r="G372" s="100"/>
      <c r="H372" s="97"/>
      <c r="I372" s="97"/>
      <c r="J372" s="140" t="str">
        <f>IF(PRODUCT(Table2[[#This Row],[मात्रा/संख्या]],Table2[[#This Row],[दर]])=0,"",PRODUCT(Table2[[#This Row],[मात्रा/संख्या]],Table2[[#This Row],[दर]]))</f>
        <v/>
      </c>
      <c r="K372" s="100"/>
      <c r="L372" s="97"/>
      <c r="M372" s="97"/>
    </row>
    <row r="373" spans="2:13" x14ac:dyDescent="0.25">
      <c r="B373" s="138" t="str">
        <f>IF(C373="","",ROWS($A$3:A373))</f>
        <v/>
      </c>
      <c r="C373" s="139"/>
      <c r="D373" s="138" t="str">
        <f>IF(Table2[[#This Row],[भुगतान दिनाक]]="","",TEXT(Table2[[#This Row],[भुगतान दिनाक]],"mmm"))</f>
        <v/>
      </c>
      <c r="E373" s="99"/>
      <c r="F373" s="100"/>
      <c r="G373" s="100"/>
      <c r="H373" s="97"/>
      <c r="I373" s="97"/>
      <c r="J373" s="140" t="str">
        <f>IF(PRODUCT(Table2[[#This Row],[मात्रा/संख्या]],Table2[[#This Row],[दर]])=0,"",PRODUCT(Table2[[#This Row],[मात्रा/संख्या]],Table2[[#This Row],[दर]]))</f>
        <v/>
      </c>
      <c r="K373" s="100"/>
      <c r="L373" s="97"/>
      <c r="M373" s="97"/>
    </row>
    <row r="374" spans="2:13" x14ac:dyDescent="0.25">
      <c r="B374" s="138" t="str">
        <f>IF(C374="","",ROWS($A$3:A374))</f>
        <v/>
      </c>
      <c r="C374" s="139"/>
      <c r="D374" s="138" t="str">
        <f>IF(Table2[[#This Row],[भुगतान दिनाक]]="","",TEXT(Table2[[#This Row],[भुगतान दिनाक]],"mmm"))</f>
        <v/>
      </c>
      <c r="E374" s="99"/>
      <c r="F374" s="100"/>
      <c r="G374" s="100"/>
      <c r="H374" s="97"/>
      <c r="I374" s="97"/>
      <c r="J374" s="140" t="str">
        <f>IF(PRODUCT(Table2[[#This Row],[मात्रा/संख्या]],Table2[[#This Row],[दर]])=0,"",PRODUCT(Table2[[#This Row],[मात्रा/संख्या]],Table2[[#This Row],[दर]]))</f>
        <v/>
      </c>
      <c r="K374" s="100"/>
      <c r="L374" s="97"/>
      <c r="M374" s="97"/>
    </row>
    <row r="375" spans="2:13" x14ac:dyDescent="0.25">
      <c r="B375" s="138" t="str">
        <f>IF(C375="","",ROWS($A$3:A375))</f>
        <v/>
      </c>
      <c r="C375" s="139"/>
      <c r="D375" s="138" t="str">
        <f>IF(Table2[[#This Row],[भुगतान दिनाक]]="","",TEXT(Table2[[#This Row],[भुगतान दिनाक]],"mmm"))</f>
        <v/>
      </c>
      <c r="E375" s="99"/>
      <c r="F375" s="100"/>
      <c r="G375" s="100"/>
      <c r="H375" s="97"/>
      <c r="I375" s="97"/>
      <c r="J375" s="140" t="str">
        <f>IF(PRODUCT(Table2[[#This Row],[मात्रा/संख्या]],Table2[[#This Row],[दर]])=0,"",PRODUCT(Table2[[#This Row],[मात्रा/संख्या]],Table2[[#This Row],[दर]]))</f>
        <v/>
      </c>
      <c r="K375" s="100"/>
      <c r="L375" s="97"/>
      <c r="M375" s="97"/>
    </row>
    <row r="376" spans="2:13" x14ac:dyDescent="0.25">
      <c r="B376" s="138" t="str">
        <f>IF(C376="","",ROWS($A$3:A376))</f>
        <v/>
      </c>
      <c r="C376" s="139"/>
      <c r="D376" s="138" t="str">
        <f>IF(Table2[[#This Row],[भुगतान दिनाक]]="","",TEXT(Table2[[#This Row],[भुगतान दिनाक]],"mmm"))</f>
        <v/>
      </c>
      <c r="E376" s="99"/>
      <c r="F376" s="100"/>
      <c r="G376" s="100"/>
      <c r="H376" s="97"/>
      <c r="I376" s="97"/>
      <c r="J376" s="140" t="str">
        <f>IF(PRODUCT(Table2[[#This Row],[मात्रा/संख्या]],Table2[[#This Row],[दर]])=0,"",PRODUCT(Table2[[#This Row],[मात्रा/संख्या]],Table2[[#This Row],[दर]]))</f>
        <v/>
      </c>
      <c r="K376" s="100"/>
      <c r="L376" s="97"/>
      <c r="M376" s="97"/>
    </row>
    <row r="377" spans="2:13" x14ac:dyDescent="0.25">
      <c r="B377" s="138" t="str">
        <f>IF(C377="","",ROWS($A$3:A377))</f>
        <v/>
      </c>
      <c r="C377" s="139"/>
      <c r="D377" s="138" t="str">
        <f>IF(Table2[[#This Row],[भुगतान दिनाक]]="","",TEXT(Table2[[#This Row],[भुगतान दिनाक]],"mmm"))</f>
        <v/>
      </c>
      <c r="E377" s="99"/>
      <c r="F377" s="100"/>
      <c r="G377" s="100"/>
      <c r="H377" s="97"/>
      <c r="I377" s="97"/>
      <c r="J377" s="140" t="str">
        <f>IF(PRODUCT(Table2[[#This Row],[मात्रा/संख्या]],Table2[[#This Row],[दर]])=0,"",PRODUCT(Table2[[#This Row],[मात्रा/संख्या]],Table2[[#This Row],[दर]]))</f>
        <v/>
      </c>
      <c r="K377" s="100"/>
      <c r="L377" s="97"/>
      <c r="M377" s="97"/>
    </row>
    <row r="378" spans="2:13" x14ac:dyDescent="0.25">
      <c r="B378" s="138" t="str">
        <f>IF(C378="","",ROWS($A$3:A378))</f>
        <v/>
      </c>
      <c r="C378" s="139"/>
      <c r="D378" s="138" t="str">
        <f>IF(Table2[[#This Row],[भुगतान दिनाक]]="","",TEXT(Table2[[#This Row],[भुगतान दिनाक]],"mmm"))</f>
        <v/>
      </c>
      <c r="E378" s="99"/>
      <c r="F378" s="100"/>
      <c r="G378" s="100"/>
      <c r="H378" s="97"/>
      <c r="I378" s="97"/>
      <c r="J378" s="140" t="str">
        <f>IF(PRODUCT(Table2[[#This Row],[मात्रा/संख्या]],Table2[[#This Row],[दर]])=0,"",PRODUCT(Table2[[#This Row],[मात्रा/संख्या]],Table2[[#This Row],[दर]]))</f>
        <v/>
      </c>
      <c r="K378" s="100"/>
      <c r="L378" s="97"/>
      <c r="M378" s="97"/>
    </row>
    <row r="379" spans="2:13" x14ac:dyDescent="0.25">
      <c r="B379" s="138" t="str">
        <f>IF(C379="","",ROWS($A$3:A379))</f>
        <v/>
      </c>
      <c r="C379" s="139"/>
      <c r="D379" s="138" t="str">
        <f>IF(Table2[[#This Row],[भुगतान दिनाक]]="","",TEXT(Table2[[#This Row],[भुगतान दिनाक]],"mmm"))</f>
        <v/>
      </c>
      <c r="E379" s="99"/>
      <c r="F379" s="100"/>
      <c r="G379" s="100"/>
      <c r="H379" s="97"/>
      <c r="I379" s="97"/>
      <c r="J379" s="140" t="str">
        <f>IF(PRODUCT(Table2[[#This Row],[मात्रा/संख्या]],Table2[[#This Row],[दर]])=0,"",PRODUCT(Table2[[#This Row],[मात्रा/संख्या]],Table2[[#This Row],[दर]]))</f>
        <v/>
      </c>
      <c r="K379" s="100"/>
      <c r="L379" s="97"/>
      <c r="M379" s="97"/>
    </row>
    <row r="380" spans="2:13" x14ac:dyDescent="0.25">
      <c r="B380" s="138" t="str">
        <f>IF(C380="","",ROWS($A$3:A380))</f>
        <v/>
      </c>
      <c r="C380" s="139"/>
      <c r="D380" s="138" t="str">
        <f>IF(Table2[[#This Row],[भुगतान दिनाक]]="","",TEXT(Table2[[#This Row],[भुगतान दिनाक]],"mmm"))</f>
        <v/>
      </c>
      <c r="E380" s="99"/>
      <c r="F380" s="100"/>
      <c r="G380" s="100"/>
      <c r="H380" s="97"/>
      <c r="I380" s="97"/>
      <c r="J380" s="140" t="str">
        <f>IF(PRODUCT(Table2[[#This Row],[मात्रा/संख्या]],Table2[[#This Row],[दर]])=0,"",PRODUCT(Table2[[#This Row],[मात्रा/संख्या]],Table2[[#This Row],[दर]]))</f>
        <v/>
      </c>
      <c r="K380" s="100"/>
      <c r="L380" s="97"/>
      <c r="M380" s="97"/>
    </row>
    <row r="381" spans="2:13" x14ac:dyDescent="0.25">
      <c r="B381" s="138" t="str">
        <f>IF(C381="","",ROWS($A$3:A381))</f>
        <v/>
      </c>
      <c r="C381" s="139"/>
      <c r="D381" s="138" t="str">
        <f>IF(Table2[[#This Row],[भुगतान दिनाक]]="","",TEXT(Table2[[#This Row],[भुगतान दिनाक]],"mmm"))</f>
        <v/>
      </c>
      <c r="E381" s="99"/>
      <c r="F381" s="100"/>
      <c r="G381" s="100"/>
      <c r="H381" s="97"/>
      <c r="I381" s="97"/>
      <c r="J381" s="140" t="str">
        <f>IF(PRODUCT(Table2[[#This Row],[मात्रा/संख्या]],Table2[[#This Row],[दर]])=0,"",PRODUCT(Table2[[#This Row],[मात्रा/संख्या]],Table2[[#This Row],[दर]]))</f>
        <v/>
      </c>
      <c r="K381" s="100"/>
      <c r="L381" s="97"/>
      <c r="M381" s="97"/>
    </row>
    <row r="382" spans="2:13" x14ac:dyDescent="0.25">
      <c r="B382" s="138" t="str">
        <f>IF(C382="","",ROWS($A$3:A382))</f>
        <v/>
      </c>
      <c r="C382" s="139"/>
      <c r="D382" s="138" t="str">
        <f>IF(Table2[[#This Row],[भुगतान दिनाक]]="","",TEXT(Table2[[#This Row],[भुगतान दिनाक]],"mmm"))</f>
        <v/>
      </c>
      <c r="E382" s="99"/>
      <c r="F382" s="100"/>
      <c r="G382" s="100"/>
      <c r="H382" s="97"/>
      <c r="I382" s="97"/>
      <c r="J382" s="140" t="str">
        <f>IF(PRODUCT(Table2[[#This Row],[मात्रा/संख्या]],Table2[[#This Row],[दर]])=0,"",PRODUCT(Table2[[#This Row],[मात्रा/संख्या]],Table2[[#This Row],[दर]]))</f>
        <v/>
      </c>
      <c r="K382" s="100"/>
      <c r="L382" s="97"/>
      <c r="M382" s="97"/>
    </row>
    <row r="383" spans="2:13" x14ac:dyDescent="0.25">
      <c r="B383" s="138" t="str">
        <f>IF(C383="","",ROWS($A$3:A383))</f>
        <v/>
      </c>
      <c r="C383" s="139"/>
      <c r="D383" s="138" t="str">
        <f>IF(Table2[[#This Row],[भुगतान दिनाक]]="","",TEXT(Table2[[#This Row],[भुगतान दिनाक]],"mmm"))</f>
        <v/>
      </c>
      <c r="E383" s="99"/>
      <c r="F383" s="100"/>
      <c r="G383" s="100"/>
      <c r="H383" s="97"/>
      <c r="I383" s="97"/>
      <c r="J383" s="140" t="str">
        <f>IF(PRODUCT(Table2[[#This Row],[मात्रा/संख्या]],Table2[[#This Row],[दर]])=0,"",PRODUCT(Table2[[#This Row],[मात्रा/संख्या]],Table2[[#This Row],[दर]]))</f>
        <v/>
      </c>
      <c r="K383" s="100"/>
      <c r="L383" s="97"/>
      <c r="M383" s="97"/>
    </row>
    <row r="384" spans="2:13" x14ac:dyDescent="0.25">
      <c r="B384" s="138" t="str">
        <f>IF(C384="","",ROWS($A$3:A384))</f>
        <v/>
      </c>
      <c r="C384" s="139"/>
      <c r="D384" s="138" t="str">
        <f>IF(Table2[[#This Row],[भुगतान दिनाक]]="","",TEXT(Table2[[#This Row],[भुगतान दिनाक]],"mmm"))</f>
        <v/>
      </c>
      <c r="E384" s="99"/>
      <c r="F384" s="100"/>
      <c r="G384" s="100"/>
      <c r="H384" s="97"/>
      <c r="I384" s="97"/>
      <c r="J384" s="140" t="str">
        <f>IF(PRODUCT(Table2[[#This Row],[मात्रा/संख्या]],Table2[[#This Row],[दर]])=0,"",PRODUCT(Table2[[#This Row],[मात्रा/संख्या]],Table2[[#This Row],[दर]]))</f>
        <v/>
      </c>
      <c r="K384" s="100"/>
      <c r="L384" s="97"/>
      <c r="M384" s="97"/>
    </row>
    <row r="385" spans="2:13" x14ac:dyDescent="0.25">
      <c r="B385" s="138" t="str">
        <f>IF(C385="","",ROWS($A$3:A385))</f>
        <v/>
      </c>
      <c r="C385" s="139"/>
      <c r="D385" s="138" t="str">
        <f>IF(Table2[[#This Row],[भुगतान दिनाक]]="","",TEXT(Table2[[#This Row],[भुगतान दिनाक]],"mmm"))</f>
        <v/>
      </c>
      <c r="E385" s="99"/>
      <c r="F385" s="100"/>
      <c r="G385" s="100"/>
      <c r="H385" s="97"/>
      <c r="I385" s="97"/>
      <c r="J385" s="140" t="str">
        <f>IF(PRODUCT(Table2[[#This Row],[मात्रा/संख्या]],Table2[[#This Row],[दर]])=0,"",PRODUCT(Table2[[#This Row],[मात्रा/संख्या]],Table2[[#This Row],[दर]]))</f>
        <v/>
      </c>
      <c r="K385" s="100"/>
      <c r="L385" s="97"/>
      <c r="M385" s="97"/>
    </row>
    <row r="386" spans="2:13" x14ac:dyDescent="0.25">
      <c r="B386" s="138" t="str">
        <f>IF(C386="","",ROWS($A$3:A386))</f>
        <v/>
      </c>
      <c r="C386" s="139"/>
      <c r="D386" s="138" t="str">
        <f>IF(Table2[[#This Row],[भुगतान दिनाक]]="","",TEXT(Table2[[#This Row],[भुगतान दिनाक]],"mmm"))</f>
        <v/>
      </c>
      <c r="E386" s="99"/>
      <c r="F386" s="100"/>
      <c r="G386" s="100"/>
      <c r="H386" s="97"/>
      <c r="I386" s="97"/>
      <c r="J386" s="140" t="str">
        <f>IF(PRODUCT(Table2[[#This Row],[मात्रा/संख्या]],Table2[[#This Row],[दर]])=0,"",PRODUCT(Table2[[#This Row],[मात्रा/संख्या]],Table2[[#This Row],[दर]]))</f>
        <v/>
      </c>
      <c r="K386" s="100"/>
      <c r="L386" s="97"/>
      <c r="M386" s="97"/>
    </row>
    <row r="387" spans="2:13" x14ac:dyDescent="0.25">
      <c r="B387" s="138" t="str">
        <f>IF(C387="","",ROWS($A$3:A387))</f>
        <v/>
      </c>
      <c r="C387" s="139"/>
      <c r="D387" s="138" t="str">
        <f>IF(Table2[[#This Row],[भुगतान दिनाक]]="","",TEXT(Table2[[#This Row],[भुगतान दिनाक]],"mmm"))</f>
        <v/>
      </c>
      <c r="E387" s="99"/>
      <c r="F387" s="100"/>
      <c r="G387" s="100"/>
      <c r="H387" s="97"/>
      <c r="I387" s="97"/>
      <c r="J387" s="140" t="str">
        <f>IF(PRODUCT(Table2[[#This Row],[मात्रा/संख्या]],Table2[[#This Row],[दर]])=0,"",PRODUCT(Table2[[#This Row],[मात्रा/संख्या]],Table2[[#This Row],[दर]]))</f>
        <v/>
      </c>
      <c r="K387" s="100"/>
      <c r="L387" s="97"/>
      <c r="M387" s="97"/>
    </row>
    <row r="388" spans="2:13" x14ac:dyDescent="0.25">
      <c r="B388" s="138" t="str">
        <f>IF(C388="","",ROWS($A$3:A388))</f>
        <v/>
      </c>
      <c r="C388" s="139"/>
      <c r="D388" s="138" t="str">
        <f>IF(Table2[[#This Row],[भुगतान दिनाक]]="","",TEXT(Table2[[#This Row],[भुगतान दिनाक]],"mmm"))</f>
        <v/>
      </c>
      <c r="E388" s="99"/>
      <c r="F388" s="100"/>
      <c r="G388" s="100"/>
      <c r="H388" s="97"/>
      <c r="I388" s="97"/>
      <c r="J388" s="140" t="str">
        <f>IF(PRODUCT(Table2[[#This Row],[मात्रा/संख्या]],Table2[[#This Row],[दर]])=0,"",PRODUCT(Table2[[#This Row],[मात्रा/संख्या]],Table2[[#This Row],[दर]]))</f>
        <v/>
      </c>
      <c r="K388" s="100"/>
      <c r="L388" s="97"/>
      <c r="M388" s="97"/>
    </row>
    <row r="389" spans="2:13" x14ac:dyDescent="0.25">
      <c r="B389" s="138" t="str">
        <f>IF(C389="","",ROWS($A$3:A389))</f>
        <v/>
      </c>
      <c r="C389" s="139"/>
      <c r="D389" s="138" t="str">
        <f>IF(Table2[[#This Row],[भुगतान दिनाक]]="","",TEXT(Table2[[#This Row],[भुगतान दिनाक]],"mmm"))</f>
        <v/>
      </c>
      <c r="E389" s="99"/>
      <c r="F389" s="100"/>
      <c r="G389" s="100"/>
      <c r="H389" s="97"/>
      <c r="I389" s="97"/>
      <c r="J389" s="140" t="str">
        <f>IF(PRODUCT(Table2[[#This Row],[मात्रा/संख्या]],Table2[[#This Row],[दर]])=0,"",PRODUCT(Table2[[#This Row],[मात्रा/संख्या]],Table2[[#This Row],[दर]]))</f>
        <v/>
      </c>
      <c r="K389" s="100"/>
      <c r="L389" s="97"/>
      <c r="M389" s="97"/>
    </row>
    <row r="390" spans="2:13" x14ac:dyDescent="0.25">
      <c r="B390" s="138" t="str">
        <f>IF(C390="","",ROWS($A$3:A390))</f>
        <v/>
      </c>
      <c r="C390" s="139"/>
      <c r="D390" s="138" t="str">
        <f>IF(Table2[[#This Row],[भुगतान दिनाक]]="","",TEXT(Table2[[#This Row],[भुगतान दिनाक]],"mmm"))</f>
        <v/>
      </c>
      <c r="E390" s="99"/>
      <c r="F390" s="100"/>
      <c r="G390" s="100"/>
      <c r="H390" s="97"/>
      <c r="I390" s="97"/>
      <c r="J390" s="140" t="str">
        <f>IF(PRODUCT(Table2[[#This Row],[मात्रा/संख्या]],Table2[[#This Row],[दर]])=0,"",PRODUCT(Table2[[#This Row],[मात्रा/संख्या]],Table2[[#This Row],[दर]]))</f>
        <v/>
      </c>
      <c r="K390" s="100"/>
      <c r="L390" s="97"/>
      <c r="M390" s="97"/>
    </row>
    <row r="391" spans="2:13" x14ac:dyDescent="0.25">
      <c r="B391" s="138" t="str">
        <f>IF(C391="","",ROWS($A$3:A391))</f>
        <v/>
      </c>
      <c r="C391" s="139"/>
      <c r="D391" s="138" t="str">
        <f>IF(Table2[[#This Row],[भुगतान दिनाक]]="","",TEXT(Table2[[#This Row],[भुगतान दिनाक]],"mmm"))</f>
        <v/>
      </c>
      <c r="E391" s="99"/>
      <c r="F391" s="100"/>
      <c r="G391" s="100"/>
      <c r="H391" s="97"/>
      <c r="I391" s="97"/>
      <c r="J391" s="140" t="str">
        <f>IF(PRODUCT(Table2[[#This Row],[मात्रा/संख्या]],Table2[[#This Row],[दर]])=0,"",PRODUCT(Table2[[#This Row],[मात्रा/संख्या]],Table2[[#This Row],[दर]]))</f>
        <v/>
      </c>
      <c r="K391" s="100"/>
      <c r="L391" s="97"/>
      <c r="M391" s="97"/>
    </row>
    <row r="392" spans="2:13" x14ac:dyDescent="0.25">
      <c r="B392" s="138" t="str">
        <f>IF(C392="","",ROWS($A$3:A392))</f>
        <v/>
      </c>
      <c r="C392" s="139"/>
      <c r="D392" s="138" t="str">
        <f>IF(Table2[[#This Row],[भुगतान दिनाक]]="","",TEXT(Table2[[#This Row],[भुगतान दिनाक]],"mmm"))</f>
        <v/>
      </c>
      <c r="E392" s="99"/>
      <c r="F392" s="100"/>
      <c r="G392" s="100"/>
      <c r="H392" s="97"/>
      <c r="I392" s="97"/>
      <c r="J392" s="140" t="str">
        <f>IF(PRODUCT(Table2[[#This Row],[मात्रा/संख्या]],Table2[[#This Row],[दर]])=0,"",PRODUCT(Table2[[#This Row],[मात्रा/संख्या]],Table2[[#This Row],[दर]]))</f>
        <v/>
      </c>
      <c r="K392" s="100"/>
      <c r="L392" s="97"/>
      <c r="M392" s="97"/>
    </row>
    <row r="393" spans="2:13" x14ac:dyDescent="0.25">
      <c r="B393" s="138" t="str">
        <f>IF(C393="","",ROWS($A$3:A393))</f>
        <v/>
      </c>
      <c r="C393" s="139"/>
      <c r="D393" s="138" t="str">
        <f>IF(Table2[[#This Row],[भुगतान दिनाक]]="","",TEXT(Table2[[#This Row],[भुगतान दिनाक]],"mmm"))</f>
        <v/>
      </c>
      <c r="E393" s="99"/>
      <c r="F393" s="100"/>
      <c r="G393" s="100"/>
      <c r="H393" s="97"/>
      <c r="I393" s="97"/>
      <c r="J393" s="140" t="str">
        <f>IF(PRODUCT(Table2[[#This Row],[मात्रा/संख्या]],Table2[[#This Row],[दर]])=0,"",PRODUCT(Table2[[#This Row],[मात्रा/संख्या]],Table2[[#This Row],[दर]]))</f>
        <v/>
      </c>
      <c r="K393" s="100"/>
      <c r="L393" s="97"/>
      <c r="M393" s="97"/>
    </row>
    <row r="394" spans="2:13" x14ac:dyDescent="0.25">
      <c r="B394" s="138" t="str">
        <f>IF(C394="","",ROWS($A$3:A394))</f>
        <v/>
      </c>
      <c r="C394" s="139"/>
      <c r="D394" s="138" t="str">
        <f>IF(Table2[[#This Row],[भुगतान दिनाक]]="","",TEXT(Table2[[#This Row],[भुगतान दिनाक]],"mmm"))</f>
        <v/>
      </c>
      <c r="E394" s="99"/>
      <c r="F394" s="100"/>
      <c r="G394" s="100"/>
      <c r="H394" s="97"/>
      <c r="I394" s="97"/>
      <c r="J394" s="140" t="str">
        <f>IF(PRODUCT(Table2[[#This Row],[मात्रा/संख्या]],Table2[[#This Row],[दर]])=0,"",PRODUCT(Table2[[#This Row],[मात्रा/संख्या]],Table2[[#This Row],[दर]]))</f>
        <v/>
      </c>
      <c r="K394" s="100"/>
      <c r="L394" s="97"/>
      <c r="M394" s="97"/>
    </row>
    <row r="395" spans="2:13" x14ac:dyDescent="0.25">
      <c r="B395" s="138" t="str">
        <f>IF(C395="","",ROWS($A$3:A395))</f>
        <v/>
      </c>
      <c r="C395" s="139"/>
      <c r="D395" s="138" t="str">
        <f>IF(Table2[[#This Row],[भुगतान दिनाक]]="","",TEXT(Table2[[#This Row],[भुगतान दिनाक]],"mmm"))</f>
        <v/>
      </c>
      <c r="E395" s="99"/>
      <c r="F395" s="100"/>
      <c r="G395" s="100"/>
      <c r="H395" s="97"/>
      <c r="I395" s="97"/>
      <c r="J395" s="140" t="str">
        <f>IF(PRODUCT(Table2[[#This Row],[मात्रा/संख्या]],Table2[[#This Row],[दर]])=0,"",PRODUCT(Table2[[#This Row],[मात्रा/संख्या]],Table2[[#This Row],[दर]]))</f>
        <v/>
      </c>
      <c r="K395" s="100"/>
      <c r="L395" s="97"/>
      <c r="M395" s="97"/>
    </row>
    <row r="396" spans="2:13" x14ac:dyDescent="0.25">
      <c r="B396" s="138" t="str">
        <f>IF(C396="","",ROWS($A$3:A396))</f>
        <v/>
      </c>
      <c r="C396" s="139"/>
      <c r="D396" s="138" t="str">
        <f>IF(Table2[[#This Row],[भुगतान दिनाक]]="","",TEXT(Table2[[#This Row],[भुगतान दिनाक]],"mmm"))</f>
        <v/>
      </c>
      <c r="E396" s="99"/>
      <c r="F396" s="100"/>
      <c r="G396" s="100"/>
      <c r="H396" s="97"/>
      <c r="I396" s="97"/>
      <c r="J396" s="140" t="str">
        <f>IF(PRODUCT(Table2[[#This Row],[मात्रा/संख्या]],Table2[[#This Row],[दर]])=0,"",PRODUCT(Table2[[#This Row],[मात्रा/संख्या]],Table2[[#This Row],[दर]]))</f>
        <v/>
      </c>
      <c r="K396" s="100"/>
      <c r="L396" s="97"/>
      <c r="M396" s="97"/>
    </row>
    <row r="397" spans="2:13" x14ac:dyDescent="0.25">
      <c r="B397" s="138" t="str">
        <f>IF(C397="","",ROWS($A$3:A397))</f>
        <v/>
      </c>
      <c r="C397" s="139"/>
      <c r="D397" s="138" t="str">
        <f>IF(Table2[[#This Row],[भुगतान दिनाक]]="","",TEXT(Table2[[#This Row],[भुगतान दिनाक]],"mmm"))</f>
        <v/>
      </c>
      <c r="E397" s="99"/>
      <c r="F397" s="100"/>
      <c r="G397" s="100"/>
      <c r="H397" s="97"/>
      <c r="I397" s="97"/>
      <c r="J397" s="140" t="str">
        <f>IF(PRODUCT(Table2[[#This Row],[मात्रा/संख्या]],Table2[[#This Row],[दर]])=0,"",PRODUCT(Table2[[#This Row],[मात्रा/संख्या]],Table2[[#This Row],[दर]]))</f>
        <v/>
      </c>
      <c r="K397" s="100"/>
      <c r="L397" s="97"/>
      <c r="M397" s="97"/>
    </row>
    <row r="398" spans="2:13" x14ac:dyDescent="0.25">
      <c r="B398" s="138" t="str">
        <f>IF(C398="","",ROWS($A$3:A398))</f>
        <v/>
      </c>
      <c r="C398" s="139"/>
      <c r="D398" s="138" t="str">
        <f>IF(Table2[[#This Row],[भुगतान दिनाक]]="","",TEXT(Table2[[#This Row],[भुगतान दिनाक]],"mmm"))</f>
        <v/>
      </c>
      <c r="E398" s="99"/>
      <c r="F398" s="100"/>
      <c r="G398" s="100"/>
      <c r="H398" s="97"/>
      <c r="I398" s="97"/>
      <c r="J398" s="140" t="str">
        <f>IF(PRODUCT(Table2[[#This Row],[मात्रा/संख्या]],Table2[[#This Row],[दर]])=0,"",PRODUCT(Table2[[#This Row],[मात्रा/संख्या]],Table2[[#This Row],[दर]]))</f>
        <v/>
      </c>
      <c r="K398" s="100"/>
      <c r="L398" s="97"/>
      <c r="M398" s="97"/>
    </row>
    <row r="399" spans="2:13" x14ac:dyDescent="0.25">
      <c r="B399" s="138" t="str">
        <f>IF(C399="","",ROWS($A$3:A399))</f>
        <v/>
      </c>
      <c r="C399" s="139"/>
      <c r="D399" s="138" t="str">
        <f>IF(Table2[[#This Row],[भुगतान दिनाक]]="","",TEXT(Table2[[#This Row],[भुगतान दिनाक]],"mmm"))</f>
        <v/>
      </c>
      <c r="E399" s="99"/>
      <c r="F399" s="100"/>
      <c r="G399" s="100"/>
      <c r="H399" s="97"/>
      <c r="I399" s="97"/>
      <c r="J399" s="140" t="str">
        <f>IF(PRODUCT(Table2[[#This Row],[मात्रा/संख्या]],Table2[[#This Row],[दर]])=0,"",PRODUCT(Table2[[#This Row],[मात्रा/संख्या]],Table2[[#This Row],[दर]]))</f>
        <v/>
      </c>
      <c r="K399" s="100"/>
      <c r="L399" s="97"/>
      <c r="M399" s="97"/>
    </row>
    <row r="400" spans="2:13" x14ac:dyDescent="0.25">
      <c r="B400" s="138" t="str">
        <f>IF(C400="","",ROWS($A$3:A400))</f>
        <v/>
      </c>
      <c r="C400" s="139"/>
      <c r="D400" s="138" t="str">
        <f>IF(Table2[[#This Row],[भुगतान दिनाक]]="","",TEXT(Table2[[#This Row],[भुगतान दिनाक]],"mmm"))</f>
        <v/>
      </c>
      <c r="E400" s="99"/>
      <c r="F400" s="100"/>
      <c r="G400" s="100"/>
      <c r="H400" s="97"/>
      <c r="I400" s="97"/>
      <c r="J400" s="140" t="str">
        <f>IF(PRODUCT(Table2[[#This Row],[मात्रा/संख्या]],Table2[[#This Row],[दर]])=0,"",PRODUCT(Table2[[#This Row],[मात्रा/संख्या]],Table2[[#This Row],[दर]]))</f>
        <v/>
      </c>
      <c r="K400" s="100"/>
      <c r="L400" s="97"/>
      <c r="M400" s="97"/>
    </row>
    <row r="401" spans="2:13" x14ac:dyDescent="0.25">
      <c r="B401" s="138" t="str">
        <f>IF(C401="","",ROWS($A$3:A401))</f>
        <v/>
      </c>
      <c r="C401" s="139"/>
      <c r="D401" s="138" t="str">
        <f>IF(Table2[[#This Row],[भुगतान दिनाक]]="","",TEXT(Table2[[#This Row],[भुगतान दिनाक]],"mmm"))</f>
        <v/>
      </c>
      <c r="E401" s="99"/>
      <c r="F401" s="100"/>
      <c r="G401" s="100"/>
      <c r="H401" s="97"/>
      <c r="I401" s="97"/>
      <c r="J401" s="140" t="str">
        <f>IF(PRODUCT(Table2[[#This Row],[मात्रा/संख्या]],Table2[[#This Row],[दर]])=0,"",PRODUCT(Table2[[#This Row],[मात्रा/संख्या]],Table2[[#This Row],[दर]]))</f>
        <v/>
      </c>
      <c r="K401" s="100"/>
      <c r="L401" s="97"/>
      <c r="M401" s="97"/>
    </row>
    <row r="402" spans="2:13" x14ac:dyDescent="0.25">
      <c r="B402" s="138" t="str">
        <f>IF(C402="","",ROWS($A$3:A402))</f>
        <v/>
      </c>
      <c r="C402" s="139"/>
      <c r="D402" s="138" t="str">
        <f>IF(Table2[[#This Row],[भुगतान दिनाक]]="","",TEXT(Table2[[#This Row],[भुगतान दिनाक]],"mmm"))</f>
        <v/>
      </c>
      <c r="E402" s="99"/>
      <c r="F402" s="100"/>
      <c r="G402" s="100"/>
      <c r="H402" s="97"/>
      <c r="I402" s="97"/>
      <c r="J402" s="140" t="str">
        <f>IF(PRODUCT(Table2[[#This Row],[मात्रा/संख्या]],Table2[[#This Row],[दर]])=0,"",PRODUCT(Table2[[#This Row],[मात्रा/संख्या]],Table2[[#This Row],[दर]]))</f>
        <v/>
      </c>
      <c r="K402" s="100"/>
      <c r="L402" s="97"/>
      <c r="M402" s="97"/>
    </row>
    <row r="403" spans="2:13" x14ac:dyDescent="0.25">
      <c r="B403" s="138" t="str">
        <f>IF(C403="","",ROWS($A$3:A403))</f>
        <v/>
      </c>
      <c r="C403" s="139"/>
      <c r="D403" s="138" t="str">
        <f>IF(Table2[[#This Row],[भुगतान दिनाक]]="","",TEXT(Table2[[#This Row],[भुगतान दिनाक]],"mmm"))</f>
        <v/>
      </c>
      <c r="E403" s="99"/>
      <c r="F403" s="100"/>
      <c r="G403" s="100"/>
      <c r="H403" s="97"/>
      <c r="I403" s="97"/>
      <c r="J403" s="140" t="str">
        <f>IF(PRODUCT(Table2[[#This Row],[मात्रा/संख्या]],Table2[[#This Row],[दर]])=0,"",PRODUCT(Table2[[#This Row],[मात्रा/संख्या]],Table2[[#This Row],[दर]]))</f>
        <v/>
      </c>
      <c r="K403" s="100"/>
      <c r="L403" s="97"/>
      <c r="M403" s="97"/>
    </row>
    <row r="404" spans="2:13" x14ac:dyDescent="0.25">
      <c r="B404" s="138" t="str">
        <f>IF(C404="","",ROWS($A$3:A404))</f>
        <v/>
      </c>
      <c r="C404" s="139"/>
      <c r="D404" s="138" t="str">
        <f>IF(Table2[[#This Row],[भुगतान दिनाक]]="","",TEXT(Table2[[#This Row],[भुगतान दिनाक]],"mmm"))</f>
        <v/>
      </c>
      <c r="E404" s="99"/>
      <c r="F404" s="100"/>
      <c r="G404" s="100"/>
      <c r="H404" s="97"/>
      <c r="I404" s="97"/>
      <c r="J404" s="140" t="str">
        <f>IF(PRODUCT(Table2[[#This Row],[मात्रा/संख्या]],Table2[[#This Row],[दर]])=0,"",PRODUCT(Table2[[#This Row],[मात्रा/संख्या]],Table2[[#This Row],[दर]]))</f>
        <v/>
      </c>
      <c r="K404" s="100"/>
      <c r="L404" s="97"/>
      <c r="M404" s="97"/>
    </row>
    <row r="405" spans="2:13" x14ac:dyDescent="0.25">
      <c r="B405" s="138" t="str">
        <f>IF(C405="","",ROWS($A$3:A405))</f>
        <v/>
      </c>
      <c r="C405" s="139"/>
      <c r="D405" s="138" t="str">
        <f>IF(Table2[[#This Row],[भुगतान दिनाक]]="","",TEXT(Table2[[#This Row],[भुगतान दिनाक]],"mmm"))</f>
        <v/>
      </c>
      <c r="E405" s="99"/>
      <c r="F405" s="100"/>
      <c r="G405" s="100"/>
      <c r="H405" s="97"/>
      <c r="I405" s="97"/>
      <c r="J405" s="140" t="str">
        <f>IF(PRODUCT(Table2[[#This Row],[मात्रा/संख्या]],Table2[[#This Row],[दर]])=0,"",PRODUCT(Table2[[#This Row],[मात्रा/संख्या]],Table2[[#This Row],[दर]]))</f>
        <v/>
      </c>
      <c r="K405" s="100"/>
      <c r="L405" s="97"/>
      <c r="M405" s="97"/>
    </row>
    <row r="406" spans="2:13" x14ac:dyDescent="0.25">
      <c r="B406" s="138" t="str">
        <f>IF(C406="","",ROWS($A$3:A406))</f>
        <v/>
      </c>
      <c r="C406" s="139"/>
      <c r="D406" s="138" t="str">
        <f>IF(Table2[[#This Row],[भुगतान दिनाक]]="","",TEXT(Table2[[#This Row],[भुगतान दिनाक]],"mmm"))</f>
        <v/>
      </c>
      <c r="E406" s="99"/>
      <c r="F406" s="100"/>
      <c r="G406" s="100"/>
      <c r="H406" s="97"/>
      <c r="I406" s="97"/>
      <c r="J406" s="140" t="str">
        <f>IF(PRODUCT(Table2[[#This Row],[मात्रा/संख्या]],Table2[[#This Row],[दर]])=0,"",PRODUCT(Table2[[#This Row],[मात्रा/संख्या]],Table2[[#This Row],[दर]]))</f>
        <v/>
      </c>
      <c r="K406" s="100"/>
      <c r="L406" s="97"/>
      <c r="M406" s="97"/>
    </row>
    <row r="407" spans="2:13" x14ac:dyDescent="0.25">
      <c r="B407" s="138" t="str">
        <f>IF(C407="","",ROWS($A$3:A407))</f>
        <v/>
      </c>
      <c r="C407" s="139"/>
      <c r="D407" s="138" t="str">
        <f>IF(Table2[[#This Row],[भुगतान दिनाक]]="","",TEXT(Table2[[#This Row],[भुगतान दिनाक]],"mmm"))</f>
        <v/>
      </c>
      <c r="E407" s="99"/>
      <c r="F407" s="100"/>
      <c r="G407" s="100"/>
      <c r="H407" s="97"/>
      <c r="I407" s="97"/>
      <c r="J407" s="140" t="str">
        <f>IF(PRODUCT(Table2[[#This Row],[मात्रा/संख्या]],Table2[[#This Row],[दर]])=0,"",PRODUCT(Table2[[#This Row],[मात्रा/संख्या]],Table2[[#This Row],[दर]]))</f>
        <v/>
      </c>
      <c r="K407" s="100"/>
      <c r="L407" s="97"/>
      <c r="M407" s="97"/>
    </row>
    <row r="408" spans="2:13" x14ac:dyDescent="0.25">
      <c r="B408" s="138" t="str">
        <f>IF(C408="","",ROWS($A$3:A408))</f>
        <v/>
      </c>
      <c r="C408" s="139"/>
      <c r="D408" s="138" t="str">
        <f>IF(Table2[[#This Row],[भुगतान दिनाक]]="","",TEXT(Table2[[#This Row],[भुगतान दिनाक]],"mmm"))</f>
        <v/>
      </c>
      <c r="E408" s="99"/>
      <c r="F408" s="100"/>
      <c r="G408" s="100"/>
      <c r="H408" s="97"/>
      <c r="I408" s="97"/>
      <c r="J408" s="140" t="str">
        <f>IF(PRODUCT(Table2[[#This Row],[मात्रा/संख्या]],Table2[[#This Row],[दर]])=0,"",PRODUCT(Table2[[#This Row],[मात्रा/संख्या]],Table2[[#This Row],[दर]]))</f>
        <v/>
      </c>
      <c r="K408" s="100"/>
      <c r="L408" s="97"/>
      <c r="M408" s="97"/>
    </row>
    <row r="409" spans="2:13" x14ac:dyDescent="0.25">
      <c r="B409" s="138" t="str">
        <f>IF(C409="","",ROWS($A$3:A409))</f>
        <v/>
      </c>
      <c r="C409" s="139"/>
      <c r="D409" s="138" t="str">
        <f>IF(Table2[[#This Row],[भुगतान दिनाक]]="","",TEXT(Table2[[#This Row],[भुगतान दिनाक]],"mmm"))</f>
        <v/>
      </c>
      <c r="E409" s="99"/>
      <c r="F409" s="100"/>
      <c r="G409" s="100"/>
      <c r="H409" s="97"/>
      <c r="I409" s="97"/>
      <c r="J409" s="140" t="str">
        <f>IF(PRODUCT(Table2[[#This Row],[मात्रा/संख्या]],Table2[[#This Row],[दर]])=0,"",PRODUCT(Table2[[#This Row],[मात्रा/संख्या]],Table2[[#This Row],[दर]]))</f>
        <v/>
      </c>
      <c r="K409" s="100"/>
      <c r="L409" s="97"/>
      <c r="M409" s="97"/>
    </row>
    <row r="410" spans="2:13" x14ac:dyDescent="0.25">
      <c r="B410" s="138" t="str">
        <f>IF(C410="","",ROWS($A$3:A410))</f>
        <v/>
      </c>
      <c r="C410" s="139"/>
      <c r="D410" s="138" t="str">
        <f>IF(Table2[[#This Row],[भुगतान दिनाक]]="","",TEXT(Table2[[#This Row],[भुगतान दिनाक]],"mmm"))</f>
        <v/>
      </c>
      <c r="E410" s="99"/>
      <c r="F410" s="100"/>
      <c r="G410" s="100"/>
      <c r="H410" s="97"/>
      <c r="I410" s="97"/>
      <c r="J410" s="140" t="str">
        <f>IF(PRODUCT(Table2[[#This Row],[मात्रा/संख्या]],Table2[[#This Row],[दर]])=0,"",PRODUCT(Table2[[#This Row],[मात्रा/संख्या]],Table2[[#This Row],[दर]]))</f>
        <v/>
      </c>
      <c r="K410" s="100"/>
      <c r="L410" s="97"/>
      <c r="M410" s="97"/>
    </row>
    <row r="411" spans="2:13" x14ac:dyDescent="0.25">
      <c r="B411" s="138" t="str">
        <f>IF(C411="","",ROWS($A$3:A411))</f>
        <v/>
      </c>
      <c r="C411" s="139"/>
      <c r="D411" s="138" t="str">
        <f>IF(Table2[[#This Row],[भुगतान दिनाक]]="","",TEXT(Table2[[#This Row],[भुगतान दिनाक]],"mmm"))</f>
        <v/>
      </c>
      <c r="E411" s="99"/>
      <c r="F411" s="100"/>
      <c r="G411" s="100"/>
      <c r="H411" s="97"/>
      <c r="I411" s="97"/>
      <c r="J411" s="140" t="str">
        <f>IF(PRODUCT(Table2[[#This Row],[मात्रा/संख्या]],Table2[[#This Row],[दर]])=0,"",PRODUCT(Table2[[#This Row],[मात्रा/संख्या]],Table2[[#This Row],[दर]]))</f>
        <v/>
      </c>
      <c r="K411" s="100"/>
      <c r="L411" s="97"/>
      <c r="M411" s="97"/>
    </row>
    <row r="412" spans="2:13" x14ac:dyDescent="0.25">
      <c r="B412" s="138" t="str">
        <f>IF(C412="","",ROWS($A$3:A412))</f>
        <v/>
      </c>
      <c r="C412" s="139"/>
      <c r="D412" s="138" t="str">
        <f>IF(Table2[[#This Row],[भुगतान दिनाक]]="","",TEXT(Table2[[#This Row],[भुगतान दिनाक]],"mmm"))</f>
        <v/>
      </c>
      <c r="E412" s="99"/>
      <c r="F412" s="100"/>
      <c r="G412" s="100"/>
      <c r="H412" s="97"/>
      <c r="I412" s="97"/>
      <c r="J412" s="140" t="str">
        <f>IF(PRODUCT(Table2[[#This Row],[मात्रा/संख्या]],Table2[[#This Row],[दर]])=0,"",PRODUCT(Table2[[#This Row],[मात्रा/संख्या]],Table2[[#This Row],[दर]]))</f>
        <v/>
      </c>
      <c r="K412" s="100"/>
      <c r="L412" s="97"/>
      <c r="M412" s="97"/>
    </row>
    <row r="413" spans="2:13" x14ac:dyDescent="0.25">
      <c r="B413" s="138" t="str">
        <f>IF(C413="","",ROWS($A$3:A413))</f>
        <v/>
      </c>
      <c r="C413" s="139"/>
      <c r="D413" s="138" t="str">
        <f>IF(Table2[[#This Row],[भुगतान दिनाक]]="","",TEXT(Table2[[#This Row],[भुगतान दिनाक]],"mmm"))</f>
        <v/>
      </c>
      <c r="E413" s="99"/>
      <c r="F413" s="100"/>
      <c r="G413" s="100"/>
      <c r="H413" s="97"/>
      <c r="I413" s="97"/>
      <c r="J413" s="140" t="str">
        <f>IF(PRODUCT(Table2[[#This Row],[मात्रा/संख्या]],Table2[[#This Row],[दर]])=0,"",PRODUCT(Table2[[#This Row],[मात्रा/संख्या]],Table2[[#This Row],[दर]]))</f>
        <v/>
      </c>
      <c r="K413" s="100"/>
      <c r="L413" s="97"/>
      <c r="M413" s="97"/>
    </row>
    <row r="414" spans="2:13" x14ac:dyDescent="0.25">
      <c r="B414" s="138" t="str">
        <f>IF(C414="","",ROWS($A$3:A414))</f>
        <v/>
      </c>
      <c r="C414" s="139"/>
      <c r="D414" s="138" t="str">
        <f>IF(Table2[[#This Row],[भुगतान दिनाक]]="","",TEXT(Table2[[#This Row],[भुगतान दिनाक]],"mmm"))</f>
        <v/>
      </c>
      <c r="E414" s="99"/>
      <c r="F414" s="100"/>
      <c r="G414" s="100"/>
      <c r="H414" s="97"/>
      <c r="I414" s="97"/>
      <c r="J414" s="140" t="str">
        <f>IF(PRODUCT(Table2[[#This Row],[मात्रा/संख्या]],Table2[[#This Row],[दर]])=0,"",PRODUCT(Table2[[#This Row],[मात्रा/संख्या]],Table2[[#This Row],[दर]]))</f>
        <v/>
      </c>
      <c r="K414" s="100"/>
      <c r="L414" s="97"/>
      <c r="M414" s="97"/>
    </row>
    <row r="415" spans="2:13" x14ac:dyDescent="0.25">
      <c r="B415" s="138" t="str">
        <f>IF(C415="","",ROWS($A$3:A415))</f>
        <v/>
      </c>
      <c r="C415" s="139"/>
      <c r="D415" s="138" t="str">
        <f>IF(Table2[[#This Row],[भुगतान दिनाक]]="","",TEXT(Table2[[#This Row],[भुगतान दिनाक]],"mmm"))</f>
        <v/>
      </c>
      <c r="E415" s="99"/>
      <c r="F415" s="100"/>
      <c r="G415" s="100"/>
      <c r="H415" s="97"/>
      <c r="I415" s="97"/>
      <c r="J415" s="140" t="str">
        <f>IF(PRODUCT(Table2[[#This Row],[मात्रा/संख्या]],Table2[[#This Row],[दर]])=0,"",PRODUCT(Table2[[#This Row],[मात्रा/संख्या]],Table2[[#This Row],[दर]]))</f>
        <v/>
      </c>
      <c r="K415" s="100"/>
      <c r="L415" s="97"/>
      <c r="M415" s="97"/>
    </row>
    <row r="416" spans="2:13" x14ac:dyDescent="0.25">
      <c r="B416" s="138" t="str">
        <f>IF(C416="","",ROWS($A$3:A416))</f>
        <v/>
      </c>
      <c r="C416" s="139"/>
      <c r="D416" s="138" t="str">
        <f>IF(Table2[[#This Row],[भुगतान दिनाक]]="","",TEXT(Table2[[#This Row],[भुगतान दिनाक]],"mmm"))</f>
        <v/>
      </c>
      <c r="E416" s="99"/>
      <c r="F416" s="100"/>
      <c r="G416" s="100"/>
      <c r="H416" s="97"/>
      <c r="I416" s="97"/>
      <c r="J416" s="140" t="str">
        <f>IF(PRODUCT(Table2[[#This Row],[मात्रा/संख्या]],Table2[[#This Row],[दर]])=0,"",PRODUCT(Table2[[#This Row],[मात्रा/संख्या]],Table2[[#This Row],[दर]]))</f>
        <v/>
      </c>
      <c r="K416" s="100"/>
      <c r="L416" s="97"/>
      <c r="M416" s="97"/>
    </row>
    <row r="417" spans="2:13" x14ac:dyDescent="0.25">
      <c r="B417" s="138" t="str">
        <f>IF(C417="","",ROWS($A$3:A417))</f>
        <v/>
      </c>
      <c r="C417" s="139"/>
      <c r="D417" s="138" t="str">
        <f>IF(Table2[[#This Row],[भुगतान दिनाक]]="","",TEXT(Table2[[#This Row],[भुगतान दिनाक]],"mmm"))</f>
        <v/>
      </c>
      <c r="E417" s="99"/>
      <c r="F417" s="100"/>
      <c r="G417" s="100"/>
      <c r="H417" s="97"/>
      <c r="I417" s="97"/>
      <c r="J417" s="140" t="str">
        <f>IF(PRODUCT(Table2[[#This Row],[मात्रा/संख्या]],Table2[[#This Row],[दर]])=0,"",PRODUCT(Table2[[#This Row],[मात्रा/संख्या]],Table2[[#This Row],[दर]]))</f>
        <v/>
      </c>
      <c r="K417" s="100"/>
      <c r="L417" s="97"/>
      <c r="M417" s="97"/>
    </row>
    <row r="418" spans="2:13" x14ac:dyDescent="0.25">
      <c r="B418" s="138" t="str">
        <f>IF(C418="","",ROWS($A$3:A418))</f>
        <v/>
      </c>
      <c r="C418" s="139"/>
      <c r="D418" s="138" t="str">
        <f>IF(Table2[[#This Row],[भुगतान दिनाक]]="","",TEXT(Table2[[#This Row],[भुगतान दिनाक]],"mmm"))</f>
        <v/>
      </c>
      <c r="E418" s="99"/>
      <c r="F418" s="100"/>
      <c r="G418" s="100"/>
      <c r="H418" s="97"/>
      <c r="I418" s="97"/>
      <c r="J418" s="140" t="str">
        <f>IF(PRODUCT(Table2[[#This Row],[मात्रा/संख्या]],Table2[[#This Row],[दर]])=0,"",PRODUCT(Table2[[#This Row],[मात्रा/संख्या]],Table2[[#This Row],[दर]]))</f>
        <v/>
      </c>
      <c r="K418" s="100"/>
      <c r="L418" s="97"/>
      <c r="M418" s="97"/>
    </row>
    <row r="419" spans="2:13" x14ac:dyDescent="0.25">
      <c r="B419" s="138" t="str">
        <f>IF(C419="","",ROWS($A$3:A419))</f>
        <v/>
      </c>
      <c r="C419" s="139"/>
      <c r="D419" s="138" t="str">
        <f>IF(Table2[[#This Row],[भुगतान दिनाक]]="","",TEXT(Table2[[#This Row],[भुगतान दिनाक]],"mmm"))</f>
        <v/>
      </c>
      <c r="E419" s="99"/>
      <c r="F419" s="100"/>
      <c r="G419" s="100"/>
      <c r="H419" s="97"/>
      <c r="I419" s="97"/>
      <c r="J419" s="140" t="str">
        <f>IF(PRODUCT(Table2[[#This Row],[मात्रा/संख्या]],Table2[[#This Row],[दर]])=0,"",PRODUCT(Table2[[#This Row],[मात्रा/संख्या]],Table2[[#This Row],[दर]]))</f>
        <v/>
      </c>
      <c r="K419" s="100"/>
      <c r="L419" s="97"/>
      <c r="M419" s="97"/>
    </row>
    <row r="420" spans="2:13" x14ac:dyDescent="0.25">
      <c r="B420" s="138" t="str">
        <f>IF(C420="","",ROWS($A$3:A420))</f>
        <v/>
      </c>
      <c r="C420" s="139"/>
      <c r="D420" s="138" t="str">
        <f>IF(Table2[[#This Row],[भुगतान दिनाक]]="","",TEXT(Table2[[#This Row],[भुगतान दिनाक]],"mmm"))</f>
        <v/>
      </c>
      <c r="E420" s="99"/>
      <c r="F420" s="100"/>
      <c r="G420" s="100"/>
      <c r="H420" s="97"/>
      <c r="I420" s="97"/>
      <c r="J420" s="140" t="str">
        <f>IF(PRODUCT(Table2[[#This Row],[मात्रा/संख्या]],Table2[[#This Row],[दर]])=0,"",PRODUCT(Table2[[#This Row],[मात्रा/संख्या]],Table2[[#This Row],[दर]]))</f>
        <v/>
      </c>
      <c r="K420" s="100"/>
      <c r="L420" s="97"/>
      <c r="M420" s="97"/>
    </row>
    <row r="421" spans="2:13" x14ac:dyDescent="0.25">
      <c r="B421" s="138" t="str">
        <f>IF(C421="","",ROWS($A$3:A421))</f>
        <v/>
      </c>
      <c r="C421" s="139"/>
      <c r="D421" s="138" t="str">
        <f>IF(Table2[[#This Row],[भुगतान दिनाक]]="","",TEXT(Table2[[#This Row],[भुगतान दिनाक]],"mmm"))</f>
        <v/>
      </c>
      <c r="E421" s="99"/>
      <c r="F421" s="100"/>
      <c r="G421" s="100"/>
      <c r="H421" s="97"/>
      <c r="I421" s="97"/>
      <c r="J421" s="140" t="str">
        <f>IF(PRODUCT(Table2[[#This Row],[मात्रा/संख्या]],Table2[[#This Row],[दर]])=0,"",PRODUCT(Table2[[#This Row],[मात्रा/संख्या]],Table2[[#This Row],[दर]]))</f>
        <v/>
      </c>
      <c r="K421" s="100"/>
      <c r="L421" s="97"/>
      <c r="M421" s="97"/>
    </row>
    <row r="422" spans="2:13" x14ac:dyDescent="0.25">
      <c r="B422" s="138" t="str">
        <f>IF(C422="","",ROWS($A$3:A422))</f>
        <v/>
      </c>
      <c r="C422" s="139"/>
      <c r="D422" s="138" t="str">
        <f>IF(Table2[[#This Row],[भुगतान दिनाक]]="","",TEXT(Table2[[#This Row],[भुगतान दिनाक]],"mmm"))</f>
        <v/>
      </c>
      <c r="E422" s="99"/>
      <c r="F422" s="100"/>
      <c r="G422" s="100"/>
      <c r="H422" s="97"/>
      <c r="I422" s="97"/>
      <c r="J422" s="140" t="str">
        <f>IF(PRODUCT(Table2[[#This Row],[मात्रा/संख्या]],Table2[[#This Row],[दर]])=0,"",PRODUCT(Table2[[#This Row],[मात्रा/संख्या]],Table2[[#This Row],[दर]]))</f>
        <v/>
      </c>
      <c r="K422" s="100"/>
      <c r="L422" s="97"/>
      <c r="M422" s="97"/>
    </row>
    <row r="423" spans="2:13" x14ac:dyDescent="0.25">
      <c r="B423" s="138" t="str">
        <f>IF(C423="","",ROWS($A$3:A423))</f>
        <v/>
      </c>
      <c r="C423" s="139"/>
      <c r="D423" s="138" t="str">
        <f>IF(Table2[[#This Row],[भुगतान दिनाक]]="","",TEXT(Table2[[#This Row],[भुगतान दिनाक]],"mmm"))</f>
        <v/>
      </c>
      <c r="E423" s="99"/>
      <c r="F423" s="100"/>
      <c r="G423" s="100"/>
      <c r="H423" s="97"/>
      <c r="I423" s="97"/>
      <c r="J423" s="140" t="str">
        <f>IF(PRODUCT(Table2[[#This Row],[मात्रा/संख्या]],Table2[[#This Row],[दर]])=0,"",PRODUCT(Table2[[#This Row],[मात्रा/संख्या]],Table2[[#This Row],[दर]]))</f>
        <v/>
      </c>
      <c r="K423" s="100"/>
      <c r="L423" s="97"/>
      <c r="M423" s="97"/>
    </row>
    <row r="424" spans="2:13" x14ac:dyDescent="0.25">
      <c r="B424" s="138" t="str">
        <f>IF(C424="","",ROWS($A$3:A424))</f>
        <v/>
      </c>
      <c r="C424" s="139"/>
      <c r="D424" s="138" t="str">
        <f>IF(Table2[[#This Row],[भुगतान दिनाक]]="","",TEXT(Table2[[#This Row],[भुगतान दिनाक]],"mmm"))</f>
        <v/>
      </c>
      <c r="E424" s="99"/>
      <c r="F424" s="100"/>
      <c r="G424" s="100"/>
      <c r="H424" s="97"/>
      <c r="I424" s="97"/>
      <c r="J424" s="140" t="str">
        <f>IF(PRODUCT(Table2[[#This Row],[मात्रा/संख्या]],Table2[[#This Row],[दर]])=0,"",PRODUCT(Table2[[#This Row],[मात्रा/संख्या]],Table2[[#This Row],[दर]]))</f>
        <v/>
      </c>
      <c r="K424" s="100"/>
      <c r="L424" s="97"/>
      <c r="M424" s="97"/>
    </row>
    <row r="425" spans="2:13" x14ac:dyDescent="0.25">
      <c r="B425" s="138" t="str">
        <f>IF(C425="","",ROWS($A$3:A425))</f>
        <v/>
      </c>
      <c r="C425" s="139"/>
      <c r="D425" s="138" t="str">
        <f>IF(Table2[[#This Row],[भुगतान दिनाक]]="","",TEXT(Table2[[#This Row],[भुगतान दिनाक]],"mmm"))</f>
        <v/>
      </c>
      <c r="E425" s="99"/>
      <c r="F425" s="100"/>
      <c r="G425" s="100"/>
      <c r="H425" s="97"/>
      <c r="I425" s="97"/>
      <c r="J425" s="140" t="str">
        <f>IF(PRODUCT(Table2[[#This Row],[मात्रा/संख्या]],Table2[[#This Row],[दर]])=0,"",PRODUCT(Table2[[#This Row],[मात्रा/संख्या]],Table2[[#This Row],[दर]]))</f>
        <v/>
      </c>
      <c r="K425" s="100"/>
      <c r="L425" s="97"/>
      <c r="M425" s="97"/>
    </row>
    <row r="426" spans="2:13" x14ac:dyDescent="0.25">
      <c r="B426" s="138" t="str">
        <f>IF(C426="","",ROWS($A$3:A426))</f>
        <v/>
      </c>
      <c r="C426" s="139"/>
      <c r="D426" s="138" t="str">
        <f>IF(Table2[[#This Row],[भुगतान दिनाक]]="","",TEXT(Table2[[#This Row],[भुगतान दिनाक]],"mmm"))</f>
        <v/>
      </c>
      <c r="E426" s="99"/>
      <c r="F426" s="100"/>
      <c r="G426" s="100"/>
      <c r="H426" s="97"/>
      <c r="I426" s="97"/>
      <c r="J426" s="140" t="str">
        <f>IF(PRODUCT(Table2[[#This Row],[मात्रा/संख्या]],Table2[[#This Row],[दर]])=0,"",PRODUCT(Table2[[#This Row],[मात्रा/संख्या]],Table2[[#This Row],[दर]]))</f>
        <v/>
      </c>
      <c r="K426" s="100"/>
      <c r="L426" s="97"/>
      <c r="M426" s="97"/>
    </row>
    <row r="427" spans="2:13" x14ac:dyDescent="0.25">
      <c r="B427" s="138" t="str">
        <f>IF(C427="","",ROWS($A$3:A427))</f>
        <v/>
      </c>
      <c r="C427" s="139"/>
      <c r="D427" s="138" t="str">
        <f>IF(Table2[[#This Row],[भुगतान दिनाक]]="","",TEXT(Table2[[#This Row],[भुगतान दिनाक]],"mmm"))</f>
        <v/>
      </c>
      <c r="E427" s="99"/>
      <c r="F427" s="100"/>
      <c r="G427" s="100"/>
      <c r="H427" s="97"/>
      <c r="I427" s="97"/>
      <c r="J427" s="140" t="str">
        <f>IF(PRODUCT(Table2[[#This Row],[मात्रा/संख्या]],Table2[[#This Row],[दर]])=0,"",PRODUCT(Table2[[#This Row],[मात्रा/संख्या]],Table2[[#This Row],[दर]]))</f>
        <v/>
      </c>
      <c r="K427" s="100"/>
      <c r="L427" s="97"/>
      <c r="M427" s="97"/>
    </row>
    <row r="428" spans="2:13" x14ac:dyDescent="0.25">
      <c r="B428" s="138" t="str">
        <f>IF(C428="","",ROWS($A$3:A428))</f>
        <v/>
      </c>
      <c r="C428" s="139"/>
      <c r="D428" s="138" t="str">
        <f>IF(Table2[[#This Row],[भुगतान दिनाक]]="","",TEXT(Table2[[#This Row],[भुगतान दिनाक]],"mmm"))</f>
        <v/>
      </c>
      <c r="E428" s="99"/>
      <c r="F428" s="100"/>
      <c r="G428" s="100"/>
      <c r="H428" s="97"/>
      <c r="I428" s="97"/>
      <c r="J428" s="140" t="str">
        <f>IF(PRODUCT(Table2[[#This Row],[मात्रा/संख्या]],Table2[[#This Row],[दर]])=0,"",PRODUCT(Table2[[#This Row],[मात्रा/संख्या]],Table2[[#This Row],[दर]]))</f>
        <v/>
      </c>
      <c r="K428" s="100"/>
      <c r="L428" s="97"/>
      <c r="M428" s="97"/>
    </row>
    <row r="429" spans="2:13" x14ac:dyDescent="0.25">
      <c r="B429" s="138" t="str">
        <f>IF(C429="","",ROWS($A$3:A429))</f>
        <v/>
      </c>
      <c r="C429" s="139"/>
      <c r="D429" s="138" t="str">
        <f>IF(Table2[[#This Row],[भुगतान दिनाक]]="","",TEXT(Table2[[#This Row],[भुगतान दिनाक]],"mmm"))</f>
        <v/>
      </c>
      <c r="E429" s="99"/>
      <c r="F429" s="100"/>
      <c r="G429" s="100"/>
      <c r="H429" s="97"/>
      <c r="I429" s="97"/>
      <c r="J429" s="140" t="str">
        <f>IF(PRODUCT(Table2[[#This Row],[मात्रा/संख्या]],Table2[[#This Row],[दर]])=0,"",PRODUCT(Table2[[#This Row],[मात्रा/संख्या]],Table2[[#This Row],[दर]]))</f>
        <v/>
      </c>
      <c r="K429" s="100"/>
      <c r="L429" s="97"/>
      <c r="M429" s="97"/>
    </row>
    <row r="430" spans="2:13" x14ac:dyDescent="0.25">
      <c r="B430" s="138" t="str">
        <f>IF(C430="","",ROWS($A$3:A430))</f>
        <v/>
      </c>
      <c r="C430" s="139"/>
      <c r="D430" s="138" t="str">
        <f>IF(Table2[[#This Row],[भुगतान दिनाक]]="","",TEXT(Table2[[#This Row],[भुगतान दिनाक]],"mmm"))</f>
        <v/>
      </c>
      <c r="E430" s="99"/>
      <c r="F430" s="100"/>
      <c r="G430" s="100"/>
      <c r="H430" s="97"/>
      <c r="I430" s="97"/>
      <c r="J430" s="140" t="str">
        <f>IF(PRODUCT(Table2[[#This Row],[मात्रा/संख्या]],Table2[[#This Row],[दर]])=0,"",PRODUCT(Table2[[#This Row],[मात्रा/संख्या]],Table2[[#This Row],[दर]]))</f>
        <v/>
      </c>
      <c r="K430" s="100"/>
      <c r="L430" s="97"/>
      <c r="M430" s="97"/>
    </row>
    <row r="431" spans="2:13" x14ac:dyDescent="0.25">
      <c r="B431" s="138" t="str">
        <f>IF(C431="","",ROWS($A$3:A431))</f>
        <v/>
      </c>
      <c r="C431" s="139"/>
      <c r="D431" s="138" t="str">
        <f>IF(Table2[[#This Row],[भुगतान दिनाक]]="","",TEXT(Table2[[#This Row],[भुगतान दिनाक]],"mmm"))</f>
        <v/>
      </c>
      <c r="E431" s="99"/>
      <c r="F431" s="100"/>
      <c r="G431" s="100"/>
      <c r="H431" s="97"/>
      <c r="I431" s="97"/>
      <c r="J431" s="140" t="str">
        <f>IF(PRODUCT(Table2[[#This Row],[मात्रा/संख्या]],Table2[[#This Row],[दर]])=0,"",PRODUCT(Table2[[#This Row],[मात्रा/संख्या]],Table2[[#This Row],[दर]]))</f>
        <v/>
      </c>
      <c r="K431" s="100"/>
      <c r="L431" s="97"/>
      <c r="M431" s="97"/>
    </row>
    <row r="432" spans="2:13" x14ac:dyDescent="0.25">
      <c r="B432" s="138" t="str">
        <f>IF(C432="","",ROWS($A$3:A432))</f>
        <v/>
      </c>
      <c r="C432" s="139"/>
      <c r="D432" s="138" t="str">
        <f>IF(Table2[[#This Row],[भुगतान दिनाक]]="","",TEXT(Table2[[#This Row],[भुगतान दिनाक]],"mmm"))</f>
        <v/>
      </c>
      <c r="E432" s="99"/>
      <c r="F432" s="100"/>
      <c r="G432" s="100"/>
      <c r="H432" s="97"/>
      <c r="I432" s="97"/>
      <c r="J432" s="140" t="str">
        <f>IF(PRODUCT(Table2[[#This Row],[मात्रा/संख्या]],Table2[[#This Row],[दर]])=0,"",PRODUCT(Table2[[#This Row],[मात्रा/संख्या]],Table2[[#This Row],[दर]]))</f>
        <v/>
      </c>
      <c r="K432" s="100"/>
      <c r="L432" s="97"/>
      <c r="M432" s="97"/>
    </row>
    <row r="433" spans="2:13" x14ac:dyDescent="0.25">
      <c r="B433" s="138" t="str">
        <f>IF(C433="","",ROWS($A$3:A433))</f>
        <v/>
      </c>
      <c r="C433" s="139"/>
      <c r="D433" s="138" t="str">
        <f>IF(Table2[[#This Row],[भुगतान दिनाक]]="","",TEXT(Table2[[#This Row],[भुगतान दिनाक]],"mmm"))</f>
        <v/>
      </c>
      <c r="E433" s="99"/>
      <c r="F433" s="100"/>
      <c r="G433" s="100"/>
      <c r="H433" s="97"/>
      <c r="I433" s="97"/>
      <c r="J433" s="140" t="str">
        <f>IF(PRODUCT(Table2[[#This Row],[मात्रा/संख्या]],Table2[[#This Row],[दर]])=0,"",PRODUCT(Table2[[#This Row],[मात्रा/संख्या]],Table2[[#This Row],[दर]]))</f>
        <v/>
      </c>
      <c r="K433" s="100"/>
      <c r="L433" s="97"/>
      <c r="M433" s="97"/>
    </row>
    <row r="434" spans="2:13" x14ac:dyDescent="0.25">
      <c r="B434" s="138" t="str">
        <f>IF(C434="","",ROWS($A$3:A434))</f>
        <v/>
      </c>
      <c r="C434" s="139"/>
      <c r="D434" s="138" t="str">
        <f>IF(Table2[[#This Row],[भुगतान दिनाक]]="","",TEXT(Table2[[#This Row],[भुगतान दिनाक]],"mmm"))</f>
        <v/>
      </c>
      <c r="E434" s="99"/>
      <c r="F434" s="100"/>
      <c r="G434" s="100"/>
      <c r="H434" s="97"/>
      <c r="I434" s="97"/>
      <c r="J434" s="140" t="str">
        <f>IF(PRODUCT(Table2[[#This Row],[मात्रा/संख्या]],Table2[[#This Row],[दर]])=0,"",PRODUCT(Table2[[#This Row],[मात्रा/संख्या]],Table2[[#This Row],[दर]]))</f>
        <v/>
      </c>
      <c r="K434" s="100"/>
      <c r="L434" s="97"/>
      <c r="M434" s="97"/>
    </row>
    <row r="435" spans="2:13" x14ac:dyDescent="0.25">
      <c r="B435" s="138" t="str">
        <f>IF(C435="","",ROWS($A$3:A435))</f>
        <v/>
      </c>
      <c r="C435" s="139"/>
      <c r="D435" s="138" t="str">
        <f>IF(Table2[[#This Row],[भुगतान दिनाक]]="","",TEXT(Table2[[#This Row],[भुगतान दिनाक]],"mmm"))</f>
        <v/>
      </c>
      <c r="E435" s="99"/>
      <c r="F435" s="100"/>
      <c r="G435" s="100"/>
      <c r="H435" s="97"/>
      <c r="I435" s="97"/>
      <c r="J435" s="140" t="str">
        <f>IF(PRODUCT(Table2[[#This Row],[मात्रा/संख्या]],Table2[[#This Row],[दर]])=0,"",PRODUCT(Table2[[#This Row],[मात्रा/संख्या]],Table2[[#This Row],[दर]]))</f>
        <v/>
      </c>
      <c r="K435" s="100"/>
      <c r="L435" s="97"/>
      <c r="M435" s="97"/>
    </row>
    <row r="436" spans="2:13" x14ac:dyDescent="0.25">
      <c r="B436" s="138" t="str">
        <f>IF(C436="","",ROWS($A$3:A436))</f>
        <v/>
      </c>
      <c r="C436" s="139"/>
      <c r="D436" s="138" t="str">
        <f>IF(Table2[[#This Row],[भुगतान दिनाक]]="","",TEXT(Table2[[#This Row],[भुगतान दिनाक]],"mmm"))</f>
        <v/>
      </c>
      <c r="E436" s="99"/>
      <c r="F436" s="100"/>
      <c r="G436" s="100"/>
      <c r="H436" s="97"/>
      <c r="I436" s="97"/>
      <c r="J436" s="140" t="str">
        <f>IF(PRODUCT(Table2[[#This Row],[मात्रा/संख्या]],Table2[[#This Row],[दर]])=0,"",PRODUCT(Table2[[#This Row],[मात्रा/संख्या]],Table2[[#This Row],[दर]]))</f>
        <v/>
      </c>
      <c r="K436" s="100"/>
      <c r="L436" s="97"/>
      <c r="M436" s="97"/>
    </row>
    <row r="437" spans="2:13" x14ac:dyDescent="0.25">
      <c r="B437" s="138" t="str">
        <f>IF(C437="","",ROWS($A$3:A437))</f>
        <v/>
      </c>
      <c r="C437" s="139"/>
      <c r="D437" s="138" t="str">
        <f>IF(Table2[[#This Row],[भुगतान दिनाक]]="","",TEXT(Table2[[#This Row],[भुगतान दिनाक]],"mmm"))</f>
        <v/>
      </c>
      <c r="E437" s="99"/>
      <c r="F437" s="100"/>
      <c r="G437" s="100"/>
      <c r="H437" s="97"/>
      <c r="I437" s="97"/>
      <c r="J437" s="140" t="str">
        <f>IF(PRODUCT(Table2[[#This Row],[मात्रा/संख्या]],Table2[[#This Row],[दर]])=0,"",PRODUCT(Table2[[#This Row],[मात्रा/संख्या]],Table2[[#This Row],[दर]]))</f>
        <v/>
      </c>
      <c r="K437" s="100"/>
      <c r="L437" s="97"/>
      <c r="M437" s="97"/>
    </row>
    <row r="438" spans="2:13" x14ac:dyDescent="0.25">
      <c r="B438" s="138" t="str">
        <f>IF(C438="","",ROWS($A$3:A438))</f>
        <v/>
      </c>
      <c r="C438" s="139"/>
      <c r="D438" s="138" t="str">
        <f>IF(Table2[[#This Row],[भुगतान दिनाक]]="","",TEXT(Table2[[#This Row],[भुगतान दिनाक]],"mmm"))</f>
        <v/>
      </c>
      <c r="E438" s="99"/>
      <c r="F438" s="100"/>
      <c r="G438" s="100"/>
      <c r="H438" s="97"/>
      <c r="I438" s="97"/>
      <c r="J438" s="140" t="str">
        <f>IF(PRODUCT(Table2[[#This Row],[मात्रा/संख्या]],Table2[[#This Row],[दर]])=0,"",PRODUCT(Table2[[#This Row],[मात्रा/संख्या]],Table2[[#This Row],[दर]]))</f>
        <v/>
      </c>
      <c r="K438" s="100"/>
      <c r="L438" s="97"/>
      <c r="M438" s="97"/>
    </row>
    <row r="439" spans="2:13" x14ac:dyDescent="0.25">
      <c r="B439" s="138" t="str">
        <f>IF(C439="","",ROWS($A$3:A439))</f>
        <v/>
      </c>
      <c r="C439" s="139"/>
      <c r="D439" s="138" t="str">
        <f>IF(Table2[[#This Row],[भुगतान दिनाक]]="","",TEXT(Table2[[#This Row],[भुगतान दिनाक]],"mmm"))</f>
        <v/>
      </c>
      <c r="E439" s="99"/>
      <c r="F439" s="100"/>
      <c r="G439" s="100"/>
      <c r="H439" s="97"/>
      <c r="I439" s="97"/>
      <c r="J439" s="140" t="str">
        <f>IF(PRODUCT(Table2[[#This Row],[मात्रा/संख्या]],Table2[[#This Row],[दर]])=0,"",PRODUCT(Table2[[#This Row],[मात्रा/संख्या]],Table2[[#This Row],[दर]]))</f>
        <v/>
      </c>
      <c r="K439" s="100"/>
      <c r="L439" s="97"/>
      <c r="M439" s="97"/>
    </row>
    <row r="440" spans="2:13" x14ac:dyDescent="0.25">
      <c r="B440" s="138" t="str">
        <f>IF(C440="","",ROWS($A$3:A440))</f>
        <v/>
      </c>
      <c r="C440" s="139"/>
      <c r="D440" s="138" t="str">
        <f>IF(Table2[[#This Row],[भुगतान दिनाक]]="","",TEXT(Table2[[#This Row],[भुगतान दिनाक]],"mmm"))</f>
        <v/>
      </c>
      <c r="E440" s="99"/>
      <c r="F440" s="100"/>
      <c r="G440" s="100"/>
      <c r="H440" s="97"/>
      <c r="I440" s="97"/>
      <c r="J440" s="140" t="str">
        <f>IF(PRODUCT(Table2[[#This Row],[मात्रा/संख्या]],Table2[[#This Row],[दर]])=0,"",PRODUCT(Table2[[#This Row],[मात्रा/संख्या]],Table2[[#This Row],[दर]]))</f>
        <v/>
      </c>
      <c r="K440" s="100"/>
      <c r="L440" s="97"/>
      <c r="M440" s="97"/>
    </row>
    <row r="441" spans="2:13" x14ac:dyDescent="0.25">
      <c r="B441" s="138" t="str">
        <f>IF(C441="","",ROWS($A$3:A441))</f>
        <v/>
      </c>
      <c r="C441" s="139"/>
      <c r="D441" s="138" t="str">
        <f>IF(Table2[[#This Row],[भुगतान दिनाक]]="","",TEXT(Table2[[#This Row],[भुगतान दिनाक]],"mmm"))</f>
        <v/>
      </c>
      <c r="E441" s="99"/>
      <c r="F441" s="100"/>
      <c r="G441" s="100"/>
      <c r="H441" s="97"/>
      <c r="I441" s="97"/>
      <c r="J441" s="140" t="str">
        <f>IF(PRODUCT(Table2[[#This Row],[मात्रा/संख्या]],Table2[[#This Row],[दर]])=0,"",PRODUCT(Table2[[#This Row],[मात्रा/संख्या]],Table2[[#This Row],[दर]]))</f>
        <v/>
      </c>
      <c r="K441" s="100"/>
      <c r="L441" s="97"/>
      <c r="M441" s="97"/>
    </row>
    <row r="442" spans="2:13" x14ac:dyDescent="0.25">
      <c r="B442" s="138" t="str">
        <f>IF(C442="","",ROWS($A$3:A442))</f>
        <v/>
      </c>
      <c r="C442" s="139"/>
      <c r="D442" s="138" t="str">
        <f>IF(Table2[[#This Row],[भुगतान दिनाक]]="","",TEXT(Table2[[#This Row],[भुगतान दिनाक]],"mmm"))</f>
        <v/>
      </c>
      <c r="E442" s="99"/>
      <c r="F442" s="100"/>
      <c r="G442" s="100"/>
      <c r="H442" s="97"/>
      <c r="I442" s="97"/>
      <c r="J442" s="140" t="str">
        <f>IF(PRODUCT(Table2[[#This Row],[मात्रा/संख्या]],Table2[[#This Row],[दर]])=0,"",PRODUCT(Table2[[#This Row],[मात्रा/संख्या]],Table2[[#This Row],[दर]]))</f>
        <v/>
      </c>
      <c r="K442" s="100"/>
      <c r="L442" s="97"/>
      <c r="M442" s="97"/>
    </row>
    <row r="443" spans="2:13" x14ac:dyDescent="0.25">
      <c r="B443" s="138" t="str">
        <f>IF(C443="","",ROWS($A$3:A443))</f>
        <v/>
      </c>
      <c r="C443" s="139"/>
      <c r="D443" s="138" t="str">
        <f>IF(Table2[[#This Row],[भुगतान दिनाक]]="","",TEXT(Table2[[#This Row],[भुगतान दिनाक]],"mmm"))</f>
        <v/>
      </c>
      <c r="E443" s="99"/>
      <c r="F443" s="100"/>
      <c r="G443" s="100"/>
      <c r="H443" s="97"/>
      <c r="I443" s="97"/>
      <c r="J443" s="140" t="str">
        <f>IF(PRODUCT(Table2[[#This Row],[मात्रा/संख्या]],Table2[[#This Row],[दर]])=0,"",PRODUCT(Table2[[#This Row],[मात्रा/संख्या]],Table2[[#This Row],[दर]]))</f>
        <v/>
      </c>
      <c r="K443" s="100"/>
      <c r="L443" s="97"/>
      <c r="M443" s="97"/>
    </row>
    <row r="444" spans="2:13" x14ac:dyDescent="0.25">
      <c r="B444" s="138" t="str">
        <f>IF(C444="","",ROWS($A$3:A444))</f>
        <v/>
      </c>
      <c r="C444" s="139"/>
      <c r="D444" s="138" t="str">
        <f>IF(Table2[[#This Row],[भुगतान दिनाक]]="","",TEXT(Table2[[#This Row],[भुगतान दिनाक]],"mmm"))</f>
        <v/>
      </c>
      <c r="E444" s="99"/>
      <c r="F444" s="100"/>
      <c r="G444" s="100"/>
      <c r="H444" s="97"/>
      <c r="I444" s="97"/>
      <c r="J444" s="140" t="str">
        <f>IF(PRODUCT(Table2[[#This Row],[मात्रा/संख्या]],Table2[[#This Row],[दर]])=0,"",PRODUCT(Table2[[#This Row],[मात्रा/संख्या]],Table2[[#This Row],[दर]]))</f>
        <v/>
      </c>
      <c r="K444" s="100"/>
      <c r="L444" s="97"/>
      <c r="M444" s="97"/>
    </row>
    <row r="445" spans="2:13" x14ac:dyDescent="0.25">
      <c r="B445" s="138" t="str">
        <f>IF(C445="","",ROWS($A$3:A445))</f>
        <v/>
      </c>
      <c r="C445" s="139"/>
      <c r="D445" s="138" t="str">
        <f>IF(Table2[[#This Row],[भुगतान दिनाक]]="","",TEXT(Table2[[#This Row],[भुगतान दिनाक]],"mmm"))</f>
        <v/>
      </c>
      <c r="E445" s="99"/>
      <c r="F445" s="100"/>
      <c r="G445" s="100"/>
      <c r="H445" s="97"/>
      <c r="I445" s="97"/>
      <c r="J445" s="140" t="str">
        <f>IF(PRODUCT(Table2[[#This Row],[मात्रा/संख्या]],Table2[[#This Row],[दर]])=0,"",PRODUCT(Table2[[#This Row],[मात्रा/संख्या]],Table2[[#This Row],[दर]]))</f>
        <v/>
      </c>
      <c r="K445" s="100"/>
      <c r="L445" s="97"/>
      <c r="M445" s="97"/>
    </row>
    <row r="446" spans="2:13" x14ac:dyDescent="0.25">
      <c r="B446" s="138" t="str">
        <f>IF(C446="","",ROWS($A$3:A446))</f>
        <v/>
      </c>
      <c r="C446" s="139"/>
      <c r="D446" s="138" t="str">
        <f>IF(Table2[[#This Row],[भुगतान दिनाक]]="","",TEXT(Table2[[#This Row],[भुगतान दिनाक]],"mmm"))</f>
        <v/>
      </c>
      <c r="E446" s="99"/>
      <c r="F446" s="100"/>
      <c r="G446" s="100"/>
      <c r="H446" s="97"/>
      <c r="I446" s="97"/>
      <c r="J446" s="140" t="str">
        <f>IF(PRODUCT(Table2[[#This Row],[मात्रा/संख्या]],Table2[[#This Row],[दर]])=0,"",PRODUCT(Table2[[#This Row],[मात्रा/संख्या]],Table2[[#This Row],[दर]]))</f>
        <v/>
      </c>
      <c r="K446" s="100"/>
      <c r="L446" s="97"/>
      <c r="M446" s="97"/>
    </row>
    <row r="447" spans="2:13" x14ac:dyDescent="0.25">
      <c r="B447" s="138" t="str">
        <f>IF(C447="","",ROWS($A$3:A447))</f>
        <v/>
      </c>
      <c r="C447" s="139"/>
      <c r="D447" s="138" t="str">
        <f>IF(Table2[[#This Row],[भुगतान दिनाक]]="","",TEXT(Table2[[#This Row],[भुगतान दिनाक]],"mmm"))</f>
        <v/>
      </c>
      <c r="E447" s="99"/>
      <c r="F447" s="100"/>
      <c r="G447" s="100"/>
      <c r="H447" s="97"/>
      <c r="I447" s="97"/>
      <c r="J447" s="140" t="str">
        <f>IF(PRODUCT(Table2[[#This Row],[मात्रा/संख्या]],Table2[[#This Row],[दर]])=0,"",PRODUCT(Table2[[#This Row],[मात्रा/संख्या]],Table2[[#This Row],[दर]]))</f>
        <v/>
      </c>
      <c r="K447" s="100"/>
      <c r="L447" s="97"/>
      <c r="M447" s="97"/>
    </row>
    <row r="448" spans="2:13" x14ac:dyDescent="0.25">
      <c r="B448" s="138" t="str">
        <f>IF(C448="","",ROWS($A$3:A448))</f>
        <v/>
      </c>
      <c r="C448" s="139"/>
      <c r="D448" s="138" t="str">
        <f>IF(Table2[[#This Row],[भुगतान दिनाक]]="","",TEXT(Table2[[#This Row],[भुगतान दिनाक]],"mmm"))</f>
        <v/>
      </c>
      <c r="E448" s="99"/>
      <c r="F448" s="100"/>
      <c r="G448" s="100"/>
      <c r="H448" s="97"/>
      <c r="I448" s="97"/>
      <c r="J448" s="140" t="str">
        <f>IF(PRODUCT(Table2[[#This Row],[मात्रा/संख्या]],Table2[[#This Row],[दर]])=0,"",PRODUCT(Table2[[#This Row],[मात्रा/संख्या]],Table2[[#This Row],[दर]]))</f>
        <v/>
      </c>
      <c r="K448" s="100"/>
      <c r="L448" s="97"/>
      <c r="M448" s="97"/>
    </row>
    <row r="449" spans="2:13" x14ac:dyDescent="0.25">
      <c r="B449" s="138" t="str">
        <f>IF(C449="","",ROWS($A$3:A449))</f>
        <v/>
      </c>
      <c r="C449" s="139"/>
      <c r="D449" s="138" t="str">
        <f>IF(Table2[[#This Row],[भुगतान दिनाक]]="","",TEXT(Table2[[#This Row],[भुगतान दिनाक]],"mmm"))</f>
        <v/>
      </c>
      <c r="E449" s="99"/>
      <c r="F449" s="100"/>
      <c r="G449" s="100"/>
      <c r="H449" s="97"/>
      <c r="I449" s="97"/>
      <c r="J449" s="140" t="str">
        <f>IF(PRODUCT(Table2[[#This Row],[मात्रा/संख्या]],Table2[[#This Row],[दर]])=0,"",PRODUCT(Table2[[#This Row],[मात्रा/संख्या]],Table2[[#This Row],[दर]]))</f>
        <v/>
      </c>
      <c r="K449" s="100"/>
      <c r="L449" s="97"/>
      <c r="M449" s="97"/>
    </row>
    <row r="450" spans="2:13" x14ac:dyDescent="0.25">
      <c r="B450" s="138" t="str">
        <f>IF(C450="","",ROWS($A$3:A450))</f>
        <v/>
      </c>
      <c r="C450" s="139"/>
      <c r="D450" s="138" t="str">
        <f>IF(Table2[[#This Row],[भुगतान दिनाक]]="","",TEXT(Table2[[#This Row],[भुगतान दिनाक]],"mmm"))</f>
        <v/>
      </c>
      <c r="E450" s="99"/>
      <c r="F450" s="100"/>
      <c r="G450" s="100"/>
      <c r="H450" s="97"/>
      <c r="I450" s="97"/>
      <c r="J450" s="140" t="str">
        <f>IF(PRODUCT(Table2[[#This Row],[मात्रा/संख्या]],Table2[[#This Row],[दर]])=0,"",PRODUCT(Table2[[#This Row],[मात्रा/संख्या]],Table2[[#This Row],[दर]]))</f>
        <v/>
      </c>
      <c r="K450" s="100"/>
      <c r="L450" s="97"/>
      <c r="M450" s="97"/>
    </row>
    <row r="451" spans="2:13" x14ac:dyDescent="0.25">
      <c r="B451" s="138" t="str">
        <f>IF(C451="","",ROWS($A$3:A451))</f>
        <v/>
      </c>
      <c r="C451" s="139"/>
      <c r="D451" s="138" t="str">
        <f>IF(Table2[[#This Row],[भुगतान दिनाक]]="","",TEXT(Table2[[#This Row],[भुगतान दिनाक]],"mmm"))</f>
        <v/>
      </c>
      <c r="E451" s="99"/>
      <c r="F451" s="100"/>
      <c r="G451" s="100"/>
      <c r="H451" s="97"/>
      <c r="I451" s="97"/>
      <c r="J451" s="140" t="str">
        <f>IF(PRODUCT(Table2[[#This Row],[मात्रा/संख्या]],Table2[[#This Row],[दर]])=0,"",PRODUCT(Table2[[#This Row],[मात्रा/संख्या]],Table2[[#This Row],[दर]]))</f>
        <v/>
      </c>
      <c r="K451" s="100"/>
      <c r="L451" s="97"/>
      <c r="M451" s="97"/>
    </row>
    <row r="452" spans="2:13" x14ac:dyDescent="0.25">
      <c r="B452" s="138" t="str">
        <f>IF(C452="","",ROWS($A$3:A452))</f>
        <v/>
      </c>
      <c r="C452" s="139"/>
      <c r="D452" s="138" t="str">
        <f>IF(Table2[[#This Row],[भुगतान दिनाक]]="","",TEXT(Table2[[#This Row],[भुगतान दिनाक]],"mmm"))</f>
        <v/>
      </c>
      <c r="E452" s="99"/>
      <c r="F452" s="100"/>
      <c r="G452" s="100"/>
      <c r="H452" s="97"/>
      <c r="I452" s="97"/>
      <c r="J452" s="140" t="str">
        <f>IF(PRODUCT(Table2[[#This Row],[मात्रा/संख्या]],Table2[[#This Row],[दर]])=0,"",PRODUCT(Table2[[#This Row],[मात्रा/संख्या]],Table2[[#This Row],[दर]]))</f>
        <v/>
      </c>
      <c r="K452" s="100"/>
      <c r="L452" s="97"/>
      <c r="M452" s="97"/>
    </row>
    <row r="453" spans="2:13" x14ac:dyDescent="0.25">
      <c r="B453" s="138" t="str">
        <f>IF(C453="","",ROWS($A$3:A453))</f>
        <v/>
      </c>
      <c r="C453" s="139"/>
      <c r="D453" s="138" t="str">
        <f>IF(Table2[[#This Row],[भुगतान दिनाक]]="","",TEXT(Table2[[#This Row],[भुगतान दिनाक]],"mmm"))</f>
        <v/>
      </c>
      <c r="E453" s="99"/>
      <c r="F453" s="100"/>
      <c r="G453" s="100"/>
      <c r="H453" s="97"/>
      <c r="I453" s="97"/>
      <c r="J453" s="140" t="str">
        <f>IF(PRODUCT(Table2[[#This Row],[मात्रा/संख्या]],Table2[[#This Row],[दर]])=0,"",PRODUCT(Table2[[#This Row],[मात्रा/संख्या]],Table2[[#This Row],[दर]]))</f>
        <v/>
      </c>
      <c r="K453" s="100"/>
      <c r="L453" s="97"/>
      <c r="M453" s="97"/>
    </row>
    <row r="454" spans="2:13" x14ac:dyDescent="0.25">
      <c r="B454" s="138" t="str">
        <f>IF(C454="","",ROWS($A$3:A454))</f>
        <v/>
      </c>
      <c r="C454" s="139"/>
      <c r="D454" s="138" t="str">
        <f>IF(Table2[[#This Row],[भुगतान दिनाक]]="","",TEXT(Table2[[#This Row],[भुगतान दिनाक]],"mmm"))</f>
        <v/>
      </c>
      <c r="E454" s="99"/>
      <c r="F454" s="100"/>
      <c r="G454" s="100"/>
      <c r="H454" s="97"/>
      <c r="I454" s="97"/>
      <c r="J454" s="140" t="str">
        <f>IF(PRODUCT(Table2[[#This Row],[मात्रा/संख्या]],Table2[[#This Row],[दर]])=0,"",PRODUCT(Table2[[#This Row],[मात्रा/संख्या]],Table2[[#This Row],[दर]]))</f>
        <v/>
      </c>
      <c r="K454" s="100"/>
      <c r="L454" s="97"/>
      <c r="M454" s="97"/>
    </row>
    <row r="455" spans="2:13" x14ac:dyDescent="0.25">
      <c r="B455" s="138" t="str">
        <f>IF(C455="","",ROWS($A$3:A455))</f>
        <v/>
      </c>
      <c r="C455" s="139"/>
      <c r="D455" s="138" t="str">
        <f>IF(Table2[[#This Row],[भुगतान दिनाक]]="","",TEXT(Table2[[#This Row],[भुगतान दिनाक]],"mmm"))</f>
        <v/>
      </c>
      <c r="E455" s="99"/>
      <c r="F455" s="100"/>
      <c r="G455" s="100"/>
      <c r="H455" s="97"/>
      <c r="I455" s="97"/>
      <c r="J455" s="140" t="str">
        <f>IF(PRODUCT(Table2[[#This Row],[मात्रा/संख्या]],Table2[[#This Row],[दर]])=0,"",PRODUCT(Table2[[#This Row],[मात्रा/संख्या]],Table2[[#This Row],[दर]]))</f>
        <v/>
      </c>
      <c r="K455" s="100"/>
      <c r="L455" s="97"/>
      <c r="M455" s="97"/>
    </row>
    <row r="456" spans="2:13" x14ac:dyDescent="0.25">
      <c r="B456" s="138" t="str">
        <f>IF(C456="","",ROWS($A$3:A456))</f>
        <v/>
      </c>
      <c r="C456" s="139"/>
      <c r="D456" s="138" t="str">
        <f>IF(Table2[[#This Row],[भुगतान दिनाक]]="","",TEXT(Table2[[#This Row],[भुगतान दिनाक]],"mmm"))</f>
        <v/>
      </c>
      <c r="E456" s="99"/>
      <c r="F456" s="100"/>
      <c r="G456" s="100"/>
      <c r="H456" s="97"/>
      <c r="I456" s="97"/>
      <c r="J456" s="140" t="str">
        <f>IF(PRODUCT(Table2[[#This Row],[मात्रा/संख्या]],Table2[[#This Row],[दर]])=0,"",PRODUCT(Table2[[#This Row],[मात्रा/संख्या]],Table2[[#This Row],[दर]]))</f>
        <v/>
      </c>
      <c r="K456" s="100"/>
      <c r="L456" s="97"/>
      <c r="M456" s="97"/>
    </row>
    <row r="457" spans="2:13" x14ac:dyDescent="0.25">
      <c r="B457" s="138" t="str">
        <f>IF(C457="","",ROWS($A$3:A457))</f>
        <v/>
      </c>
      <c r="C457" s="139"/>
      <c r="D457" s="138" t="str">
        <f>IF(Table2[[#This Row],[भुगतान दिनाक]]="","",TEXT(Table2[[#This Row],[भुगतान दिनाक]],"mmm"))</f>
        <v/>
      </c>
      <c r="E457" s="99"/>
      <c r="F457" s="100"/>
      <c r="G457" s="100"/>
      <c r="H457" s="97"/>
      <c r="I457" s="97"/>
      <c r="J457" s="140" t="str">
        <f>IF(PRODUCT(Table2[[#This Row],[मात्रा/संख्या]],Table2[[#This Row],[दर]])=0,"",PRODUCT(Table2[[#This Row],[मात्रा/संख्या]],Table2[[#This Row],[दर]]))</f>
        <v/>
      </c>
      <c r="K457" s="100"/>
      <c r="L457" s="97"/>
      <c r="M457" s="97"/>
    </row>
    <row r="458" spans="2:13" x14ac:dyDescent="0.25">
      <c r="B458" s="138" t="str">
        <f>IF(C458="","",ROWS($A$3:A458))</f>
        <v/>
      </c>
      <c r="C458" s="139"/>
      <c r="D458" s="138" t="str">
        <f>IF(Table2[[#This Row],[भुगतान दिनाक]]="","",TEXT(Table2[[#This Row],[भुगतान दिनाक]],"mmm"))</f>
        <v/>
      </c>
      <c r="E458" s="99"/>
      <c r="F458" s="100"/>
      <c r="G458" s="100"/>
      <c r="H458" s="97"/>
      <c r="I458" s="97"/>
      <c r="J458" s="140" t="str">
        <f>IF(PRODUCT(Table2[[#This Row],[मात्रा/संख्या]],Table2[[#This Row],[दर]])=0,"",PRODUCT(Table2[[#This Row],[मात्रा/संख्या]],Table2[[#This Row],[दर]]))</f>
        <v/>
      </c>
      <c r="K458" s="100"/>
      <c r="L458" s="97"/>
      <c r="M458" s="97"/>
    </row>
    <row r="459" spans="2:13" x14ac:dyDescent="0.25">
      <c r="B459" s="138" t="str">
        <f>IF(C459="","",ROWS($A$3:A459))</f>
        <v/>
      </c>
      <c r="C459" s="139"/>
      <c r="D459" s="138" t="str">
        <f>IF(Table2[[#This Row],[भुगतान दिनाक]]="","",TEXT(Table2[[#This Row],[भुगतान दिनाक]],"mmm"))</f>
        <v/>
      </c>
      <c r="E459" s="99"/>
      <c r="F459" s="100"/>
      <c r="G459" s="100"/>
      <c r="H459" s="97"/>
      <c r="I459" s="97"/>
      <c r="J459" s="140" t="str">
        <f>IF(PRODUCT(Table2[[#This Row],[मात्रा/संख्या]],Table2[[#This Row],[दर]])=0,"",PRODUCT(Table2[[#This Row],[मात्रा/संख्या]],Table2[[#This Row],[दर]]))</f>
        <v/>
      </c>
      <c r="K459" s="100"/>
      <c r="L459" s="97"/>
      <c r="M459" s="97"/>
    </row>
    <row r="460" spans="2:13" x14ac:dyDescent="0.25">
      <c r="B460" s="138" t="str">
        <f>IF(C460="","",ROWS($A$3:A460))</f>
        <v/>
      </c>
      <c r="C460" s="139"/>
      <c r="D460" s="138" t="str">
        <f>IF(Table2[[#This Row],[भुगतान दिनाक]]="","",TEXT(Table2[[#This Row],[भुगतान दिनाक]],"mmm"))</f>
        <v/>
      </c>
      <c r="E460" s="99"/>
      <c r="F460" s="100"/>
      <c r="G460" s="100"/>
      <c r="H460" s="97"/>
      <c r="I460" s="97"/>
      <c r="J460" s="140" t="str">
        <f>IF(PRODUCT(Table2[[#This Row],[मात्रा/संख्या]],Table2[[#This Row],[दर]])=0,"",PRODUCT(Table2[[#This Row],[मात्रा/संख्या]],Table2[[#This Row],[दर]]))</f>
        <v/>
      </c>
      <c r="K460" s="100"/>
      <c r="L460" s="97"/>
      <c r="M460" s="97"/>
    </row>
    <row r="461" spans="2:13" x14ac:dyDescent="0.25">
      <c r="B461" s="138" t="str">
        <f>IF(C461="","",ROWS($A$3:A461))</f>
        <v/>
      </c>
      <c r="C461" s="139"/>
      <c r="D461" s="138" t="str">
        <f>IF(Table2[[#This Row],[भुगतान दिनाक]]="","",TEXT(Table2[[#This Row],[भुगतान दिनाक]],"mmm"))</f>
        <v/>
      </c>
      <c r="E461" s="99"/>
      <c r="F461" s="100"/>
      <c r="G461" s="100"/>
      <c r="H461" s="97"/>
      <c r="I461" s="97"/>
      <c r="J461" s="140" t="str">
        <f>IF(PRODUCT(Table2[[#This Row],[मात्रा/संख्या]],Table2[[#This Row],[दर]])=0,"",PRODUCT(Table2[[#This Row],[मात्रा/संख्या]],Table2[[#This Row],[दर]]))</f>
        <v/>
      </c>
      <c r="K461" s="100"/>
      <c r="L461" s="97"/>
      <c r="M461" s="97"/>
    </row>
    <row r="462" spans="2:13" x14ac:dyDescent="0.25">
      <c r="B462" s="138" t="str">
        <f>IF(C462="","",ROWS($A$3:A462))</f>
        <v/>
      </c>
      <c r="C462" s="139"/>
      <c r="D462" s="138" t="str">
        <f>IF(Table2[[#This Row],[भुगतान दिनाक]]="","",TEXT(Table2[[#This Row],[भुगतान दिनाक]],"mmm"))</f>
        <v/>
      </c>
      <c r="E462" s="99"/>
      <c r="F462" s="100"/>
      <c r="G462" s="100"/>
      <c r="H462" s="97"/>
      <c r="I462" s="97"/>
      <c r="J462" s="140" t="str">
        <f>IF(PRODUCT(Table2[[#This Row],[मात्रा/संख्या]],Table2[[#This Row],[दर]])=0,"",PRODUCT(Table2[[#This Row],[मात्रा/संख्या]],Table2[[#This Row],[दर]]))</f>
        <v/>
      </c>
      <c r="K462" s="100"/>
      <c r="L462" s="97"/>
      <c r="M462" s="97"/>
    </row>
    <row r="463" spans="2:13" x14ac:dyDescent="0.25">
      <c r="B463" s="138" t="str">
        <f>IF(C463="","",ROWS($A$3:A463))</f>
        <v/>
      </c>
      <c r="C463" s="139"/>
      <c r="D463" s="138" t="str">
        <f>IF(Table2[[#This Row],[भुगतान दिनाक]]="","",TEXT(Table2[[#This Row],[भुगतान दिनाक]],"mmm"))</f>
        <v/>
      </c>
      <c r="E463" s="99"/>
      <c r="F463" s="100"/>
      <c r="G463" s="100"/>
      <c r="H463" s="97"/>
      <c r="I463" s="97"/>
      <c r="J463" s="140" t="str">
        <f>IF(PRODUCT(Table2[[#This Row],[मात्रा/संख्या]],Table2[[#This Row],[दर]])=0,"",PRODUCT(Table2[[#This Row],[मात्रा/संख्या]],Table2[[#This Row],[दर]]))</f>
        <v/>
      </c>
      <c r="K463" s="100"/>
      <c r="L463" s="97"/>
      <c r="M463" s="97"/>
    </row>
    <row r="464" spans="2:13" x14ac:dyDescent="0.25">
      <c r="B464" s="138" t="str">
        <f>IF(C464="","",ROWS($A$3:A464))</f>
        <v/>
      </c>
      <c r="C464" s="139"/>
      <c r="D464" s="138" t="str">
        <f>IF(Table2[[#This Row],[भुगतान दिनाक]]="","",TEXT(Table2[[#This Row],[भुगतान दिनाक]],"mmm"))</f>
        <v/>
      </c>
      <c r="E464" s="99"/>
      <c r="F464" s="100"/>
      <c r="G464" s="100"/>
      <c r="H464" s="97"/>
      <c r="I464" s="97"/>
      <c r="J464" s="140" t="str">
        <f>IF(PRODUCT(Table2[[#This Row],[मात्रा/संख्या]],Table2[[#This Row],[दर]])=0,"",PRODUCT(Table2[[#This Row],[मात्रा/संख्या]],Table2[[#This Row],[दर]]))</f>
        <v/>
      </c>
      <c r="K464" s="100"/>
      <c r="L464" s="97"/>
      <c r="M464" s="97"/>
    </row>
    <row r="465" spans="2:13" x14ac:dyDescent="0.25">
      <c r="B465" s="138" t="str">
        <f>IF(C465="","",ROWS($A$3:A465))</f>
        <v/>
      </c>
      <c r="C465" s="139"/>
      <c r="D465" s="138" t="str">
        <f>IF(Table2[[#This Row],[भुगतान दिनाक]]="","",TEXT(Table2[[#This Row],[भुगतान दिनाक]],"mmm"))</f>
        <v/>
      </c>
      <c r="E465" s="99"/>
      <c r="F465" s="100"/>
      <c r="G465" s="100"/>
      <c r="H465" s="97"/>
      <c r="I465" s="97"/>
      <c r="J465" s="140" t="str">
        <f>IF(PRODUCT(Table2[[#This Row],[मात्रा/संख्या]],Table2[[#This Row],[दर]])=0,"",PRODUCT(Table2[[#This Row],[मात्रा/संख्या]],Table2[[#This Row],[दर]]))</f>
        <v/>
      </c>
      <c r="K465" s="100"/>
      <c r="L465" s="97"/>
      <c r="M465" s="97"/>
    </row>
    <row r="466" spans="2:13" x14ac:dyDescent="0.25">
      <c r="B466" s="138" t="str">
        <f>IF(C466="","",ROWS($A$3:A466))</f>
        <v/>
      </c>
      <c r="C466" s="139"/>
      <c r="D466" s="138" t="str">
        <f>IF(Table2[[#This Row],[भुगतान दिनाक]]="","",TEXT(Table2[[#This Row],[भुगतान दिनाक]],"mmm"))</f>
        <v/>
      </c>
      <c r="E466" s="99"/>
      <c r="F466" s="100"/>
      <c r="G466" s="100"/>
      <c r="H466" s="97"/>
      <c r="I466" s="97"/>
      <c r="J466" s="140" t="str">
        <f>IF(PRODUCT(Table2[[#This Row],[मात्रा/संख्या]],Table2[[#This Row],[दर]])=0,"",PRODUCT(Table2[[#This Row],[मात्रा/संख्या]],Table2[[#This Row],[दर]]))</f>
        <v/>
      </c>
      <c r="K466" s="100"/>
      <c r="L466" s="97"/>
      <c r="M466" s="97"/>
    </row>
    <row r="467" spans="2:13" x14ac:dyDescent="0.25">
      <c r="B467" s="138" t="str">
        <f>IF(C467="","",ROWS($A$3:A467))</f>
        <v/>
      </c>
      <c r="C467" s="139"/>
      <c r="D467" s="138" t="str">
        <f>IF(Table2[[#This Row],[भुगतान दिनाक]]="","",TEXT(Table2[[#This Row],[भुगतान दिनाक]],"mmm"))</f>
        <v/>
      </c>
      <c r="E467" s="99"/>
      <c r="F467" s="100"/>
      <c r="G467" s="100"/>
      <c r="H467" s="97"/>
      <c r="I467" s="97"/>
      <c r="J467" s="140" t="str">
        <f>IF(PRODUCT(Table2[[#This Row],[मात्रा/संख्या]],Table2[[#This Row],[दर]])=0,"",PRODUCT(Table2[[#This Row],[मात्रा/संख्या]],Table2[[#This Row],[दर]]))</f>
        <v/>
      </c>
      <c r="K467" s="100"/>
      <c r="L467" s="97"/>
      <c r="M467" s="97"/>
    </row>
    <row r="468" spans="2:13" x14ac:dyDescent="0.25">
      <c r="B468" s="138" t="str">
        <f>IF(C468="","",ROWS($A$3:A468))</f>
        <v/>
      </c>
      <c r="C468" s="139"/>
      <c r="D468" s="138" t="str">
        <f>IF(Table2[[#This Row],[भुगतान दिनाक]]="","",TEXT(Table2[[#This Row],[भुगतान दिनाक]],"mmm"))</f>
        <v/>
      </c>
      <c r="E468" s="99"/>
      <c r="F468" s="100"/>
      <c r="G468" s="100"/>
      <c r="H468" s="97"/>
      <c r="I468" s="97"/>
      <c r="J468" s="140" t="str">
        <f>IF(PRODUCT(Table2[[#This Row],[मात्रा/संख्या]],Table2[[#This Row],[दर]])=0,"",PRODUCT(Table2[[#This Row],[मात्रा/संख्या]],Table2[[#This Row],[दर]]))</f>
        <v/>
      </c>
      <c r="K468" s="100"/>
      <c r="L468" s="97"/>
      <c r="M468" s="97"/>
    </row>
    <row r="469" spans="2:13" x14ac:dyDescent="0.25">
      <c r="B469" s="138" t="str">
        <f>IF(C469="","",ROWS($A$3:A469))</f>
        <v/>
      </c>
      <c r="C469" s="139"/>
      <c r="D469" s="138" t="str">
        <f>IF(Table2[[#This Row],[भुगतान दिनाक]]="","",TEXT(Table2[[#This Row],[भुगतान दिनाक]],"mmm"))</f>
        <v/>
      </c>
      <c r="E469" s="99"/>
      <c r="F469" s="100"/>
      <c r="G469" s="100"/>
      <c r="H469" s="97"/>
      <c r="I469" s="97"/>
      <c r="J469" s="140" t="str">
        <f>IF(PRODUCT(Table2[[#This Row],[मात्रा/संख्या]],Table2[[#This Row],[दर]])=0,"",PRODUCT(Table2[[#This Row],[मात्रा/संख्या]],Table2[[#This Row],[दर]]))</f>
        <v/>
      </c>
      <c r="K469" s="100"/>
      <c r="L469" s="97"/>
      <c r="M469" s="97"/>
    </row>
    <row r="470" spans="2:13" x14ac:dyDescent="0.25">
      <c r="B470" s="138" t="str">
        <f>IF(C470="","",ROWS($A$3:A470))</f>
        <v/>
      </c>
      <c r="C470" s="139"/>
      <c r="D470" s="138" t="str">
        <f>IF(Table2[[#This Row],[भुगतान दिनाक]]="","",TEXT(Table2[[#This Row],[भुगतान दिनाक]],"mmm"))</f>
        <v/>
      </c>
      <c r="E470" s="99"/>
      <c r="F470" s="100"/>
      <c r="G470" s="100"/>
      <c r="H470" s="97"/>
      <c r="I470" s="97"/>
      <c r="J470" s="140" t="str">
        <f>IF(PRODUCT(Table2[[#This Row],[मात्रा/संख्या]],Table2[[#This Row],[दर]])=0,"",PRODUCT(Table2[[#This Row],[मात्रा/संख्या]],Table2[[#This Row],[दर]]))</f>
        <v/>
      </c>
      <c r="K470" s="100"/>
      <c r="L470" s="97"/>
      <c r="M470" s="97"/>
    </row>
    <row r="471" spans="2:13" x14ac:dyDescent="0.25">
      <c r="B471" s="138" t="str">
        <f>IF(C471="","",ROWS($A$3:A471))</f>
        <v/>
      </c>
      <c r="C471" s="139"/>
      <c r="D471" s="138" t="str">
        <f>IF(Table2[[#This Row],[भुगतान दिनाक]]="","",TEXT(Table2[[#This Row],[भुगतान दिनाक]],"mmm"))</f>
        <v/>
      </c>
      <c r="E471" s="99"/>
      <c r="F471" s="100"/>
      <c r="G471" s="100"/>
      <c r="H471" s="97"/>
      <c r="I471" s="97"/>
      <c r="J471" s="140" t="str">
        <f>IF(PRODUCT(Table2[[#This Row],[मात्रा/संख्या]],Table2[[#This Row],[दर]])=0,"",PRODUCT(Table2[[#This Row],[मात्रा/संख्या]],Table2[[#This Row],[दर]]))</f>
        <v/>
      </c>
      <c r="K471" s="100"/>
      <c r="L471" s="97"/>
      <c r="M471" s="97"/>
    </row>
    <row r="472" spans="2:13" x14ac:dyDescent="0.25">
      <c r="B472" s="138" t="str">
        <f>IF(C472="","",ROWS($A$3:A472))</f>
        <v/>
      </c>
      <c r="C472" s="139"/>
      <c r="D472" s="138" t="str">
        <f>IF(Table2[[#This Row],[भुगतान दिनाक]]="","",TEXT(Table2[[#This Row],[भुगतान दिनाक]],"mmm"))</f>
        <v/>
      </c>
      <c r="E472" s="99"/>
      <c r="F472" s="100"/>
      <c r="G472" s="100"/>
      <c r="H472" s="97"/>
      <c r="I472" s="97"/>
      <c r="J472" s="140" t="str">
        <f>IF(PRODUCT(Table2[[#This Row],[मात्रा/संख्या]],Table2[[#This Row],[दर]])=0,"",PRODUCT(Table2[[#This Row],[मात्रा/संख्या]],Table2[[#This Row],[दर]]))</f>
        <v/>
      </c>
      <c r="K472" s="100"/>
      <c r="L472" s="97"/>
      <c r="M472" s="97"/>
    </row>
    <row r="473" spans="2:13" x14ac:dyDescent="0.25">
      <c r="B473" s="138" t="str">
        <f>IF(C473="","",ROWS($A$3:A473))</f>
        <v/>
      </c>
      <c r="C473" s="139"/>
      <c r="D473" s="138" t="str">
        <f>IF(Table2[[#This Row],[भुगतान दिनाक]]="","",TEXT(Table2[[#This Row],[भुगतान दिनाक]],"mmm"))</f>
        <v/>
      </c>
      <c r="E473" s="99"/>
      <c r="F473" s="100"/>
      <c r="G473" s="100"/>
      <c r="H473" s="97"/>
      <c r="I473" s="97"/>
      <c r="J473" s="140" t="str">
        <f>IF(PRODUCT(Table2[[#This Row],[मात्रा/संख्या]],Table2[[#This Row],[दर]])=0,"",PRODUCT(Table2[[#This Row],[मात्रा/संख्या]],Table2[[#This Row],[दर]]))</f>
        <v/>
      </c>
      <c r="K473" s="100"/>
      <c r="L473" s="97"/>
      <c r="M473" s="97"/>
    </row>
    <row r="474" spans="2:13" x14ac:dyDescent="0.25">
      <c r="B474" s="138" t="str">
        <f>IF(C474="","",ROWS($A$3:A474))</f>
        <v/>
      </c>
      <c r="C474" s="139"/>
      <c r="D474" s="138" t="str">
        <f>IF(Table2[[#This Row],[भुगतान दिनाक]]="","",TEXT(Table2[[#This Row],[भुगतान दिनाक]],"mmm"))</f>
        <v/>
      </c>
      <c r="E474" s="99"/>
      <c r="F474" s="100"/>
      <c r="G474" s="100"/>
      <c r="H474" s="97"/>
      <c r="I474" s="97"/>
      <c r="J474" s="140" t="str">
        <f>IF(PRODUCT(Table2[[#This Row],[मात्रा/संख्या]],Table2[[#This Row],[दर]])=0,"",PRODUCT(Table2[[#This Row],[मात्रा/संख्या]],Table2[[#This Row],[दर]]))</f>
        <v/>
      </c>
      <c r="K474" s="100"/>
      <c r="L474" s="97"/>
      <c r="M474" s="97"/>
    </row>
    <row r="475" spans="2:13" x14ac:dyDescent="0.25">
      <c r="B475" s="138" t="str">
        <f>IF(C475="","",ROWS($A$3:A475))</f>
        <v/>
      </c>
      <c r="C475" s="139"/>
      <c r="D475" s="138" t="str">
        <f>IF(Table2[[#This Row],[भुगतान दिनाक]]="","",TEXT(Table2[[#This Row],[भुगतान दिनाक]],"mmm"))</f>
        <v/>
      </c>
      <c r="E475" s="99"/>
      <c r="F475" s="100"/>
      <c r="G475" s="100"/>
      <c r="H475" s="97"/>
      <c r="I475" s="97"/>
      <c r="J475" s="140" t="str">
        <f>IF(PRODUCT(Table2[[#This Row],[मात्रा/संख्या]],Table2[[#This Row],[दर]])=0,"",PRODUCT(Table2[[#This Row],[मात्रा/संख्या]],Table2[[#This Row],[दर]]))</f>
        <v/>
      </c>
      <c r="K475" s="100"/>
      <c r="L475" s="97"/>
      <c r="M475" s="97"/>
    </row>
    <row r="476" spans="2:13" x14ac:dyDescent="0.25">
      <c r="B476" s="138" t="str">
        <f>IF(C476="","",ROWS($A$3:A476))</f>
        <v/>
      </c>
      <c r="C476" s="139"/>
      <c r="D476" s="138" t="str">
        <f>IF(Table2[[#This Row],[भुगतान दिनाक]]="","",TEXT(Table2[[#This Row],[भुगतान दिनाक]],"mmm"))</f>
        <v/>
      </c>
      <c r="E476" s="99"/>
      <c r="F476" s="100"/>
      <c r="G476" s="100"/>
      <c r="H476" s="97"/>
      <c r="I476" s="97"/>
      <c r="J476" s="140" t="str">
        <f>IF(PRODUCT(Table2[[#This Row],[मात्रा/संख्या]],Table2[[#This Row],[दर]])=0,"",PRODUCT(Table2[[#This Row],[मात्रा/संख्या]],Table2[[#This Row],[दर]]))</f>
        <v/>
      </c>
      <c r="K476" s="100"/>
      <c r="L476" s="97"/>
      <c r="M476" s="97"/>
    </row>
    <row r="477" spans="2:13" x14ac:dyDescent="0.25">
      <c r="B477" s="138" t="str">
        <f>IF(C477="","",ROWS($A$3:A477))</f>
        <v/>
      </c>
      <c r="C477" s="139"/>
      <c r="D477" s="138" t="str">
        <f>IF(Table2[[#This Row],[भुगतान दिनाक]]="","",TEXT(Table2[[#This Row],[भुगतान दिनाक]],"mmm"))</f>
        <v/>
      </c>
      <c r="E477" s="99"/>
      <c r="F477" s="100"/>
      <c r="G477" s="100"/>
      <c r="H477" s="97"/>
      <c r="I477" s="97"/>
      <c r="J477" s="140" t="str">
        <f>IF(PRODUCT(Table2[[#This Row],[मात्रा/संख्या]],Table2[[#This Row],[दर]])=0,"",PRODUCT(Table2[[#This Row],[मात्रा/संख्या]],Table2[[#This Row],[दर]]))</f>
        <v/>
      </c>
      <c r="K477" s="100"/>
      <c r="L477" s="97"/>
      <c r="M477" s="97"/>
    </row>
    <row r="478" spans="2:13" x14ac:dyDescent="0.25">
      <c r="B478" s="138" t="str">
        <f>IF(C478="","",ROWS($A$3:A478))</f>
        <v/>
      </c>
      <c r="C478" s="139"/>
      <c r="D478" s="138" t="str">
        <f>IF(Table2[[#This Row],[भुगतान दिनाक]]="","",TEXT(Table2[[#This Row],[भुगतान दिनाक]],"mmm"))</f>
        <v/>
      </c>
      <c r="E478" s="99"/>
      <c r="F478" s="100"/>
      <c r="G478" s="100"/>
      <c r="H478" s="97"/>
      <c r="I478" s="97"/>
      <c r="J478" s="140" t="str">
        <f>IF(PRODUCT(Table2[[#This Row],[मात्रा/संख्या]],Table2[[#This Row],[दर]])=0,"",PRODUCT(Table2[[#This Row],[मात्रा/संख्या]],Table2[[#This Row],[दर]]))</f>
        <v/>
      </c>
      <c r="K478" s="100"/>
      <c r="L478" s="97"/>
      <c r="M478" s="97"/>
    </row>
    <row r="479" spans="2:13" x14ac:dyDescent="0.25">
      <c r="B479" s="138" t="str">
        <f>IF(C479="","",ROWS($A$3:A479))</f>
        <v/>
      </c>
      <c r="C479" s="139"/>
      <c r="D479" s="138" t="str">
        <f>IF(Table2[[#This Row],[भुगतान दिनाक]]="","",TEXT(Table2[[#This Row],[भुगतान दिनाक]],"mmm"))</f>
        <v/>
      </c>
      <c r="E479" s="99"/>
      <c r="F479" s="100"/>
      <c r="G479" s="100"/>
      <c r="H479" s="97"/>
      <c r="I479" s="97"/>
      <c r="J479" s="140" t="str">
        <f>IF(PRODUCT(Table2[[#This Row],[मात्रा/संख्या]],Table2[[#This Row],[दर]])=0,"",PRODUCT(Table2[[#This Row],[मात्रा/संख्या]],Table2[[#This Row],[दर]]))</f>
        <v/>
      </c>
      <c r="K479" s="100"/>
      <c r="L479" s="97"/>
      <c r="M479" s="97"/>
    </row>
    <row r="480" spans="2:13" x14ac:dyDescent="0.25">
      <c r="B480" s="138" t="str">
        <f>IF(C480="","",ROWS($A$3:A480))</f>
        <v/>
      </c>
      <c r="C480" s="139"/>
      <c r="D480" s="138" t="str">
        <f>IF(Table2[[#This Row],[भुगतान दिनाक]]="","",TEXT(Table2[[#This Row],[भुगतान दिनाक]],"mmm"))</f>
        <v/>
      </c>
      <c r="E480" s="99"/>
      <c r="F480" s="100"/>
      <c r="G480" s="100"/>
      <c r="H480" s="97"/>
      <c r="I480" s="97"/>
      <c r="J480" s="140" t="str">
        <f>IF(PRODUCT(Table2[[#This Row],[मात्रा/संख्या]],Table2[[#This Row],[दर]])=0,"",PRODUCT(Table2[[#This Row],[मात्रा/संख्या]],Table2[[#This Row],[दर]]))</f>
        <v/>
      </c>
      <c r="K480" s="100"/>
      <c r="L480" s="97"/>
      <c r="M480" s="97"/>
    </row>
    <row r="481" spans="2:13" x14ac:dyDescent="0.25">
      <c r="B481" s="138" t="str">
        <f>IF(C481="","",ROWS($A$3:A481))</f>
        <v/>
      </c>
      <c r="C481" s="139"/>
      <c r="D481" s="138" t="str">
        <f>IF(Table2[[#This Row],[भुगतान दिनाक]]="","",TEXT(Table2[[#This Row],[भुगतान दिनाक]],"mmm"))</f>
        <v/>
      </c>
      <c r="E481" s="99"/>
      <c r="F481" s="100"/>
      <c r="G481" s="100"/>
      <c r="H481" s="97"/>
      <c r="I481" s="97"/>
      <c r="J481" s="140" t="str">
        <f>IF(PRODUCT(Table2[[#This Row],[मात्रा/संख्या]],Table2[[#This Row],[दर]])=0,"",PRODUCT(Table2[[#This Row],[मात्रा/संख्या]],Table2[[#This Row],[दर]]))</f>
        <v/>
      </c>
      <c r="K481" s="100"/>
      <c r="L481" s="97"/>
      <c r="M481" s="97"/>
    </row>
    <row r="482" spans="2:13" x14ac:dyDescent="0.25">
      <c r="B482" s="138" t="str">
        <f>IF(C482="","",ROWS($A$3:A482))</f>
        <v/>
      </c>
      <c r="C482" s="139"/>
      <c r="D482" s="138" t="str">
        <f>IF(Table2[[#This Row],[भुगतान दिनाक]]="","",TEXT(Table2[[#This Row],[भुगतान दिनाक]],"mmm"))</f>
        <v/>
      </c>
      <c r="E482" s="99"/>
      <c r="F482" s="100"/>
      <c r="G482" s="100"/>
      <c r="H482" s="97"/>
      <c r="I482" s="97"/>
      <c r="J482" s="140" t="str">
        <f>IF(PRODUCT(Table2[[#This Row],[मात्रा/संख्या]],Table2[[#This Row],[दर]])=0,"",PRODUCT(Table2[[#This Row],[मात्रा/संख्या]],Table2[[#This Row],[दर]]))</f>
        <v/>
      </c>
      <c r="K482" s="100"/>
      <c r="L482" s="97"/>
      <c r="M482" s="97"/>
    </row>
    <row r="483" spans="2:13" x14ac:dyDescent="0.25">
      <c r="B483" s="138" t="str">
        <f>IF(C483="","",ROWS($A$3:A483))</f>
        <v/>
      </c>
      <c r="C483" s="139"/>
      <c r="D483" s="138" t="str">
        <f>IF(Table2[[#This Row],[भुगतान दिनाक]]="","",TEXT(Table2[[#This Row],[भुगतान दिनाक]],"mmm"))</f>
        <v/>
      </c>
      <c r="E483" s="99"/>
      <c r="F483" s="100"/>
      <c r="G483" s="100"/>
      <c r="H483" s="97"/>
      <c r="I483" s="97"/>
      <c r="J483" s="140" t="str">
        <f>IF(PRODUCT(Table2[[#This Row],[मात्रा/संख्या]],Table2[[#This Row],[दर]])=0,"",PRODUCT(Table2[[#This Row],[मात्रा/संख्या]],Table2[[#This Row],[दर]]))</f>
        <v/>
      </c>
      <c r="K483" s="100"/>
      <c r="L483" s="97"/>
      <c r="M483" s="97"/>
    </row>
    <row r="484" spans="2:13" x14ac:dyDescent="0.25">
      <c r="B484" s="138" t="str">
        <f>IF(C484="","",ROWS($A$3:A484))</f>
        <v/>
      </c>
      <c r="C484" s="139"/>
      <c r="D484" s="138" t="str">
        <f>IF(Table2[[#This Row],[भुगतान दिनाक]]="","",TEXT(Table2[[#This Row],[भुगतान दिनाक]],"mmm"))</f>
        <v/>
      </c>
      <c r="E484" s="99"/>
      <c r="F484" s="100"/>
      <c r="G484" s="100"/>
      <c r="H484" s="97"/>
      <c r="I484" s="97"/>
      <c r="J484" s="140" t="str">
        <f>IF(PRODUCT(Table2[[#This Row],[मात्रा/संख्या]],Table2[[#This Row],[दर]])=0,"",PRODUCT(Table2[[#This Row],[मात्रा/संख्या]],Table2[[#This Row],[दर]]))</f>
        <v/>
      </c>
      <c r="K484" s="100"/>
      <c r="L484" s="97"/>
      <c r="M484" s="97"/>
    </row>
    <row r="485" spans="2:13" x14ac:dyDescent="0.25">
      <c r="B485" s="138" t="str">
        <f>IF(C485="","",ROWS($A$3:A485))</f>
        <v/>
      </c>
      <c r="C485" s="139"/>
      <c r="D485" s="138" t="str">
        <f>IF(Table2[[#This Row],[भुगतान दिनाक]]="","",TEXT(Table2[[#This Row],[भुगतान दिनाक]],"mmm"))</f>
        <v/>
      </c>
      <c r="E485" s="99"/>
      <c r="F485" s="100"/>
      <c r="G485" s="100"/>
      <c r="H485" s="97"/>
      <c r="I485" s="97"/>
      <c r="J485" s="140" t="str">
        <f>IF(PRODUCT(Table2[[#This Row],[मात्रा/संख्या]],Table2[[#This Row],[दर]])=0,"",PRODUCT(Table2[[#This Row],[मात्रा/संख्या]],Table2[[#This Row],[दर]]))</f>
        <v/>
      </c>
      <c r="K485" s="100"/>
      <c r="L485" s="97"/>
      <c r="M485" s="97"/>
    </row>
    <row r="486" spans="2:13" x14ac:dyDescent="0.25">
      <c r="B486" s="138" t="str">
        <f>IF(C486="","",ROWS($A$3:A486))</f>
        <v/>
      </c>
      <c r="C486" s="139"/>
      <c r="D486" s="138" t="str">
        <f>IF(Table2[[#This Row],[भुगतान दिनाक]]="","",TEXT(Table2[[#This Row],[भुगतान दिनाक]],"mmm"))</f>
        <v/>
      </c>
      <c r="E486" s="99"/>
      <c r="F486" s="100"/>
      <c r="G486" s="100"/>
      <c r="H486" s="97"/>
      <c r="I486" s="97"/>
      <c r="J486" s="140" t="str">
        <f>IF(PRODUCT(Table2[[#This Row],[मात्रा/संख्या]],Table2[[#This Row],[दर]])=0,"",PRODUCT(Table2[[#This Row],[मात्रा/संख्या]],Table2[[#This Row],[दर]]))</f>
        <v/>
      </c>
      <c r="K486" s="100"/>
      <c r="L486" s="97"/>
      <c r="M486" s="97"/>
    </row>
    <row r="487" spans="2:13" x14ac:dyDescent="0.25">
      <c r="B487" s="138" t="str">
        <f>IF(C487="","",ROWS($A$3:A487))</f>
        <v/>
      </c>
      <c r="C487" s="139"/>
      <c r="D487" s="138" t="str">
        <f>IF(Table2[[#This Row],[भुगतान दिनाक]]="","",TEXT(Table2[[#This Row],[भुगतान दिनाक]],"mmm"))</f>
        <v/>
      </c>
      <c r="E487" s="99"/>
      <c r="F487" s="100"/>
      <c r="G487" s="100"/>
      <c r="H487" s="97"/>
      <c r="I487" s="97"/>
      <c r="J487" s="140" t="str">
        <f>IF(PRODUCT(Table2[[#This Row],[मात्रा/संख्या]],Table2[[#This Row],[दर]])=0,"",PRODUCT(Table2[[#This Row],[मात्रा/संख्या]],Table2[[#This Row],[दर]]))</f>
        <v/>
      </c>
      <c r="K487" s="100"/>
      <c r="L487" s="97"/>
      <c r="M487" s="97"/>
    </row>
    <row r="488" spans="2:13" x14ac:dyDescent="0.25">
      <c r="B488" s="138" t="str">
        <f>IF(C488="","",ROWS($A$3:A488))</f>
        <v/>
      </c>
      <c r="C488" s="139"/>
      <c r="D488" s="138" t="str">
        <f>IF(Table2[[#This Row],[भुगतान दिनाक]]="","",TEXT(Table2[[#This Row],[भुगतान दिनाक]],"mmm"))</f>
        <v/>
      </c>
      <c r="E488" s="99"/>
      <c r="F488" s="100"/>
      <c r="G488" s="100"/>
      <c r="H488" s="97"/>
      <c r="I488" s="97"/>
      <c r="J488" s="140" t="str">
        <f>IF(PRODUCT(Table2[[#This Row],[मात्रा/संख्या]],Table2[[#This Row],[दर]])=0,"",PRODUCT(Table2[[#This Row],[मात्रा/संख्या]],Table2[[#This Row],[दर]]))</f>
        <v/>
      </c>
      <c r="K488" s="100"/>
      <c r="L488" s="97"/>
      <c r="M488" s="97"/>
    </row>
    <row r="489" spans="2:13" x14ac:dyDescent="0.25">
      <c r="B489" s="138" t="str">
        <f>IF(C489="","",ROWS($A$3:A489))</f>
        <v/>
      </c>
      <c r="C489" s="139"/>
      <c r="D489" s="138" t="str">
        <f>IF(Table2[[#This Row],[भुगतान दिनाक]]="","",TEXT(Table2[[#This Row],[भुगतान दिनाक]],"mmm"))</f>
        <v/>
      </c>
      <c r="E489" s="99"/>
      <c r="F489" s="100"/>
      <c r="G489" s="100"/>
      <c r="H489" s="97"/>
      <c r="I489" s="97"/>
      <c r="J489" s="140" t="str">
        <f>IF(PRODUCT(Table2[[#This Row],[मात्रा/संख्या]],Table2[[#This Row],[दर]])=0,"",PRODUCT(Table2[[#This Row],[मात्रा/संख्या]],Table2[[#This Row],[दर]]))</f>
        <v/>
      </c>
      <c r="K489" s="100"/>
      <c r="L489" s="97"/>
      <c r="M489" s="97"/>
    </row>
    <row r="490" spans="2:13" x14ac:dyDescent="0.25">
      <c r="B490" s="138" t="str">
        <f>IF(C490="","",ROWS($A$3:A490))</f>
        <v/>
      </c>
      <c r="C490" s="139"/>
      <c r="D490" s="138" t="str">
        <f>IF(Table2[[#This Row],[भुगतान दिनाक]]="","",TEXT(Table2[[#This Row],[भुगतान दिनाक]],"mmm"))</f>
        <v/>
      </c>
      <c r="E490" s="99"/>
      <c r="F490" s="100"/>
      <c r="G490" s="100"/>
      <c r="H490" s="97"/>
      <c r="I490" s="97"/>
      <c r="J490" s="140" t="str">
        <f>IF(PRODUCT(Table2[[#This Row],[मात्रा/संख्या]],Table2[[#This Row],[दर]])=0,"",PRODUCT(Table2[[#This Row],[मात्रा/संख्या]],Table2[[#This Row],[दर]]))</f>
        <v/>
      </c>
      <c r="K490" s="100"/>
      <c r="L490" s="97"/>
      <c r="M490" s="97"/>
    </row>
    <row r="491" spans="2:13" x14ac:dyDescent="0.25">
      <c r="B491" s="138" t="str">
        <f>IF(C491="","",ROWS($A$3:A491))</f>
        <v/>
      </c>
      <c r="C491" s="139"/>
      <c r="D491" s="138" t="str">
        <f>IF(Table2[[#This Row],[भुगतान दिनाक]]="","",TEXT(Table2[[#This Row],[भुगतान दिनाक]],"mmm"))</f>
        <v/>
      </c>
      <c r="E491" s="99"/>
      <c r="F491" s="100"/>
      <c r="G491" s="100"/>
      <c r="H491" s="97"/>
      <c r="I491" s="97"/>
      <c r="J491" s="140" t="str">
        <f>IF(PRODUCT(Table2[[#This Row],[मात्रा/संख्या]],Table2[[#This Row],[दर]])=0,"",PRODUCT(Table2[[#This Row],[मात्रा/संख्या]],Table2[[#This Row],[दर]]))</f>
        <v/>
      </c>
      <c r="K491" s="100"/>
      <c r="L491" s="97"/>
      <c r="M491" s="97"/>
    </row>
    <row r="492" spans="2:13" x14ac:dyDescent="0.25">
      <c r="B492" s="138" t="str">
        <f>IF(C492="","",ROWS($A$3:A492))</f>
        <v/>
      </c>
      <c r="C492" s="139"/>
      <c r="D492" s="138" t="str">
        <f>IF(Table2[[#This Row],[भुगतान दिनाक]]="","",TEXT(Table2[[#This Row],[भुगतान दिनाक]],"mmm"))</f>
        <v/>
      </c>
      <c r="E492" s="99"/>
      <c r="F492" s="100"/>
      <c r="G492" s="100"/>
      <c r="H492" s="97"/>
      <c r="I492" s="97"/>
      <c r="J492" s="140" t="str">
        <f>IF(PRODUCT(Table2[[#This Row],[मात्रा/संख्या]],Table2[[#This Row],[दर]])=0,"",PRODUCT(Table2[[#This Row],[मात्रा/संख्या]],Table2[[#This Row],[दर]]))</f>
        <v/>
      </c>
      <c r="K492" s="100"/>
      <c r="L492" s="97"/>
      <c r="M492" s="97"/>
    </row>
    <row r="493" spans="2:13" x14ac:dyDescent="0.25">
      <c r="B493" s="138" t="str">
        <f>IF(C493="","",ROWS($A$3:A493))</f>
        <v/>
      </c>
      <c r="C493" s="139"/>
      <c r="D493" s="138" t="str">
        <f>IF(Table2[[#This Row],[भुगतान दिनाक]]="","",TEXT(Table2[[#This Row],[भुगतान दिनाक]],"mmm"))</f>
        <v/>
      </c>
      <c r="E493" s="99"/>
      <c r="F493" s="100"/>
      <c r="G493" s="100"/>
      <c r="H493" s="97"/>
      <c r="I493" s="97"/>
      <c r="J493" s="140" t="str">
        <f>IF(PRODUCT(Table2[[#This Row],[मात्रा/संख्या]],Table2[[#This Row],[दर]])=0,"",PRODUCT(Table2[[#This Row],[मात्रा/संख्या]],Table2[[#This Row],[दर]]))</f>
        <v/>
      </c>
      <c r="K493" s="100"/>
      <c r="L493" s="97"/>
      <c r="M493" s="97"/>
    </row>
    <row r="494" spans="2:13" x14ac:dyDescent="0.25">
      <c r="B494" s="138" t="str">
        <f>IF(C494="","",ROWS($A$3:A494))</f>
        <v/>
      </c>
      <c r="C494" s="139"/>
      <c r="D494" s="138" t="str">
        <f>IF(Table2[[#This Row],[भुगतान दिनाक]]="","",TEXT(Table2[[#This Row],[भुगतान दिनाक]],"mmm"))</f>
        <v/>
      </c>
      <c r="E494" s="99"/>
      <c r="F494" s="100"/>
      <c r="G494" s="100"/>
      <c r="H494" s="97"/>
      <c r="I494" s="97"/>
      <c r="J494" s="140" t="str">
        <f>IF(PRODUCT(Table2[[#This Row],[मात्रा/संख्या]],Table2[[#This Row],[दर]])=0,"",PRODUCT(Table2[[#This Row],[मात्रा/संख्या]],Table2[[#This Row],[दर]]))</f>
        <v/>
      </c>
      <c r="K494" s="100"/>
      <c r="L494" s="97"/>
      <c r="M494" s="97"/>
    </row>
    <row r="495" spans="2:13" x14ac:dyDescent="0.25">
      <c r="B495" s="138" t="str">
        <f>IF(C495="","",ROWS($A$3:A495))</f>
        <v/>
      </c>
      <c r="C495" s="139"/>
      <c r="D495" s="138" t="str">
        <f>IF(Table2[[#This Row],[भुगतान दिनाक]]="","",TEXT(Table2[[#This Row],[भुगतान दिनाक]],"mmm"))</f>
        <v/>
      </c>
      <c r="E495" s="99"/>
      <c r="F495" s="100"/>
      <c r="G495" s="100"/>
      <c r="H495" s="97"/>
      <c r="I495" s="97"/>
      <c r="J495" s="140" t="str">
        <f>IF(PRODUCT(Table2[[#This Row],[मात्रा/संख्या]],Table2[[#This Row],[दर]])=0,"",PRODUCT(Table2[[#This Row],[मात्रा/संख्या]],Table2[[#This Row],[दर]]))</f>
        <v/>
      </c>
      <c r="K495" s="100"/>
      <c r="L495" s="97"/>
      <c r="M495" s="97"/>
    </row>
    <row r="496" spans="2:13" x14ac:dyDescent="0.25">
      <c r="B496" s="138" t="str">
        <f>IF(C496="","",ROWS($A$3:A496))</f>
        <v/>
      </c>
      <c r="C496" s="139"/>
      <c r="D496" s="138" t="str">
        <f>IF(Table2[[#This Row],[भुगतान दिनाक]]="","",TEXT(Table2[[#This Row],[भुगतान दिनाक]],"mmm"))</f>
        <v/>
      </c>
      <c r="E496" s="99"/>
      <c r="F496" s="100"/>
      <c r="G496" s="100"/>
      <c r="H496" s="97"/>
      <c r="I496" s="97"/>
      <c r="J496" s="140" t="str">
        <f>IF(PRODUCT(Table2[[#This Row],[मात्रा/संख्या]],Table2[[#This Row],[दर]])=0,"",PRODUCT(Table2[[#This Row],[मात्रा/संख्या]],Table2[[#This Row],[दर]]))</f>
        <v/>
      </c>
      <c r="K496" s="100"/>
      <c r="L496" s="97"/>
      <c r="M496" s="97"/>
    </row>
    <row r="497" spans="2:13" x14ac:dyDescent="0.25">
      <c r="B497" s="138" t="str">
        <f>IF(C497="","",ROWS($A$3:A497))</f>
        <v/>
      </c>
      <c r="C497" s="139"/>
      <c r="D497" s="138" t="str">
        <f>IF(Table2[[#This Row],[भुगतान दिनाक]]="","",TEXT(Table2[[#This Row],[भुगतान दिनाक]],"mmm"))</f>
        <v/>
      </c>
      <c r="E497" s="99"/>
      <c r="F497" s="100"/>
      <c r="G497" s="100"/>
      <c r="H497" s="97"/>
      <c r="I497" s="97"/>
      <c r="J497" s="140" t="str">
        <f>IF(PRODUCT(Table2[[#This Row],[मात्रा/संख्या]],Table2[[#This Row],[दर]])=0,"",PRODUCT(Table2[[#This Row],[मात्रा/संख्या]],Table2[[#This Row],[दर]]))</f>
        <v/>
      </c>
      <c r="K497" s="100"/>
      <c r="L497" s="97"/>
      <c r="M497" s="97"/>
    </row>
    <row r="498" spans="2:13" x14ac:dyDescent="0.25">
      <c r="B498" s="138" t="str">
        <f>IF(C498="","",ROWS($A$3:A498))</f>
        <v/>
      </c>
      <c r="C498" s="139"/>
      <c r="D498" s="138" t="str">
        <f>IF(Table2[[#This Row],[भुगतान दिनाक]]="","",TEXT(Table2[[#This Row],[भुगतान दिनाक]],"mmm"))</f>
        <v/>
      </c>
      <c r="E498" s="99"/>
      <c r="F498" s="100"/>
      <c r="G498" s="100"/>
      <c r="H498" s="97"/>
      <c r="I498" s="97"/>
      <c r="J498" s="140" t="str">
        <f>IF(PRODUCT(Table2[[#This Row],[मात्रा/संख्या]],Table2[[#This Row],[दर]])=0,"",PRODUCT(Table2[[#This Row],[मात्रा/संख्या]],Table2[[#This Row],[दर]]))</f>
        <v/>
      </c>
      <c r="K498" s="100"/>
      <c r="L498" s="97"/>
      <c r="M498" s="97"/>
    </row>
    <row r="499" spans="2:13" x14ac:dyDescent="0.25">
      <c r="B499" s="138" t="str">
        <f>IF(C499="","",ROWS($A$3:A499))</f>
        <v/>
      </c>
      <c r="C499" s="139"/>
      <c r="D499" s="138" t="str">
        <f>IF(Table2[[#This Row],[भुगतान दिनाक]]="","",TEXT(Table2[[#This Row],[भुगतान दिनाक]],"mmm"))</f>
        <v/>
      </c>
      <c r="E499" s="99"/>
      <c r="F499" s="100"/>
      <c r="G499" s="100"/>
      <c r="H499" s="97"/>
      <c r="I499" s="97"/>
      <c r="J499" s="140" t="str">
        <f>IF(PRODUCT(Table2[[#This Row],[मात्रा/संख्या]],Table2[[#This Row],[दर]])=0,"",PRODUCT(Table2[[#This Row],[मात्रा/संख्या]],Table2[[#This Row],[दर]]))</f>
        <v/>
      </c>
      <c r="K499" s="100"/>
      <c r="L499" s="97"/>
      <c r="M499" s="97"/>
    </row>
    <row r="500" spans="2:13" x14ac:dyDescent="0.25">
      <c r="B500" s="138" t="str">
        <f>IF(C500="","",ROWS($A$3:A500))</f>
        <v/>
      </c>
      <c r="C500" s="139"/>
      <c r="D500" s="138" t="str">
        <f>IF(Table2[[#This Row],[भुगतान दिनाक]]="","",TEXT(Table2[[#This Row],[भुगतान दिनाक]],"mmm"))</f>
        <v/>
      </c>
      <c r="E500" s="99"/>
      <c r="F500" s="100"/>
      <c r="G500" s="100"/>
      <c r="H500" s="97"/>
      <c r="I500" s="97"/>
      <c r="J500" s="140" t="str">
        <f>IF(PRODUCT(Table2[[#This Row],[मात्रा/संख्या]],Table2[[#This Row],[दर]])=0,"",PRODUCT(Table2[[#This Row],[मात्रा/संख्या]],Table2[[#This Row],[दर]]))</f>
        <v/>
      </c>
      <c r="K500" s="100"/>
      <c r="L500" s="97"/>
      <c r="M500" s="97"/>
    </row>
    <row r="501" spans="2:13" x14ac:dyDescent="0.25">
      <c r="B501" s="138" t="str">
        <f>IF(C501="","",ROWS($A$3:A501))</f>
        <v/>
      </c>
      <c r="C501" s="139"/>
      <c r="D501" s="138" t="str">
        <f>IF(Table2[[#This Row],[भुगतान दिनाक]]="","",TEXT(Table2[[#This Row],[भुगतान दिनाक]],"mmm"))</f>
        <v/>
      </c>
      <c r="E501" s="99"/>
      <c r="F501" s="100"/>
      <c r="G501" s="100"/>
      <c r="H501" s="97"/>
      <c r="I501" s="97"/>
      <c r="J501" s="140" t="str">
        <f>IF(PRODUCT(Table2[[#This Row],[मात्रा/संख्या]],Table2[[#This Row],[दर]])=0,"",PRODUCT(Table2[[#This Row],[मात्रा/संख्या]],Table2[[#This Row],[दर]]))</f>
        <v/>
      </c>
      <c r="K501" s="100"/>
      <c r="L501" s="97"/>
      <c r="M501" s="97"/>
    </row>
    <row r="502" spans="2:13" x14ac:dyDescent="0.25">
      <c r="B502" s="138" t="str">
        <f>IF(C502="","",ROWS($A$3:A502))</f>
        <v/>
      </c>
      <c r="C502" s="139"/>
      <c r="D502" s="138" t="str">
        <f>IF(Table2[[#This Row],[भुगतान दिनाक]]="","",TEXT(Table2[[#This Row],[भुगतान दिनाक]],"mmm"))</f>
        <v/>
      </c>
      <c r="E502" s="99"/>
      <c r="F502" s="100"/>
      <c r="G502" s="100"/>
      <c r="H502" s="97"/>
      <c r="I502" s="97"/>
      <c r="J502" s="140" t="str">
        <f>IF(PRODUCT(Table2[[#This Row],[मात्रा/संख्या]],Table2[[#This Row],[दर]])=0,"",PRODUCT(Table2[[#This Row],[मात्रा/संख्या]],Table2[[#This Row],[दर]]))</f>
        <v/>
      </c>
      <c r="K502" s="100"/>
      <c r="L502" s="97"/>
      <c r="M502" s="97"/>
    </row>
    <row r="503" spans="2:13" x14ac:dyDescent="0.25">
      <c r="B503" s="138" t="str">
        <f>IF(C503="","",ROWS($A$3:A503))</f>
        <v/>
      </c>
      <c r="C503" s="139"/>
      <c r="D503" s="138" t="str">
        <f>IF(Table2[[#This Row],[भुगतान दिनाक]]="","",TEXT(Table2[[#This Row],[भुगतान दिनाक]],"mmm"))</f>
        <v/>
      </c>
      <c r="E503" s="99"/>
      <c r="F503" s="100"/>
      <c r="G503" s="100"/>
      <c r="H503" s="97"/>
      <c r="I503" s="97"/>
      <c r="J503" s="140" t="str">
        <f>IF(PRODUCT(Table2[[#This Row],[मात्रा/संख्या]],Table2[[#This Row],[दर]])=0,"",PRODUCT(Table2[[#This Row],[मात्रा/संख्या]],Table2[[#This Row],[दर]]))</f>
        <v/>
      </c>
      <c r="K503" s="100"/>
      <c r="L503" s="97"/>
      <c r="M503" s="97"/>
    </row>
    <row r="504" spans="2:13" x14ac:dyDescent="0.25">
      <c r="B504" s="138" t="str">
        <f>IF(C504="","",ROWS($A$3:A504))</f>
        <v/>
      </c>
      <c r="C504" s="139"/>
      <c r="D504" s="138" t="str">
        <f>IF(Table2[[#This Row],[भुगतान दिनाक]]="","",TEXT(Table2[[#This Row],[भुगतान दिनाक]],"mmm"))</f>
        <v/>
      </c>
      <c r="E504" s="99"/>
      <c r="F504" s="100"/>
      <c r="G504" s="100"/>
      <c r="H504" s="97"/>
      <c r="I504" s="97"/>
      <c r="J504" s="140" t="str">
        <f>IF(PRODUCT(Table2[[#This Row],[मात्रा/संख्या]],Table2[[#This Row],[दर]])=0,"",PRODUCT(Table2[[#This Row],[मात्रा/संख्या]],Table2[[#This Row],[दर]]))</f>
        <v/>
      </c>
      <c r="K504" s="100"/>
      <c r="L504" s="97"/>
      <c r="M504" s="97"/>
    </row>
    <row r="505" spans="2:13" x14ac:dyDescent="0.25">
      <c r="B505" s="138" t="str">
        <f>IF(C505="","",ROWS($A$3:A505))</f>
        <v/>
      </c>
      <c r="C505" s="139"/>
      <c r="D505" s="138" t="str">
        <f>IF(Table2[[#This Row],[भुगतान दिनाक]]="","",TEXT(Table2[[#This Row],[भुगतान दिनाक]],"mmm"))</f>
        <v/>
      </c>
      <c r="E505" s="99"/>
      <c r="F505" s="100"/>
      <c r="G505" s="100"/>
      <c r="H505" s="97"/>
      <c r="I505" s="97"/>
      <c r="J505" s="140" t="str">
        <f>IF(PRODUCT(Table2[[#This Row],[मात्रा/संख्या]],Table2[[#This Row],[दर]])=0,"",PRODUCT(Table2[[#This Row],[मात्रा/संख्या]],Table2[[#This Row],[दर]]))</f>
        <v/>
      </c>
      <c r="K505" s="100"/>
      <c r="L505" s="97"/>
      <c r="M505" s="97"/>
    </row>
    <row r="506" spans="2:13" x14ac:dyDescent="0.25">
      <c r="B506" s="138" t="str">
        <f>IF(C506="","",ROWS($A$3:A506))</f>
        <v/>
      </c>
      <c r="C506" s="139"/>
      <c r="D506" s="138" t="str">
        <f>IF(Table2[[#This Row],[भुगतान दिनाक]]="","",TEXT(Table2[[#This Row],[भुगतान दिनाक]],"mmm"))</f>
        <v/>
      </c>
      <c r="E506" s="99"/>
      <c r="F506" s="100"/>
      <c r="G506" s="100"/>
      <c r="H506" s="97"/>
      <c r="I506" s="97"/>
      <c r="J506" s="140" t="str">
        <f>IF(PRODUCT(Table2[[#This Row],[मात्रा/संख्या]],Table2[[#This Row],[दर]])=0,"",PRODUCT(Table2[[#This Row],[मात्रा/संख्या]],Table2[[#This Row],[दर]]))</f>
        <v/>
      </c>
      <c r="K506" s="100"/>
      <c r="L506" s="97"/>
      <c r="M506" s="97"/>
    </row>
    <row r="507" spans="2:13" x14ac:dyDescent="0.25">
      <c r="B507" s="138" t="str">
        <f>IF(C507="","",ROWS($A$3:A507))</f>
        <v/>
      </c>
      <c r="C507" s="139"/>
      <c r="D507" s="138" t="str">
        <f>IF(Table2[[#This Row],[भुगतान दिनाक]]="","",TEXT(Table2[[#This Row],[भुगतान दिनाक]],"mmm"))</f>
        <v/>
      </c>
      <c r="E507" s="99"/>
      <c r="F507" s="100"/>
      <c r="G507" s="100"/>
      <c r="H507" s="97"/>
      <c r="I507" s="97"/>
      <c r="J507" s="140" t="str">
        <f>IF(PRODUCT(Table2[[#This Row],[मात्रा/संख्या]],Table2[[#This Row],[दर]])=0,"",PRODUCT(Table2[[#This Row],[मात्रा/संख्या]],Table2[[#This Row],[दर]]))</f>
        <v/>
      </c>
      <c r="K507" s="100"/>
      <c r="L507" s="97"/>
      <c r="M507" s="97"/>
    </row>
    <row r="508" spans="2:13" x14ac:dyDescent="0.25">
      <c r="B508" s="138" t="str">
        <f>IF(C508="","",ROWS($A$3:A508))</f>
        <v/>
      </c>
      <c r="C508" s="139"/>
      <c r="D508" s="138" t="str">
        <f>IF(Table2[[#This Row],[भुगतान दिनाक]]="","",TEXT(Table2[[#This Row],[भुगतान दिनाक]],"mmm"))</f>
        <v/>
      </c>
      <c r="E508" s="99"/>
      <c r="F508" s="100"/>
      <c r="G508" s="100"/>
      <c r="H508" s="97"/>
      <c r="I508" s="97"/>
      <c r="J508" s="140" t="str">
        <f>IF(PRODUCT(Table2[[#This Row],[मात्रा/संख्या]],Table2[[#This Row],[दर]])=0,"",PRODUCT(Table2[[#This Row],[मात्रा/संख्या]],Table2[[#This Row],[दर]]))</f>
        <v/>
      </c>
      <c r="K508" s="100"/>
      <c r="L508" s="97"/>
      <c r="M508" s="97"/>
    </row>
    <row r="509" spans="2:13" x14ac:dyDescent="0.25">
      <c r="B509" s="138" t="str">
        <f>IF(C509="","",ROWS($A$3:A509))</f>
        <v/>
      </c>
      <c r="C509" s="139"/>
      <c r="D509" s="138" t="str">
        <f>IF(Table2[[#This Row],[भुगतान दिनाक]]="","",TEXT(Table2[[#This Row],[भुगतान दिनाक]],"mmm"))</f>
        <v/>
      </c>
      <c r="E509" s="99"/>
      <c r="F509" s="100"/>
      <c r="G509" s="100"/>
      <c r="H509" s="97"/>
      <c r="I509" s="97"/>
      <c r="J509" s="140" t="str">
        <f>IF(PRODUCT(Table2[[#This Row],[मात्रा/संख्या]],Table2[[#This Row],[दर]])=0,"",PRODUCT(Table2[[#This Row],[मात्रा/संख्या]],Table2[[#This Row],[दर]]))</f>
        <v/>
      </c>
      <c r="K509" s="100"/>
      <c r="L509" s="97"/>
      <c r="M509" s="97"/>
    </row>
    <row r="510" spans="2:13" x14ac:dyDescent="0.25">
      <c r="B510" s="138" t="str">
        <f>IF(C510="","",ROWS($A$3:A510))</f>
        <v/>
      </c>
      <c r="C510" s="139"/>
      <c r="D510" s="138" t="str">
        <f>IF(Table2[[#This Row],[भुगतान दिनाक]]="","",TEXT(Table2[[#This Row],[भुगतान दिनाक]],"mmm"))</f>
        <v/>
      </c>
      <c r="E510" s="99"/>
      <c r="F510" s="100"/>
      <c r="G510" s="100"/>
      <c r="H510" s="97"/>
      <c r="I510" s="97"/>
      <c r="J510" s="140" t="str">
        <f>IF(PRODUCT(Table2[[#This Row],[मात्रा/संख्या]],Table2[[#This Row],[दर]])=0,"",PRODUCT(Table2[[#This Row],[मात्रा/संख्या]],Table2[[#This Row],[दर]]))</f>
        <v/>
      </c>
      <c r="K510" s="100"/>
      <c r="L510" s="97"/>
      <c r="M510" s="97"/>
    </row>
    <row r="511" spans="2:13" x14ac:dyDescent="0.25">
      <c r="B511" s="138" t="str">
        <f>IF(C511="","",ROWS($A$3:A511))</f>
        <v/>
      </c>
      <c r="C511" s="139"/>
      <c r="D511" s="138" t="str">
        <f>IF(Table2[[#This Row],[भुगतान दिनाक]]="","",TEXT(Table2[[#This Row],[भुगतान दिनाक]],"mmm"))</f>
        <v/>
      </c>
      <c r="E511" s="99"/>
      <c r="F511" s="100"/>
      <c r="G511" s="100"/>
      <c r="H511" s="97"/>
      <c r="I511" s="97"/>
      <c r="J511" s="140" t="str">
        <f>IF(PRODUCT(Table2[[#This Row],[मात्रा/संख्या]],Table2[[#This Row],[दर]])=0,"",PRODUCT(Table2[[#This Row],[मात्रा/संख्या]],Table2[[#This Row],[दर]]))</f>
        <v/>
      </c>
      <c r="K511" s="100"/>
      <c r="L511" s="97"/>
      <c r="M511" s="97"/>
    </row>
    <row r="512" spans="2:13" x14ac:dyDescent="0.25">
      <c r="B512" s="138" t="str">
        <f>IF(C512="","",ROWS($A$3:A512))</f>
        <v/>
      </c>
      <c r="C512" s="139"/>
      <c r="D512" s="138" t="str">
        <f>IF(Table2[[#This Row],[भुगतान दिनाक]]="","",TEXT(Table2[[#This Row],[भुगतान दिनाक]],"mmm"))</f>
        <v/>
      </c>
      <c r="E512" s="99"/>
      <c r="F512" s="100"/>
      <c r="G512" s="100"/>
      <c r="H512" s="97"/>
      <c r="I512" s="97"/>
      <c r="J512" s="140" t="str">
        <f>IF(PRODUCT(Table2[[#This Row],[मात्रा/संख्या]],Table2[[#This Row],[दर]])=0,"",PRODUCT(Table2[[#This Row],[मात्रा/संख्या]],Table2[[#This Row],[दर]]))</f>
        <v/>
      </c>
      <c r="K512" s="100"/>
      <c r="L512" s="97"/>
      <c r="M512" s="97"/>
    </row>
    <row r="513" spans="2:13" x14ac:dyDescent="0.25">
      <c r="B513" s="138" t="str">
        <f>IF(C513="","",ROWS($A$3:A513))</f>
        <v/>
      </c>
      <c r="C513" s="139"/>
      <c r="D513" s="138" t="str">
        <f>IF(Table2[[#This Row],[भुगतान दिनाक]]="","",TEXT(Table2[[#This Row],[भुगतान दिनाक]],"mmm"))</f>
        <v/>
      </c>
      <c r="E513" s="99"/>
      <c r="F513" s="100"/>
      <c r="G513" s="100"/>
      <c r="H513" s="97"/>
      <c r="I513" s="97"/>
      <c r="J513" s="140" t="str">
        <f>IF(PRODUCT(Table2[[#This Row],[मात्रा/संख्या]],Table2[[#This Row],[दर]])=0,"",PRODUCT(Table2[[#This Row],[मात्रा/संख्या]],Table2[[#This Row],[दर]]))</f>
        <v/>
      </c>
      <c r="K513" s="100"/>
      <c r="L513" s="97"/>
      <c r="M513" s="97"/>
    </row>
    <row r="514" spans="2:13" x14ac:dyDescent="0.25">
      <c r="B514" s="138" t="str">
        <f>IF(C514="","",ROWS($A$3:A514))</f>
        <v/>
      </c>
      <c r="C514" s="139"/>
      <c r="D514" s="138" t="str">
        <f>IF(Table2[[#This Row],[भुगतान दिनाक]]="","",TEXT(Table2[[#This Row],[भुगतान दिनाक]],"mmm"))</f>
        <v/>
      </c>
      <c r="E514" s="99"/>
      <c r="F514" s="100"/>
      <c r="G514" s="100"/>
      <c r="H514" s="97"/>
      <c r="I514" s="97"/>
      <c r="J514" s="140" t="str">
        <f>IF(PRODUCT(Table2[[#This Row],[मात्रा/संख्या]],Table2[[#This Row],[दर]])=0,"",PRODUCT(Table2[[#This Row],[मात्रा/संख्या]],Table2[[#This Row],[दर]]))</f>
        <v/>
      </c>
      <c r="K514" s="100"/>
      <c r="L514" s="97"/>
      <c r="M514" s="97"/>
    </row>
    <row r="515" spans="2:13" x14ac:dyDescent="0.25">
      <c r="B515" s="138" t="str">
        <f>IF(C515="","",ROWS($A$3:A515))</f>
        <v/>
      </c>
      <c r="C515" s="139"/>
      <c r="D515" s="138" t="str">
        <f>IF(Table2[[#This Row],[भुगतान दिनाक]]="","",TEXT(Table2[[#This Row],[भुगतान दिनाक]],"mmm"))</f>
        <v/>
      </c>
      <c r="E515" s="99"/>
      <c r="F515" s="100"/>
      <c r="G515" s="100"/>
      <c r="H515" s="97"/>
      <c r="I515" s="97"/>
      <c r="J515" s="140" t="str">
        <f>IF(PRODUCT(Table2[[#This Row],[मात्रा/संख्या]],Table2[[#This Row],[दर]])=0,"",PRODUCT(Table2[[#This Row],[मात्रा/संख्या]],Table2[[#This Row],[दर]]))</f>
        <v/>
      </c>
      <c r="K515" s="100"/>
      <c r="L515" s="97"/>
      <c r="M515" s="97"/>
    </row>
    <row r="516" spans="2:13" x14ac:dyDescent="0.25">
      <c r="B516" s="138" t="str">
        <f>IF(C516="","",ROWS($A$3:A516))</f>
        <v/>
      </c>
      <c r="C516" s="139"/>
      <c r="D516" s="138" t="str">
        <f>IF(Table2[[#This Row],[भुगतान दिनाक]]="","",TEXT(Table2[[#This Row],[भुगतान दिनाक]],"mmm"))</f>
        <v/>
      </c>
      <c r="E516" s="99"/>
      <c r="F516" s="100"/>
      <c r="G516" s="100"/>
      <c r="H516" s="97"/>
      <c r="I516" s="97"/>
      <c r="J516" s="140" t="str">
        <f>IF(PRODUCT(Table2[[#This Row],[मात्रा/संख्या]],Table2[[#This Row],[दर]])=0,"",PRODUCT(Table2[[#This Row],[मात्रा/संख्या]],Table2[[#This Row],[दर]]))</f>
        <v/>
      </c>
      <c r="K516" s="100"/>
      <c r="L516" s="97"/>
      <c r="M516" s="97"/>
    </row>
    <row r="517" spans="2:13" x14ac:dyDescent="0.25">
      <c r="B517" s="138" t="str">
        <f>IF(C517="","",ROWS($A$3:A517))</f>
        <v/>
      </c>
      <c r="C517" s="139"/>
      <c r="D517" s="138" t="str">
        <f>IF(Table2[[#This Row],[भुगतान दिनाक]]="","",TEXT(Table2[[#This Row],[भुगतान दिनाक]],"mmm"))</f>
        <v/>
      </c>
      <c r="E517" s="99"/>
      <c r="F517" s="100"/>
      <c r="G517" s="100"/>
      <c r="H517" s="97"/>
      <c r="I517" s="97"/>
      <c r="J517" s="140" t="str">
        <f>IF(PRODUCT(Table2[[#This Row],[मात्रा/संख्या]],Table2[[#This Row],[दर]])=0,"",PRODUCT(Table2[[#This Row],[मात्रा/संख्या]],Table2[[#This Row],[दर]]))</f>
        <v/>
      </c>
      <c r="K517" s="100"/>
      <c r="L517" s="97"/>
      <c r="M517" s="97"/>
    </row>
    <row r="518" spans="2:13" x14ac:dyDescent="0.25">
      <c r="B518" s="138" t="str">
        <f>IF(C518="","",ROWS($A$3:A518))</f>
        <v/>
      </c>
      <c r="C518" s="139"/>
      <c r="D518" s="138" t="str">
        <f>IF(Table2[[#This Row],[भुगतान दिनाक]]="","",TEXT(Table2[[#This Row],[भुगतान दिनाक]],"mmm"))</f>
        <v/>
      </c>
      <c r="E518" s="99"/>
      <c r="F518" s="100"/>
      <c r="G518" s="100"/>
      <c r="H518" s="97"/>
      <c r="I518" s="97"/>
      <c r="J518" s="140" t="str">
        <f>IF(PRODUCT(Table2[[#This Row],[मात्रा/संख्या]],Table2[[#This Row],[दर]])=0,"",PRODUCT(Table2[[#This Row],[मात्रा/संख्या]],Table2[[#This Row],[दर]]))</f>
        <v/>
      </c>
      <c r="K518" s="100"/>
      <c r="L518" s="97"/>
      <c r="M518" s="97"/>
    </row>
    <row r="519" spans="2:13" x14ac:dyDescent="0.25">
      <c r="B519" s="138" t="str">
        <f>IF(C519="","",ROWS($A$3:A519))</f>
        <v/>
      </c>
      <c r="C519" s="139"/>
      <c r="D519" s="138" t="str">
        <f>IF(Table2[[#This Row],[भुगतान दिनाक]]="","",TEXT(Table2[[#This Row],[भुगतान दिनाक]],"mmm"))</f>
        <v/>
      </c>
      <c r="E519" s="99"/>
      <c r="F519" s="100"/>
      <c r="G519" s="100"/>
      <c r="H519" s="97"/>
      <c r="I519" s="97"/>
      <c r="J519" s="140" t="str">
        <f>IF(PRODUCT(Table2[[#This Row],[मात्रा/संख्या]],Table2[[#This Row],[दर]])=0,"",PRODUCT(Table2[[#This Row],[मात्रा/संख्या]],Table2[[#This Row],[दर]]))</f>
        <v/>
      </c>
      <c r="K519" s="100"/>
      <c r="L519" s="97"/>
      <c r="M519" s="97"/>
    </row>
    <row r="520" spans="2:13" x14ac:dyDescent="0.25">
      <c r="B520" s="138" t="str">
        <f>IF(C520="","",ROWS($A$3:A520))</f>
        <v/>
      </c>
      <c r="C520" s="139"/>
      <c r="D520" s="138" t="str">
        <f>IF(Table2[[#This Row],[भुगतान दिनाक]]="","",TEXT(Table2[[#This Row],[भुगतान दिनाक]],"mmm"))</f>
        <v/>
      </c>
      <c r="E520" s="99"/>
      <c r="F520" s="100"/>
      <c r="G520" s="100"/>
      <c r="H520" s="97"/>
      <c r="I520" s="97"/>
      <c r="J520" s="140" t="str">
        <f>IF(PRODUCT(Table2[[#This Row],[मात्रा/संख्या]],Table2[[#This Row],[दर]])=0,"",PRODUCT(Table2[[#This Row],[मात्रा/संख्या]],Table2[[#This Row],[दर]]))</f>
        <v/>
      </c>
      <c r="K520" s="100"/>
      <c r="L520" s="97"/>
      <c r="M520" s="97"/>
    </row>
    <row r="521" spans="2:13" x14ac:dyDescent="0.25">
      <c r="B521" s="138" t="str">
        <f>IF(C521="","",ROWS($A$3:A521))</f>
        <v/>
      </c>
      <c r="C521" s="139"/>
      <c r="D521" s="138" t="str">
        <f>IF(Table2[[#This Row],[भुगतान दिनाक]]="","",TEXT(Table2[[#This Row],[भुगतान दिनाक]],"mmm"))</f>
        <v/>
      </c>
      <c r="E521" s="99"/>
      <c r="F521" s="100"/>
      <c r="G521" s="100"/>
      <c r="H521" s="97"/>
      <c r="I521" s="97"/>
      <c r="J521" s="140" t="str">
        <f>IF(PRODUCT(Table2[[#This Row],[मात्रा/संख्या]],Table2[[#This Row],[दर]])=0,"",PRODUCT(Table2[[#This Row],[मात्रा/संख्या]],Table2[[#This Row],[दर]]))</f>
        <v/>
      </c>
      <c r="K521" s="100"/>
      <c r="L521" s="97"/>
      <c r="M521" s="97"/>
    </row>
    <row r="522" spans="2:13" x14ac:dyDescent="0.25">
      <c r="B522" s="138" t="str">
        <f>IF(C522="","",ROWS($A$3:A522))</f>
        <v/>
      </c>
      <c r="C522" s="139"/>
      <c r="D522" s="138" t="str">
        <f>IF(Table2[[#This Row],[भुगतान दिनाक]]="","",TEXT(Table2[[#This Row],[भुगतान दिनाक]],"mmm"))</f>
        <v/>
      </c>
      <c r="E522" s="99"/>
      <c r="F522" s="100"/>
      <c r="G522" s="100"/>
      <c r="H522" s="97"/>
      <c r="I522" s="97"/>
      <c r="J522" s="140" t="str">
        <f>IF(PRODUCT(Table2[[#This Row],[मात्रा/संख्या]],Table2[[#This Row],[दर]])=0,"",PRODUCT(Table2[[#This Row],[मात्रा/संख्या]],Table2[[#This Row],[दर]]))</f>
        <v/>
      </c>
      <c r="K522" s="100"/>
      <c r="L522" s="97"/>
      <c r="M522" s="97"/>
    </row>
    <row r="523" spans="2:13" x14ac:dyDescent="0.25">
      <c r="B523" s="138" t="str">
        <f>IF(C523="","",ROWS($A$3:A523))</f>
        <v/>
      </c>
      <c r="C523" s="139"/>
      <c r="D523" s="138" t="str">
        <f>IF(Table2[[#This Row],[भुगतान दिनाक]]="","",TEXT(Table2[[#This Row],[भुगतान दिनाक]],"mmm"))</f>
        <v/>
      </c>
      <c r="E523" s="99"/>
      <c r="F523" s="100"/>
      <c r="G523" s="100"/>
      <c r="H523" s="97"/>
      <c r="I523" s="97"/>
      <c r="J523" s="140" t="str">
        <f>IF(PRODUCT(Table2[[#This Row],[मात्रा/संख्या]],Table2[[#This Row],[दर]])=0,"",PRODUCT(Table2[[#This Row],[मात्रा/संख्या]],Table2[[#This Row],[दर]]))</f>
        <v/>
      </c>
      <c r="K523" s="100"/>
      <c r="L523" s="97"/>
      <c r="M523" s="97"/>
    </row>
    <row r="524" spans="2:13" x14ac:dyDescent="0.25">
      <c r="B524" s="138" t="str">
        <f>IF(C524="","",ROWS($A$3:A524))</f>
        <v/>
      </c>
      <c r="C524" s="139"/>
      <c r="D524" s="138" t="str">
        <f>IF(Table2[[#This Row],[भुगतान दिनाक]]="","",TEXT(Table2[[#This Row],[भुगतान दिनाक]],"mmm"))</f>
        <v/>
      </c>
      <c r="E524" s="99"/>
      <c r="F524" s="100"/>
      <c r="G524" s="100"/>
      <c r="H524" s="97"/>
      <c r="I524" s="97"/>
      <c r="J524" s="140" t="str">
        <f>IF(PRODUCT(Table2[[#This Row],[मात्रा/संख्या]],Table2[[#This Row],[दर]])=0,"",PRODUCT(Table2[[#This Row],[मात्रा/संख्या]],Table2[[#This Row],[दर]]))</f>
        <v/>
      </c>
      <c r="K524" s="100"/>
      <c r="L524" s="97"/>
      <c r="M524" s="97"/>
    </row>
    <row r="525" spans="2:13" x14ac:dyDescent="0.25">
      <c r="B525" s="138" t="str">
        <f>IF(C525="","",ROWS($A$3:A525))</f>
        <v/>
      </c>
      <c r="C525" s="139"/>
      <c r="D525" s="138" t="str">
        <f>IF(Table2[[#This Row],[भुगतान दिनाक]]="","",TEXT(Table2[[#This Row],[भुगतान दिनाक]],"mmm"))</f>
        <v/>
      </c>
      <c r="E525" s="99"/>
      <c r="F525" s="100"/>
      <c r="G525" s="100"/>
      <c r="H525" s="97"/>
      <c r="I525" s="97"/>
      <c r="J525" s="140" t="str">
        <f>IF(PRODUCT(Table2[[#This Row],[मात्रा/संख्या]],Table2[[#This Row],[दर]])=0,"",PRODUCT(Table2[[#This Row],[मात्रा/संख्या]],Table2[[#This Row],[दर]]))</f>
        <v/>
      </c>
      <c r="K525" s="100"/>
      <c r="L525" s="97"/>
      <c r="M525" s="97"/>
    </row>
    <row r="526" spans="2:13" x14ac:dyDescent="0.25">
      <c r="B526" s="138" t="str">
        <f>IF(C526="","",ROWS($A$3:A526))</f>
        <v/>
      </c>
      <c r="C526" s="139"/>
      <c r="D526" s="138" t="str">
        <f>IF(Table2[[#This Row],[भुगतान दिनाक]]="","",TEXT(Table2[[#This Row],[भुगतान दिनाक]],"mmm"))</f>
        <v/>
      </c>
      <c r="E526" s="99"/>
      <c r="F526" s="100"/>
      <c r="G526" s="100"/>
      <c r="H526" s="97"/>
      <c r="I526" s="97"/>
      <c r="J526" s="140" t="str">
        <f>IF(PRODUCT(Table2[[#This Row],[मात्रा/संख्या]],Table2[[#This Row],[दर]])=0,"",PRODUCT(Table2[[#This Row],[मात्रा/संख्या]],Table2[[#This Row],[दर]]))</f>
        <v/>
      </c>
      <c r="K526" s="100"/>
      <c r="L526" s="97"/>
      <c r="M526" s="97"/>
    </row>
    <row r="527" spans="2:13" x14ac:dyDescent="0.25">
      <c r="B527" s="138" t="str">
        <f>IF(C527="","",ROWS($A$3:A527))</f>
        <v/>
      </c>
      <c r="C527" s="139"/>
      <c r="D527" s="138" t="str">
        <f>IF(Table2[[#This Row],[भुगतान दिनाक]]="","",TEXT(Table2[[#This Row],[भुगतान दिनाक]],"mmm"))</f>
        <v/>
      </c>
      <c r="E527" s="99"/>
      <c r="F527" s="100"/>
      <c r="G527" s="100"/>
      <c r="H527" s="97"/>
      <c r="I527" s="97"/>
      <c r="J527" s="140" t="str">
        <f>IF(PRODUCT(Table2[[#This Row],[मात्रा/संख्या]],Table2[[#This Row],[दर]])=0,"",PRODUCT(Table2[[#This Row],[मात्रा/संख्या]],Table2[[#This Row],[दर]]))</f>
        <v/>
      </c>
      <c r="K527" s="100"/>
      <c r="L527" s="97"/>
      <c r="M527" s="97"/>
    </row>
    <row r="528" spans="2:13" x14ac:dyDescent="0.25">
      <c r="B528" s="138" t="str">
        <f>IF(C528="","",ROWS($A$3:A528))</f>
        <v/>
      </c>
      <c r="C528" s="139"/>
      <c r="D528" s="138" t="str">
        <f>IF(Table2[[#This Row],[भुगतान दिनाक]]="","",TEXT(Table2[[#This Row],[भुगतान दिनाक]],"mmm"))</f>
        <v/>
      </c>
      <c r="E528" s="99"/>
      <c r="F528" s="100"/>
      <c r="G528" s="100"/>
      <c r="H528" s="97"/>
      <c r="I528" s="97"/>
      <c r="J528" s="140" t="str">
        <f>IF(PRODUCT(Table2[[#This Row],[मात्रा/संख्या]],Table2[[#This Row],[दर]])=0,"",PRODUCT(Table2[[#This Row],[मात्रा/संख्या]],Table2[[#This Row],[दर]]))</f>
        <v/>
      </c>
      <c r="K528" s="100"/>
      <c r="L528" s="97"/>
      <c r="M528" s="97"/>
    </row>
    <row r="529" spans="2:13" x14ac:dyDescent="0.25">
      <c r="B529" s="138" t="str">
        <f>IF(C529="","",ROWS($A$3:A529))</f>
        <v/>
      </c>
      <c r="C529" s="139"/>
      <c r="D529" s="138" t="str">
        <f>IF(Table2[[#This Row],[भुगतान दिनाक]]="","",TEXT(Table2[[#This Row],[भुगतान दिनाक]],"mmm"))</f>
        <v/>
      </c>
      <c r="E529" s="99"/>
      <c r="F529" s="100"/>
      <c r="G529" s="100"/>
      <c r="H529" s="97"/>
      <c r="I529" s="97"/>
      <c r="J529" s="140" t="str">
        <f>IF(PRODUCT(Table2[[#This Row],[मात्रा/संख्या]],Table2[[#This Row],[दर]])=0,"",PRODUCT(Table2[[#This Row],[मात्रा/संख्या]],Table2[[#This Row],[दर]]))</f>
        <v/>
      </c>
      <c r="K529" s="100"/>
      <c r="L529" s="97"/>
      <c r="M529" s="97"/>
    </row>
    <row r="530" spans="2:13" x14ac:dyDescent="0.25">
      <c r="B530" s="138" t="str">
        <f>IF(C530="","",ROWS($A$3:A530))</f>
        <v/>
      </c>
      <c r="C530" s="139"/>
      <c r="D530" s="138" t="str">
        <f>IF(Table2[[#This Row],[भुगतान दिनाक]]="","",TEXT(Table2[[#This Row],[भुगतान दिनाक]],"mmm"))</f>
        <v/>
      </c>
      <c r="E530" s="99"/>
      <c r="F530" s="100"/>
      <c r="G530" s="100"/>
      <c r="H530" s="97"/>
      <c r="I530" s="97"/>
      <c r="J530" s="140" t="str">
        <f>IF(PRODUCT(Table2[[#This Row],[मात्रा/संख्या]],Table2[[#This Row],[दर]])=0,"",PRODUCT(Table2[[#This Row],[मात्रा/संख्या]],Table2[[#This Row],[दर]]))</f>
        <v/>
      </c>
      <c r="K530" s="100"/>
      <c r="L530" s="97"/>
      <c r="M530" s="97"/>
    </row>
    <row r="531" spans="2:13" x14ac:dyDescent="0.25">
      <c r="B531" s="138" t="str">
        <f>IF(C531="","",ROWS($A$3:A531))</f>
        <v/>
      </c>
      <c r="C531" s="139"/>
      <c r="D531" s="138" t="str">
        <f>IF(Table2[[#This Row],[भुगतान दिनाक]]="","",TEXT(Table2[[#This Row],[भुगतान दिनाक]],"mmm"))</f>
        <v/>
      </c>
      <c r="E531" s="99"/>
      <c r="F531" s="100"/>
      <c r="G531" s="100"/>
      <c r="H531" s="97"/>
      <c r="I531" s="97"/>
      <c r="J531" s="140" t="str">
        <f>IF(PRODUCT(Table2[[#This Row],[मात्रा/संख्या]],Table2[[#This Row],[दर]])=0,"",PRODUCT(Table2[[#This Row],[मात्रा/संख्या]],Table2[[#This Row],[दर]]))</f>
        <v/>
      </c>
      <c r="K531" s="100"/>
      <c r="L531" s="97"/>
      <c r="M531" s="97"/>
    </row>
    <row r="532" spans="2:13" x14ac:dyDescent="0.25">
      <c r="B532" s="138" t="str">
        <f>IF(C532="","",ROWS($A$3:A532))</f>
        <v/>
      </c>
      <c r="C532" s="139"/>
      <c r="D532" s="138" t="str">
        <f>IF(Table2[[#This Row],[भुगतान दिनाक]]="","",TEXT(Table2[[#This Row],[भुगतान दिनाक]],"mmm"))</f>
        <v/>
      </c>
      <c r="E532" s="99"/>
      <c r="F532" s="100"/>
      <c r="G532" s="100"/>
      <c r="H532" s="97"/>
      <c r="I532" s="97"/>
      <c r="J532" s="140" t="str">
        <f>IF(PRODUCT(Table2[[#This Row],[मात्रा/संख्या]],Table2[[#This Row],[दर]])=0,"",PRODUCT(Table2[[#This Row],[मात्रा/संख्या]],Table2[[#This Row],[दर]]))</f>
        <v/>
      </c>
      <c r="K532" s="100"/>
      <c r="L532" s="97"/>
      <c r="M532" s="97"/>
    </row>
    <row r="533" spans="2:13" x14ac:dyDescent="0.25">
      <c r="B533" s="138" t="str">
        <f>IF(C533="","",ROWS($A$3:A533))</f>
        <v/>
      </c>
      <c r="C533" s="139"/>
      <c r="D533" s="138" t="str">
        <f>IF(Table2[[#This Row],[भुगतान दिनाक]]="","",TEXT(Table2[[#This Row],[भुगतान दिनाक]],"mmm"))</f>
        <v/>
      </c>
      <c r="E533" s="99"/>
      <c r="F533" s="100"/>
      <c r="G533" s="100"/>
      <c r="H533" s="97"/>
      <c r="I533" s="97"/>
      <c r="J533" s="140" t="str">
        <f>IF(PRODUCT(Table2[[#This Row],[मात्रा/संख्या]],Table2[[#This Row],[दर]])=0,"",PRODUCT(Table2[[#This Row],[मात्रा/संख्या]],Table2[[#This Row],[दर]]))</f>
        <v/>
      </c>
      <c r="K533" s="100"/>
      <c r="L533" s="97"/>
      <c r="M533" s="97"/>
    </row>
    <row r="534" spans="2:13" x14ac:dyDescent="0.25">
      <c r="B534" s="138" t="str">
        <f>IF(C534="","",ROWS($A$3:A534))</f>
        <v/>
      </c>
      <c r="C534" s="139"/>
      <c r="D534" s="138" t="str">
        <f>IF(Table2[[#This Row],[भुगतान दिनाक]]="","",TEXT(Table2[[#This Row],[भुगतान दिनाक]],"mmm"))</f>
        <v/>
      </c>
      <c r="E534" s="99"/>
      <c r="F534" s="100"/>
      <c r="G534" s="100"/>
      <c r="H534" s="97"/>
      <c r="I534" s="97"/>
      <c r="J534" s="140" t="str">
        <f>IF(PRODUCT(Table2[[#This Row],[मात्रा/संख्या]],Table2[[#This Row],[दर]])=0,"",PRODUCT(Table2[[#This Row],[मात्रा/संख्या]],Table2[[#This Row],[दर]]))</f>
        <v/>
      </c>
      <c r="K534" s="100"/>
      <c r="L534" s="97"/>
      <c r="M534" s="97"/>
    </row>
    <row r="535" spans="2:13" x14ac:dyDescent="0.25">
      <c r="B535" s="138" t="str">
        <f>IF(C535="","",ROWS($A$3:A535))</f>
        <v/>
      </c>
      <c r="C535" s="139"/>
      <c r="D535" s="138" t="str">
        <f>IF(Table2[[#This Row],[भुगतान दिनाक]]="","",TEXT(Table2[[#This Row],[भुगतान दिनाक]],"mmm"))</f>
        <v/>
      </c>
      <c r="E535" s="99"/>
      <c r="F535" s="100"/>
      <c r="G535" s="100"/>
      <c r="H535" s="97"/>
      <c r="I535" s="97"/>
      <c r="J535" s="140" t="str">
        <f>IF(PRODUCT(Table2[[#This Row],[मात्रा/संख्या]],Table2[[#This Row],[दर]])=0,"",PRODUCT(Table2[[#This Row],[मात्रा/संख्या]],Table2[[#This Row],[दर]]))</f>
        <v/>
      </c>
      <c r="K535" s="100"/>
      <c r="L535" s="97"/>
      <c r="M535" s="97"/>
    </row>
    <row r="536" spans="2:13" x14ac:dyDescent="0.25">
      <c r="B536" s="138" t="str">
        <f>IF(C536="","",ROWS($A$3:A536))</f>
        <v/>
      </c>
      <c r="C536" s="139"/>
      <c r="D536" s="138" t="str">
        <f>IF(Table2[[#This Row],[भुगतान दिनाक]]="","",TEXT(Table2[[#This Row],[भुगतान दिनाक]],"mmm"))</f>
        <v/>
      </c>
      <c r="E536" s="99"/>
      <c r="F536" s="100"/>
      <c r="G536" s="100"/>
      <c r="H536" s="97"/>
      <c r="I536" s="97"/>
      <c r="J536" s="140" t="str">
        <f>IF(PRODUCT(Table2[[#This Row],[मात्रा/संख्या]],Table2[[#This Row],[दर]])=0,"",PRODUCT(Table2[[#This Row],[मात्रा/संख्या]],Table2[[#This Row],[दर]]))</f>
        <v/>
      </c>
      <c r="K536" s="100"/>
      <c r="L536" s="97"/>
      <c r="M536" s="97"/>
    </row>
    <row r="537" spans="2:13" x14ac:dyDescent="0.25">
      <c r="B537" s="138" t="str">
        <f>IF(C537="","",ROWS($A$3:A537))</f>
        <v/>
      </c>
      <c r="C537" s="139"/>
      <c r="D537" s="138" t="str">
        <f>IF(Table2[[#This Row],[भुगतान दिनाक]]="","",TEXT(Table2[[#This Row],[भुगतान दिनाक]],"mmm"))</f>
        <v/>
      </c>
      <c r="E537" s="99"/>
      <c r="F537" s="100"/>
      <c r="G537" s="100"/>
      <c r="H537" s="97"/>
      <c r="I537" s="97"/>
      <c r="J537" s="140" t="str">
        <f>IF(PRODUCT(Table2[[#This Row],[मात्रा/संख्या]],Table2[[#This Row],[दर]])=0,"",PRODUCT(Table2[[#This Row],[मात्रा/संख्या]],Table2[[#This Row],[दर]]))</f>
        <v/>
      </c>
      <c r="K537" s="100"/>
      <c r="L537" s="97"/>
      <c r="M537" s="97"/>
    </row>
    <row r="538" spans="2:13" x14ac:dyDescent="0.25">
      <c r="B538" s="138" t="str">
        <f>IF(C538="","",ROWS($A$3:A538))</f>
        <v/>
      </c>
      <c r="C538" s="139"/>
      <c r="D538" s="138" t="str">
        <f>IF(Table2[[#This Row],[भुगतान दिनाक]]="","",TEXT(Table2[[#This Row],[भुगतान दिनाक]],"mmm"))</f>
        <v/>
      </c>
      <c r="E538" s="99"/>
      <c r="F538" s="100"/>
      <c r="G538" s="100"/>
      <c r="H538" s="97"/>
      <c r="I538" s="97"/>
      <c r="J538" s="140" t="str">
        <f>IF(PRODUCT(Table2[[#This Row],[मात्रा/संख्या]],Table2[[#This Row],[दर]])=0,"",PRODUCT(Table2[[#This Row],[मात्रा/संख्या]],Table2[[#This Row],[दर]]))</f>
        <v/>
      </c>
      <c r="K538" s="100"/>
      <c r="L538" s="97"/>
      <c r="M538" s="97"/>
    </row>
    <row r="539" spans="2:13" x14ac:dyDescent="0.25">
      <c r="B539" s="138" t="str">
        <f>IF(C539="","",ROWS($A$3:A539))</f>
        <v/>
      </c>
      <c r="C539" s="139"/>
      <c r="D539" s="138" t="str">
        <f>IF(Table2[[#This Row],[भुगतान दिनाक]]="","",TEXT(Table2[[#This Row],[भुगतान दिनाक]],"mmm"))</f>
        <v/>
      </c>
      <c r="E539" s="99"/>
      <c r="F539" s="100"/>
      <c r="G539" s="100"/>
      <c r="H539" s="97"/>
      <c r="I539" s="97"/>
      <c r="J539" s="140" t="str">
        <f>IF(PRODUCT(Table2[[#This Row],[मात्रा/संख्या]],Table2[[#This Row],[दर]])=0,"",PRODUCT(Table2[[#This Row],[मात्रा/संख्या]],Table2[[#This Row],[दर]]))</f>
        <v/>
      </c>
      <c r="K539" s="100"/>
      <c r="L539" s="97"/>
      <c r="M539" s="97"/>
    </row>
    <row r="540" spans="2:13" x14ac:dyDescent="0.25">
      <c r="B540" s="138" t="str">
        <f>IF(C540="","",ROWS($A$3:A540))</f>
        <v/>
      </c>
      <c r="C540" s="139"/>
      <c r="D540" s="138" t="str">
        <f>IF(Table2[[#This Row],[भुगतान दिनाक]]="","",TEXT(Table2[[#This Row],[भुगतान दिनाक]],"mmm"))</f>
        <v/>
      </c>
      <c r="E540" s="99"/>
      <c r="F540" s="100"/>
      <c r="G540" s="100"/>
      <c r="H540" s="97"/>
      <c r="I540" s="97"/>
      <c r="J540" s="140" t="str">
        <f>IF(PRODUCT(Table2[[#This Row],[मात्रा/संख्या]],Table2[[#This Row],[दर]])=0,"",PRODUCT(Table2[[#This Row],[मात्रा/संख्या]],Table2[[#This Row],[दर]]))</f>
        <v/>
      </c>
      <c r="K540" s="100"/>
      <c r="L540" s="97"/>
      <c r="M540" s="97"/>
    </row>
    <row r="541" spans="2:13" x14ac:dyDescent="0.25">
      <c r="B541" s="138" t="str">
        <f>IF(C541="","",ROWS($A$3:A541))</f>
        <v/>
      </c>
      <c r="C541" s="139"/>
      <c r="D541" s="138" t="str">
        <f>IF(Table2[[#This Row],[भुगतान दिनाक]]="","",TEXT(Table2[[#This Row],[भुगतान दिनाक]],"mmm"))</f>
        <v/>
      </c>
      <c r="E541" s="99"/>
      <c r="F541" s="100"/>
      <c r="G541" s="100"/>
      <c r="H541" s="97"/>
      <c r="I541" s="97"/>
      <c r="J541" s="140" t="str">
        <f>IF(PRODUCT(Table2[[#This Row],[मात्रा/संख्या]],Table2[[#This Row],[दर]])=0,"",PRODUCT(Table2[[#This Row],[मात्रा/संख्या]],Table2[[#This Row],[दर]]))</f>
        <v/>
      </c>
      <c r="K541" s="100"/>
      <c r="L541" s="97"/>
      <c r="M541" s="97"/>
    </row>
    <row r="542" spans="2:13" x14ac:dyDescent="0.25">
      <c r="B542" s="138" t="str">
        <f>IF(C542="","",ROWS($A$3:A542))</f>
        <v/>
      </c>
      <c r="C542" s="139"/>
      <c r="D542" s="138" t="str">
        <f>IF(Table2[[#This Row],[भुगतान दिनाक]]="","",TEXT(Table2[[#This Row],[भुगतान दिनाक]],"mmm"))</f>
        <v/>
      </c>
      <c r="E542" s="99"/>
      <c r="F542" s="100"/>
      <c r="G542" s="100"/>
      <c r="H542" s="97"/>
      <c r="I542" s="97"/>
      <c r="J542" s="140" t="str">
        <f>IF(PRODUCT(Table2[[#This Row],[मात्रा/संख्या]],Table2[[#This Row],[दर]])=0,"",PRODUCT(Table2[[#This Row],[मात्रा/संख्या]],Table2[[#This Row],[दर]]))</f>
        <v/>
      </c>
      <c r="K542" s="100"/>
      <c r="L542" s="97"/>
      <c r="M542" s="97"/>
    </row>
    <row r="543" spans="2:13" x14ac:dyDescent="0.25">
      <c r="B543" s="138" t="str">
        <f>IF(C543="","",ROWS($A$3:A543))</f>
        <v/>
      </c>
      <c r="C543" s="139"/>
      <c r="D543" s="138" t="str">
        <f>IF(Table2[[#This Row],[भुगतान दिनाक]]="","",TEXT(Table2[[#This Row],[भुगतान दिनाक]],"mmm"))</f>
        <v/>
      </c>
      <c r="E543" s="99"/>
      <c r="F543" s="100"/>
      <c r="G543" s="100"/>
      <c r="H543" s="97"/>
      <c r="I543" s="97"/>
      <c r="J543" s="140" t="str">
        <f>IF(PRODUCT(Table2[[#This Row],[मात्रा/संख्या]],Table2[[#This Row],[दर]])=0,"",PRODUCT(Table2[[#This Row],[मात्रा/संख्या]],Table2[[#This Row],[दर]]))</f>
        <v/>
      </c>
      <c r="K543" s="100"/>
      <c r="L543" s="97"/>
      <c r="M543" s="97"/>
    </row>
    <row r="544" spans="2:13" x14ac:dyDescent="0.25">
      <c r="B544" s="138" t="str">
        <f>IF(C544="","",ROWS($A$3:A544))</f>
        <v/>
      </c>
      <c r="C544" s="139"/>
      <c r="D544" s="138" t="str">
        <f>IF(Table2[[#This Row],[भुगतान दिनाक]]="","",TEXT(Table2[[#This Row],[भुगतान दिनाक]],"mmm"))</f>
        <v/>
      </c>
      <c r="E544" s="99"/>
      <c r="F544" s="100"/>
      <c r="G544" s="100"/>
      <c r="H544" s="97"/>
      <c r="I544" s="97"/>
      <c r="J544" s="140" t="str">
        <f>IF(PRODUCT(Table2[[#This Row],[मात्रा/संख्या]],Table2[[#This Row],[दर]])=0,"",PRODUCT(Table2[[#This Row],[मात्रा/संख्या]],Table2[[#This Row],[दर]]))</f>
        <v/>
      </c>
      <c r="K544" s="100"/>
      <c r="L544" s="97"/>
      <c r="M544" s="97"/>
    </row>
    <row r="545" spans="2:13" x14ac:dyDescent="0.25">
      <c r="B545" s="138" t="str">
        <f>IF(C545="","",ROWS($A$3:A545))</f>
        <v/>
      </c>
      <c r="C545" s="139"/>
      <c r="D545" s="138" t="str">
        <f>IF(Table2[[#This Row],[भुगतान दिनाक]]="","",TEXT(Table2[[#This Row],[भुगतान दिनाक]],"mmm"))</f>
        <v/>
      </c>
      <c r="E545" s="99"/>
      <c r="F545" s="100"/>
      <c r="G545" s="100"/>
      <c r="H545" s="97"/>
      <c r="I545" s="97"/>
      <c r="J545" s="140" t="str">
        <f>IF(PRODUCT(Table2[[#This Row],[मात्रा/संख्या]],Table2[[#This Row],[दर]])=0,"",PRODUCT(Table2[[#This Row],[मात्रा/संख्या]],Table2[[#This Row],[दर]]))</f>
        <v/>
      </c>
      <c r="K545" s="100"/>
      <c r="L545" s="97"/>
      <c r="M545" s="97"/>
    </row>
    <row r="546" spans="2:13" x14ac:dyDescent="0.25">
      <c r="B546" s="138" t="str">
        <f>IF(C546="","",ROWS($A$3:A546))</f>
        <v/>
      </c>
      <c r="C546" s="139"/>
      <c r="D546" s="138" t="str">
        <f>IF(Table2[[#This Row],[भुगतान दिनाक]]="","",TEXT(Table2[[#This Row],[भुगतान दिनाक]],"mmm"))</f>
        <v/>
      </c>
      <c r="E546" s="99"/>
      <c r="F546" s="100"/>
      <c r="G546" s="100"/>
      <c r="H546" s="97"/>
      <c r="I546" s="97"/>
      <c r="J546" s="140" t="str">
        <f>IF(PRODUCT(Table2[[#This Row],[मात्रा/संख्या]],Table2[[#This Row],[दर]])=0,"",PRODUCT(Table2[[#This Row],[मात्रा/संख्या]],Table2[[#This Row],[दर]]))</f>
        <v/>
      </c>
      <c r="K546" s="100"/>
      <c r="L546" s="97"/>
      <c r="M546" s="97"/>
    </row>
    <row r="547" spans="2:13" x14ac:dyDescent="0.25">
      <c r="B547" s="138" t="str">
        <f>IF(C547="","",ROWS($A$3:A547))</f>
        <v/>
      </c>
      <c r="C547" s="139"/>
      <c r="D547" s="138" t="str">
        <f>IF(Table2[[#This Row],[भुगतान दिनाक]]="","",TEXT(Table2[[#This Row],[भुगतान दिनाक]],"mmm"))</f>
        <v/>
      </c>
      <c r="E547" s="99"/>
      <c r="F547" s="100"/>
      <c r="G547" s="100"/>
      <c r="H547" s="97"/>
      <c r="I547" s="97"/>
      <c r="J547" s="140" t="str">
        <f>IF(PRODUCT(Table2[[#This Row],[मात्रा/संख्या]],Table2[[#This Row],[दर]])=0,"",PRODUCT(Table2[[#This Row],[मात्रा/संख्या]],Table2[[#This Row],[दर]]))</f>
        <v/>
      </c>
      <c r="K547" s="100"/>
      <c r="L547" s="97"/>
      <c r="M547" s="97"/>
    </row>
    <row r="548" spans="2:13" x14ac:dyDescent="0.25">
      <c r="B548" s="138" t="str">
        <f>IF(C548="","",ROWS($A$3:A548))</f>
        <v/>
      </c>
      <c r="C548" s="139"/>
      <c r="D548" s="138" t="str">
        <f>IF(Table2[[#This Row],[भुगतान दिनाक]]="","",TEXT(Table2[[#This Row],[भुगतान दिनाक]],"mmm"))</f>
        <v/>
      </c>
      <c r="E548" s="99"/>
      <c r="F548" s="100"/>
      <c r="G548" s="100"/>
      <c r="H548" s="97"/>
      <c r="I548" s="97"/>
      <c r="J548" s="140" t="str">
        <f>IF(PRODUCT(Table2[[#This Row],[मात्रा/संख्या]],Table2[[#This Row],[दर]])=0,"",PRODUCT(Table2[[#This Row],[मात्रा/संख्या]],Table2[[#This Row],[दर]]))</f>
        <v/>
      </c>
      <c r="K548" s="100"/>
      <c r="L548" s="97"/>
      <c r="M548" s="97"/>
    </row>
    <row r="549" spans="2:13" x14ac:dyDescent="0.25">
      <c r="B549" s="138" t="str">
        <f>IF(C549="","",ROWS($A$3:A549))</f>
        <v/>
      </c>
      <c r="C549" s="139"/>
      <c r="D549" s="138" t="str">
        <f>IF(Table2[[#This Row],[भुगतान दिनाक]]="","",TEXT(Table2[[#This Row],[भुगतान दिनाक]],"mmm"))</f>
        <v/>
      </c>
      <c r="E549" s="99"/>
      <c r="F549" s="100"/>
      <c r="G549" s="100"/>
      <c r="H549" s="97"/>
      <c r="I549" s="97"/>
      <c r="J549" s="140" t="str">
        <f>IF(PRODUCT(Table2[[#This Row],[मात्रा/संख्या]],Table2[[#This Row],[दर]])=0,"",PRODUCT(Table2[[#This Row],[मात्रा/संख्या]],Table2[[#This Row],[दर]]))</f>
        <v/>
      </c>
      <c r="K549" s="100"/>
      <c r="L549" s="97"/>
      <c r="M549" s="97"/>
    </row>
    <row r="550" spans="2:13" x14ac:dyDescent="0.25">
      <c r="B550" s="138" t="str">
        <f>IF(C550="","",ROWS($A$3:A550))</f>
        <v/>
      </c>
      <c r="C550" s="139"/>
      <c r="D550" s="138" t="str">
        <f>IF(Table2[[#This Row],[भुगतान दिनाक]]="","",TEXT(Table2[[#This Row],[भुगतान दिनाक]],"mmm"))</f>
        <v/>
      </c>
      <c r="E550" s="99"/>
      <c r="F550" s="100"/>
      <c r="G550" s="100"/>
      <c r="H550" s="97"/>
      <c r="I550" s="97"/>
      <c r="J550" s="140" t="str">
        <f>IF(PRODUCT(Table2[[#This Row],[मात्रा/संख्या]],Table2[[#This Row],[दर]])=0,"",PRODUCT(Table2[[#This Row],[मात्रा/संख्या]],Table2[[#This Row],[दर]]))</f>
        <v/>
      </c>
      <c r="K550" s="100"/>
      <c r="L550" s="97"/>
      <c r="M550" s="97"/>
    </row>
    <row r="551" spans="2:13" x14ac:dyDescent="0.25">
      <c r="B551" s="138" t="str">
        <f>IF(C551="","",ROWS($A$3:A551))</f>
        <v/>
      </c>
      <c r="C551" s="139"/>
      <c r="D551" s="138" t="str">
        <f>IF(Table2[[#This Row],[भुगतान दिनाक]]="","",TEXT(Table2[[#This Row],[भुगतान दिनाक]],"mmm"))</f>
        <v/>
      </c>
      <c r="E551" s="99"/>
      <c r="F551" s="100"/>
      <c r="G551" s="100"/>
      <c r="H551" s="97"/>
      <c r="I551" s="97"/>
      <c r="J551" s="140" t="str">
        <f>IF(PRODUCT(Table2[[#This Row],[मात्रा/संख्या]],Table2[[#This Row],[दर]])=0,"",PRODUCT(Table2[[#This Row],[मात्रा/संख्या]],Table2[[#This Row],[दर]]))</f>
        <v/>
      </c>
      <c r="K551" s="100"/>
      <c r="L551" s="97"/>
      <c r="M551" s="97"/>
    </row>
    <row r="552" spans="2:13" x14ac:dyDescent="0.25">
      <c r="B552" s="138" t="str">
        <f>IF(C552="","",ROWS($A$3:A552))</f>
        <v/>
      </c>
      <c r="C552" s="139"/>
      <c r="D552" s="138" t="str">
        <f>IF(Table2[[#This Row],[भुगतान दिनाक]]="","",TEXT(Table2[[#This Row],[भुगतान दिनाक]],"mmm"))</f>
        <v/>
      </c>
      <c r="E552" s="99"/>
      <c r="F552" s="100"/>
      <c r="G552" s="100"/>
      <c r="H552" s="97"/>
      <c r="I552" s="97"/>
      <c r="J552" s="140" t="str">
        <f>IF(PRODUCT(Table2[[#This Row],[मात्रा/संख्या]],Table2[[#This Row],[दर]])=0,"",PRODUCT(Table2[[#This Row],[मात्रा/संख्या]],Table2[[#This Row],[दर]]))</f>
        <v/>
      </c>
      <c r="K552" s="100"/>
      <c r="L552" s="97"/>
      <c r="M552" s="97"/>
    </row>
    <row r="553" spans="2:13" x14ac:dyDescent="0.25">
      <c r="B553" s="138" t="str">
        <f>IF(C553="","",ROWS($A$3:A553))</f>
        <v/>
      </c>
      <c r="C553" s="139"/>
      <c r="D553" s="138" t="str">
        <f>IF(Table2[[#This Row],[भुगतान दिनाक]]="","",TEXT(Table2[[#This Row],[भुगतान दिनाक]],"mmm"))</f>
        <v/>
      </c>
      <c r="E553" s="99"/>
      <c r="F553" s="100"/>
      <c r="G553" s="100"/>
      <c r="H553" s="97"/>
      <c r="I553" s="97"/>
      <c r="J553" s="140" t="str">
        <f>IF(PRODUCT(Table2[[#This Row],[मात्रा/संख्या]],Table2[[#This Row],[दर]])=0,"",PRODUCT(Table2[[#This Row],[मात्रा/संख्या]],Table2[[#This Row],[दर]]))</f>
        <v/>
      </c>
      <c r="K553" s="100"/>
      <c r="L553" s="97"/>
      <c r="M553" s="97"/>
    </row>
    <row r="554" spans="2:13" x14ac:dyDescent="0.25">
      <c r="B554" s="138" t="str">
        <f>IF(C554="","",ROWS($A$3:A554))</f>
        <v/>
      </c>
      <c r="C554" s="139"/>
      <c r="D554" s="138" t="str">
        <f>IF(Table2[[#This Row],[भुगतान दिनाक]]="","",TEXT(Table2[[#This Row],[भुगतान दिनाक]],"mmm"))</f>
        <v/>
      </c>
      <c r="E554" s="99"/>
      <c r="F554" s="100"/>
      <c r="G554" s="100"/>
      <c r="H554" s="97"/>
      <c r="I554" s="97"/>
      <c r="J554" s="140" t="str">
        <f>IF(PRODUCT(Table2[[#This Row],[मात्रा/संख्या]],Table2[[#This Row],[दर]])=0,"",PRODUCT(Table2[[#This Row],[मात्रा/संख्या]],Table2[[#This Row],[दर]]))</f>
        <v/>
      </c>
      <c r="K554" s="100"/>
      <c r="L554" s="97"/>
      <c r="M554" s="97"/>
    </row>
    <row r="555" spans="2:13" x14ac:dyDescent="0.25">
      <c r="B555" s="138" t="str">
        <f>IF(C555="","",ROWS($A$3:A555))</f>
        <v/>
      </c>
      <c r="C555" s="139"/>
      <c r="D555" s="138" t="str">
        <f>IF(Table2[[#This Row],[भुगतान दिनाक]]="","",TEXT(Table2[[#This Row],[भुगतान दिनाक]],"mmm"))</f>
        <v/>
      </c>
      <c r="E555" s="99"/>
      <c r="F555" s="100"/>
      <c r="G555" s="100"/>
      <c r="H555" s="97"/>
      <c r="I555" s="97"/>
      <c r="J555" s="140" t="str">
        <f>IF(PRODUCT(Table2[[#This Row],[मात्रा/संख्या]],Table2[[#This Row],[दर]])=0,"",PRODUCT(Table2[[#This Row],[मात्रा/संख्या]],Table2[[#This Row],[दर]]))</f>
        <v/>
      </c>
      <c r="K555" s="100"/>
      <c r="L555" s="97"/>
      <c r="M555" s="97"/>
    </row>
    <row r="556" spans="2:13" x14ac:dyDescent="0.25">
      <c r="B556" s="138" t="str">
        <f>IF(C556="","",ROWS($A$3:A556))</f>
        <v/>
      </c>
      <c r="C556" s="139"/>
      <c r="D556" s="138" t="str">
        <f>IF(Table2[[#This Row],[भुगतान दिनाक]]="","",TEXT(Table2[[#This Row],[भुगतान दिनाक]],"mmm"))</f>
        <v/>
      </c>
      <c r="E556" s="99"/>
      <c r="F556" s="100"/>
      <c r="G556" s="100"/>
      <c r="H556" s="97"/>
      <c r="I556" s="97"/>
      <c r="J556" s="140" t="str">
        <f>IF(PRODUCT(Table2[[#This Row],[मात्रा/संख्या]],Table2[[#This Row],[दर]])=0,"",PRODUCT(Table2[[#This Row],[मात्रा/संख्या]],Table2[[#This Row],[दर]]))</f>
        <v/>
      </c>
      <c r="K556" s="100"/>
      <c r="L556" s="97"/>
      <c r="M556" s="97"/>
    </row>
    <row r="557" spans="2:13" x14ac:dyDescent="0.25">
      <c r="B557" s="138" t="str">
        <f>IF(C557="","",ROWS($A$3:A557))</f>
        <v/>
      </c>
      <c r="C557" s="139"/>
      <c r="D557" s="138" t="str">
        <f>IF(Table2[[#This Row],[भुगतान दिनाक]]="","",TEXT(Table2[[#This Row],[भुगतान दिनाक]],"mmm"))</f>
        <v/>
      </c>
      <c r="E557" s="99"/>
      <c r="F557" s="100"/>
      <c r="G557" s="100"/>
      <c r="H557" s="97"/>
      <c r="I557" s="97"/>
      <c r="J557" s="140" t="str">
        <f>IF(PRODUCT(Table2[[#This Row],[मात्रा/संख्या]],Table2[[#This Row],[दर]])=0,"",PRODUCT(Table2[[#This Row],[मात्रा/संख्या]],Table2[[#This Row],[दर]]))</f>
        <v/>
      </c>
      <c r="K557" s="100"/>
      <c r="L557" s="97"/>
      <c r="M557" s="97"/>
    </row>
    <row r="558" spans="2:13" x14ac:dyDescent="0.25">
      <c r="B558" s="138" t="str">
        <f>IF(C558="","",ROWS($A$3:A558))</f>
        <v/>
      </c>
      <c r="C558" s="139"/>
      <c r="D558" s="138" t="str">
        <f>IF(Table2[[#This Row],[भुगतान दिनाक]]="","",TEXT(Table2[[#This Row],[भुगतान दिनाक]],"mmm"))</f>
        <v/>
      </c>
      <c r="E558" s="99"/>
      <c r="F558" s="100"/>
      <c r="G558" s="100"/>
      <c r="H558" s="97"/>
      <c r="I558" s="97"/>
      <c r="J558" s="140" t="str">
        <f>IF(PRODUCT(Table2[[#This Row],[मात्रा/संख्या]],Table2[[#This Row],[दर]])=0,"",PRODUCT(Table2[[#This Row],[मात्रा/संख्या]],Table2[[#This Row],[दर]]))</f>
        <v/>
      </c>
      <c r="K558" s="100"/>
      <c r="L558" s="97"/>
      <c r="M558" s="97"/>
    </row>
    <row r="559" spans="2:13" x14ac:dyDescent="0.25">
      <c r="B559" s="138" t="str">
        <f>IF(C559="","",ROWS($A$3:A559))</f>
        <v/>
      </c>
      <c r="C559" s="139"/>
      <c r="D559" s="138" t="str">
        <f>IF(Table2[[#This Row],[भुगतान दिनाक]]="","",TEXT(Table2[[#This Row],[भुगतान दिनाक]],"mmm"))</f>
        <v/>
      </c>
      <c r="E559" s="99"/>
      <c r="F559" s="100"/>
      <c r="G559" s="100"/>
      <c r="H559" s="97"/>
      <c r="I559" s="97"/>
      <c r="J559" s="140" t="str">
        <f>IF(PRODUCT(Table2[[#This Row],[मात्रा/संख्या]],Table2[[#This Row],[दर]])=0,"",PRODUCT(Table2[[#This Row],[मात्रा/संख्या]],Table2[[#This Row],[दर]]))</f>
        <v/>
      </c>
      <c r="K559" s="100"/>
      <c r="L559" s="97"/>
      <c r="M559" s="97"/>
    </row>
    <row r="560" spans="2:13" x14ac:dyDescent="0.25">
      <c r="B560" s="138" t="str">
        <f>IF(C560="","",ROWS($A$3:A560))</f>
        <v/>
      </c>
      <c r="C560" s="139"/>
      <c r="D560" s="138" t="str">
        <f>IF(Table2[[#This Row],[भुगतान दिनाक]]="","",TEXT(Table2[[#This Row],[भुगतान दिनाक]],"mmm"))</f>
        <v/>
      </c>
      <c r="E560" s="99"/>
      <c r="F560" s="100"/>
      <c r="G560" s="100"/>
      <c r="H560" s="97"/>
      <c r="I560" s="97"/>
      <c r="J560" s="140" t="str">
        <f>IF(PRODUCT(Table2[[#This Row],[मात्रा/संख्या]],Table2[[#This Row],[दर]])=0,"",PRODUCT(Table2[[#This Row],[मात्रा/संख्या]],Table2[[#This Row],[दर]]))</f>
        <v/>
      </c>
      <c r="K560" s="100"/>
      <c r="L560" s="97"/>
      <c r="M560" s="97"/>
    </row>
    <row r="561" spans="2:13" x14ac:dyDescent="0.25">
      <c r="B561" s="138" t="str">
        <f>IF(C561="","",ROWS($A$3:A561))</f>
        <v/>
      </c>
      <c r="C561" s="139"/>
      <c r="D561" s="138" t="str">
        <f>IF(Table2[[#This Row],[भुगतान दिनाक]]="","",TEXT(Table2[[#This Row],[भुगतान दिनाक]],"mmm"))</f>
        <v/>
      </c>
      <c r="E561" s="99"/>
      <c r="F561" s="100"/>
      <c r="G561" s="100"/>
      <c r="H561" s="97"/>
      <c r="I561" s="97"/>
      <c r="J561" s="140" t="str">
        <f>IF(PRODUCT(Table2[[#This Row],[मात्रा/संख्या]],Table2[[#This Row],[दर]])=0,"",PRODUCT(Table2[[#This Row],[मात्रा/संख्या]],Table2[[#This Row],[दर]]))</f>
        <v/>
      </c>
      <c r="K561" s="100"/>
      <c r="L561" s="97"/>
      <c r="M561" s="97"/>
    </row>
    <row r="562" spans="2:13" x14ac:dyDescent="0.25">
      <c r="B562" s="138" t="str">
        <f>IF(C562="","",ROWS($A$3:A562))</f>
        <v/>
      </c>
      <c r="C562" s="139"/>
      <c r="D562" s="138" t="str">
        <f>IF(Table2[[#This Row],[भुगतान दिनाक]]="","",TEXT(Table2[[#This Row],[भुगतान दिनाक]],"mmm"))</f>
        <v/>
      </c>
      <c r="E562" s="99"/>
      <c r="F562" s="100"/>
      <c r="G562" s="100"/>
      <c r="H562" s="97"/>
      <c r="I562" s="97"/>
      <c r="J562" s="140" t="str">
        <f>IF(PRODUCT(Table2[[#This Row],[मात्रा/संख्या]],Table2[[#This Row],[दर]])=0,"",PRODUCT(Table2[[#This Row],[मात्रा/संख्या]],Table2[[#This Row],[दर]]))</f>
        <v/>
      </c>
      <c r="K562" s="100"/>
      <c r="L562" s="97"/>
      <c r="M562" s="97"/>
    </row>
    <row r="563" spans="2:13" x14ac:dyDescent="0.25">
      <c r="B563" s="138" t="str">
        <f>IF(C563="","",ROWS($A$3:A563))</f>
        <v/>
      </c>
      <c r="C563" s="139"/>
      <c r="D563" s="138" t="str">
        <f>IF(Table2[[#This Row],[भुगतान दिनाक]]="","",TEXT(Table2[[#This Row],[भुगतान दिनाक]],"mmm"))</f>
        <v/>
      </c>
      <c r="E563" s="99"/>
      <c r="F563" s="100"/>
      <c r="G563" s="100"/>
      <c r="H563" s="97"/>
      <c r="I563" s="97"/>
      <c r="J563" s="140" t="str">
        <f>IF(PRODUCT(Table2[[#This Row],[मात्रा/संख्या]],Table2[[#This Row],[दर]])=0,"",PRODUCT(Table2[[#This Row],[मात्रा/संख्या]],Table2[[#This Row],[दर]]))</f>
        <v/>
      </c>
      <c r="K563" s="100"/>
      <c r="L563" s="97"/>
      <c r="M563" s="97"/>
    </row>
    <row r="564" spans="2:13" x14ac:dyDescent="0.25">
      <c r="B564" s="138" t="str">
        <f>IF(C564="","",ROWS($A$3:A564))</f>
        <v/>
      </c>
      <c r="C564" s="139"/>
      <c r="D564" s="138" t="str">
        <f>IF(Table2[[#This Row],[भुगतान दिनाक]]="","",TEXT(Table2[[#This Row],[भुगतान दिनाक]],"mmm"))</f>
        <v/>
      </c>
      <c r="E564" s="99"/>
      <c r="F564" s="100"/>
      <c r="G564" s="100"/>
      <c r="H564" s="97"/>
      <c r="I564" s="97"/>
      <c r="J564" s="140" t="str">
        <f>IF(PRODUCT(Table2[[#This Row],[मात्रा/संख्या]],Table2[[#This Row],[दर]])=0,"",PRODUCT(Table2[[#This Row],[मात्रा/संख्या]],Table2[[#This Row],[दर]]))</f>
        <v/>
      </c>
      <c r="K564" s="100"/>
      <c r="L564" s="97"/>
      <c r="M564" s="97"/>
    </row>
    <row r="565" spans="2:13" x14ac:dyDescent="0.25">
      <c r="B565" s="138" t="str">
        <f>IF(C565="","",ROWS($A$3:A565))</f>
        <v/>
      </c>
      <c r="C565" s="139"/>
      <c r="D565" s="138" t="str">
        <f>IF(Table2[[#This Row],[भुगतान दिनाक]]="","",TEXT(Table2[[#This Row],[भुगतान दिनाक]],"mmm"))</f>
        <v/>
      </c>
      <c r="E565" s="99"/>
      <c r="F565" s="100"/>
      <c r="G565" s="100"/>
      <c r="H565" s="97"/>
      <c r="I565" s="97"/>
      <c r="J565" s="140" t="str">
        <f>IF(PRODUCT(Table2[[#This Row],[मात्रा/संख्या]],Table2[[#This Row],[दर]])=0,"",PRODUCT(Table2[[#This Row],[मात्रा/संख्या]],Table2[[#This Row],[दर]]))</f>
        <v/>
      </c>
      <c r="K565" s="100"/>
      <c r="L565" s="97"/>
      <c r="M565" s="97"/>
    </row>
    <row r="566" spans="2:13" x14ac:dyDescent="0.25">
      <c r="B566" s="138" t="str">
        <f>IF(C566="","",ROWS($A$3:A566))</f>
        <v/>
      </c>
      <c r="C566" s="139"/>
      <c r="D566" s="138" t="str">
        <f>IF(Table2[[#This Row],[भुगतान दिनाक]]="","",TEXT(Table2[[#This Row],[भुगतान दिनाक]],"mmm"))</f>
        <v/>
      </c>
      <c r="E566" s="99"/>
      <c r="F566" s="100"/>
      <c r="G566" s="100"/>
      <c r="H566" s="97"/>
      <c r="I566" s="97"/>
      <c r="J566" s="140" t="str">
        <f>IF(PRODUCT(Table2[[#This Row],[मात्रा/संख्या]],Table2[[#This Row],[दर]])=0,"",PRODUCT(Table2[[#This Row],[मात्रा/संख्या]],Table2[[#This Row],[दर]]))</f>
        <v/>
      </c>
      <c r="K566" s="100"/>
      <c r="L566" s="97"/>
      <c r="M566" s="97"/>
    </row>
    <row r="567" spans="2:13" x14ac:dyDescent="0.25">
      <c r="B567" s="138" t="str">
        <f>IF(C567="","",ROWS($A$3:A567))</f>
        <v/>
      </c>
      <c r="C567" s="139"/>
      <c r="D567" s="138" t="str">
        <f>IF(Table2[[#This Row],[भुगतान दिनाक]]="","",TEXT(Table2[[#This Row],[भुगतान दिनाक]],"mmm"))</f>
        <v/>
      </c>
      <c r="E567" s="99"/>
      <c r="F567" s="100"/>
      <c r="G567" s="100"/>
      <c r="H567" s="97"/>
      <c r="I567" s="97"/>
      <c r="J567" s="140" t="str">
        <f>IF(PRODUCT(Table2[[#This Row],[मात्रा/संख्या]],Table2[[#This Row],[दर]])=0,"",PRODUCT(Table2[[#This Row],[मात्रा/संख्या]],Table2[[#This Row],[दर]]))</f>
        <v/>
      </c>
      <c r="K567" s="100"/>
      <c r="L567" s="97"/>
      <c r="M567" s="97"/>
    </row>
    <row r="568" spans="2:13" x14ac:dyDescent="0.25">
      <c r="B568" s="138" t="str">
        <f>IF(C568="","",ROWS($A$3:A568))</f>
        <v/>
      </c>
      <c r="C568" s="139"/>
      <c r="D568" s="138" t="str">
        <f>IF(Table2[[#This Row],[भुगतान दिनाक]]="","",TEXT(Table2[[#This Row],[भुगतान दिनाक]],"mmm"))</f>
        <v/>
      </c>
      <c r="E568" s="99"/>
      <c r="F568" s="100"/>
      <c r="G568" s="100"/>
      <c r="H568" s="97"/>
      <c r="I568" s="97"/>
      <c r="J568" s="140" t="str">
        <f>IF(PRODUCT(Table2[[#This Row],[मात्रा/संख्या]],Table2[[#This Row],[दर]])=0,"",PRODUCT(Table2[[#This Row],[मात्रा/संख्या]],Table2[[#This Row],[दर]]))</f>
        <v/>
      </c>
      <c r="K568" s="100"/>
      <c r="L568" s="97"/>
      <c r="M568" s="97"/>
    </row>
    <row r="569" spans="2:13" x14ac:dyDescent="0.25">
      <c r="B569" s="138" t="str">
        <f>IF(C569="","",ROWS($A$3:A569))</f>
        <v/>
      </c>
      <c r="C569" s="139"/>
      <c r="D569" s="138" t="str">
        <f>IF(Table2[[#This Row],[भुगतान दिनाक]]="","",TEXT(Table2[[#This Row],[भुगतान दिनाक]],"mmm"))</f>
        <v/>
      </c>
      <c r="E569" s="99"/>
      <c r="F569" s="100"/>
      <c r="G569" s="100"/>
      <c r="H569" s="97"/>
      <c r="I569" s="97"/>
      <c r="J569" s="140" t="str">
        <f>IF(PRODUCT(Table2[[#This Row],[मात्रा/संख्या]],Table2[[#This Row],[दर]])=0,"",PRODUCT(Table2[[#This Row],[मात्रा/संख्या]],Table2[[#This Row],[दर]]))</f>
        <v/>
      </c>
      <c r="K569" s="100"/>
      <c r="L569" s="97"/>
      <c r="M569" s="97"/>
    </row>
    <row r="570" spans="2:13" x14ac:dyDescent="0.25">
      <c r="B570" s="138" t="str">
        <f>IF(C570="","",ROWS($A$3:A570))</f>
        <v/>
      </c>
      <c r="C570" s="139"/>
      <c r="D570" s="138" t="str">
        <f>IF(Table2[[#This Row],[भुगतान दिनाक]]="","",TEXT(Table2[[#This Row],[भुगतान दिनाक]],"mmm"))</f>
        <v/>
      </c>
      <c r="E570" s="99"/>
      <c r="F570" s="100"/>
      <c r="G570" s="100"/>
      <c r="H570" s="97"/>
      <c r="I570" s="97"/>
      <c r="J570" s="140" t="str">
        <f>IF(PRODUCT(Table2[[#This Row],[मात्रा/संख्या]],Table2[[#This Row],[दर]])=0,"",PRODUCT(Table2[[#This Row],[मात्रा/संख्या]],Table2[[#This Row],[दर]]))</f>
        <v/>
      </c>
      <c r="K570" s="100"/>
      <c r="L570" s="97"/>
      <c r="M570" s="97"/>
    </row>
    <row r="571" spans="2:13" x14ac:dyDescent="0.25">
      <c r="B571" s="138" t="str">
        <f>IF(C571="","",ROWS($A$3:A571))</f>
        <v/>
      </c>
      <c r="C571" s="139"/>
      <c r="D571" s="138" t="str">
        <f>IF(Table2[[#This Row],[भुगतान दिनाक]]="","",TEXT(Table2[[#This Row],[भुगतान दिनाक]],"mmm"))</f>
        <v/>
      </c>
      <c r="E571" s="99"/>
      <c r="F571" s="100"/>
      <c r="G571" s="100"/>
      <c r="H571" s="97"/>
      <c r="I571" s="97"/>
      <c r="J571" s="140" t="str">
        <f>IF(PRODUCT(Table2[[#This Row],[मात्रा/संख्या]],Table2[[#This Row],[दर]])=0,"",PRODUCT(Table2[[#This Row],[मात्रा/संख्या]],Table2[[#This Row],[दर]]))</f>
        <v/>
      </c>
      <c r="K571" s="100"/>
      <c r="L571" s="97"/>
      <c r="M571" s="97"/>
    </row>
    <row r="572" spans="2:13" x14ac:dyDescent="0.25">
      <c r="B572" s="138" t="str">
        <f>IF(C572="","",ROWS($A$3:A572))</f>
        <v/>
      </c>
      <c r="C572" s="139"/>
      <c r="D572" s="138" t="str">
        <f>IF(Table2[[#This Row],[भुगतान दिनाक]]="","",TEXT(Table2[[#This Row],[भुगतान दिनाक]],"mmm"))</f>
        <v/>
      </c>
      <c r="E572" s="99"/>
      <c r="F572" s="100"/>
      <c r="G572" s="100"/>
      <c r="H572" s="97"/>
      <c r="I572" s="97"/>
      <c r="J572" s="140" t="str">
        <f>IF(PRODUCT(Table2[[#This Row],[मात्रा/संख्या]],Table2[[#This Row],[दर]])=0,"",PRODUCT(Table2[[#This Row],[मात्रा/संख्या]],Table2[[#This Row],[दर]]))</f>
        <v/>
      </c>
      <c r="K572" s="100"/>
      <c r="L572" s="97"/>
      <c r="M572" s="97"/>
    </row>
    <row r="573" spans="2:13" x14ac:dyDescent="0.25">
      <c r="B573" s="138" t="str">
        <f>IF(C573="","",ROWS($A$3:A573))</f>
        <v/>
      </c>
      <c r="C573" s="139"/>
      <c r="D573" s="138" t="str">
        <f>IF(Table2[[#This Row],[भुगतान दिनाक]]="","",TEXT(Table2[[#This Row],[भुगतान दिनाक]],"mmm"))</f>
        <v/>
      </c>
      <c r="E573" s="99"/>
      <c r="F573" s="100"/>
      <c r="G573" s="100"/>
      <c r="H573" s="97"/>
      <c r="I573" s="97"/>
      <c r="J573" s="140" t="str">
        <f>IF(PRODUCT(Table2[[#This Row],[मात्रा/संख्या]],Table2[[#This Row],[दर]])=0,"",PRODUCT(Table2[[#This Row],[मात्रा/संख्या]],Table2[[#This Row],[दर]]))</f>
        <v/>
      </c>
      <c r="K573" s="100"/>
      <c r="L573" s="97"/>
      <c r="M573" s="97"/>
    </row>
    <row r="574" spans="2:13" x14ac:dyDescent="0.25">
      <c r="B574" s="138" t="str">
        <f>IF(C574="","",ROWS($A$3:A574))</f>
        <v/>
      </c>
      <c r="C574" s="139"/>
      <c r="D574" s="138" t="str">
        <f>IF(Table2[[#This Row],[भुगतान दिनाक]]="","",TEXT(Table2[[#This Row],[भुगतान दिनाक]],"mmm"))</f>
        <v/>
      </c>
      <c r="E574" s="99"/>
      <c r="F574" s="100"/>
      <c r="G574" s="100"/>
      <c r="H574" s="97"/>
      <c r="I574" s="97"/>
      <c r="J574" s="140" t="str">
        <f>IF(PRODUCT(Table2[[#This Row],[मात्रा/संख्या]],Table2[[#This Row],[दर]])=0,"",PRODUCT(Table2[[#This Row],[मात्रा/संख्या]],Table2[[#This Row],[दर]]))</f>
        <v/>
      </c>
      <c r="K574" s="100"/>
      <c r="L574" s="97"/>
      <c r="M574" s="97"/>
    </row>
    <row r="575" spans="2:13" x14ac:dyDescent="0.25">
      <c r="B575" s="138" t="str">
        <f>IF(C575="","",ROWS($A$3:A575))</f>
        <v/>
      </c>
      <c r="C575" s="139"/>
      <c r="D575" s="138" t="str">
        <f>IF(Table2[[#This Row],[भुगतान दिनाक]]="","",TEXT(Table2[[#This Row],[भुगतान दिनाक]],"mmm"))</f>
        <v/>
      </c>
      <c r="E575" s="99"/>
      <c r="F575" s="100"/>
      <c r="G575" s="100"/>
      <c r="H575" s="97"/>
      <c r="I575" s="97"/>
      <c r="J575" s="140" t="str">
        <f>IF(PRODUCT(Table2[[#This Row],[मात्रा/संख्या]],Table2[[#This Row],[दर]])=0,"",PRODUCT(Table2[[#This Row],[मात्रा/संख्या]],Table2[[#This Row],[दर]]))</f>
        <v/>
      </c>
      <c r="K575" s="100"/>
      <c r="L575" s="97"/>
      <c r="M575" s="97"/>
    </row>
    <row r="576" spans="2:13" x14ac:dyDescent="0.25">
      <c r="B576" s="138" t="str">
        <f>IF(C576="","",ROWS($A$3:A576))</f>
        <v/>
      </c>
      <c r="C576" s="139"/>
      <c r="D576" s="138" t="str">
        <f>IF(Table2[[#This Row],[भुगतान दिनाक]]="","",TEXT(Table2[[#This Row],[भुगतान दिनाक]],"mmm"))</f>
        <v/>
      </c>
      <c r="E576" s="99"/>
      <c r="F576" s="100"/>
      <c r="G576" s="100"/>
      <c r="H576" s="97"/>
      <c r="I576" s="97"/>
      <c r="J576" s="140" t="str">
        <f>IF(PRODUCT(Table2[[#This Row],[मात्रा/संख्या]],Table2[[#This Row],[दर]])=0,"",PRODUCT(Table2[[#This Row],[मात्रा/संख्या]],Table2[[#This Row],[दर]]))</f>
        <v/>
      </c>
      <c r="K576" s="100"/>
      <c r="L576" s="97"/>
      <c r="M576" s="97"/>
    </row>
    <row r="577" spans="2:13" x14ac:dyDescent="0.25">
      <c r="B577" s="138" t="str">
        <f>IF(C577="","",ROWS($A$3:A577))</f>
        <v/>
      </c>
      <c r="C577" s="139"/>
      <c r="D577" s="138" t="str">
        <f>IF(Table2[[#This Row],[भुगतान दिनाक]]="","",TEXT(Table2[[#This Row],[भुगतान दिनाक]],"mmm"))</f>
        <v/>
      </c>
      <c r="E577" s="99"/>
      <c r="F577" s="100"/>
      <c r="G577" s="100"/>
      <c r="H577" s="97"/>
      <c r="I577" s="97"/>
      <c r="J577" s="140" t="str">
        <f>IF(PRODUCT(Table2[[#This Row],[मात्रा/संख्या]],Table2[[#This Row],[दर]])=0,"",PRODUCT(Table2[[#This Row],[मात्रा/संख्या]],Table2[[#This Row],[दर]]))</f>
        <v/>
      </c>
      <c r="K577" s="100"/>
      <c r="L577" s="97"/>
      <c r="M577" s="97"/>
    </row>
    <row r="578" spans="2:13" x14ac:dyDescent="0.25">
      <c r="B578" s="138" t="str">
        <f>IF(C578="","",ROWS($A$3:A578))</f>
        <v/>
      </c>
      <c r="C578" s="139"/>
      <c r="D578" s="138" t="str">
        <f>IF(Table2[[#This Row],[भुगतान दिनाक]]="","",TEXT(Table2[[#This Row],[भुगतान दिनाक]],"mmm"))</f>
        <v/>
      </c>
      <c r="E578" s="99"/>
      <c r="F578" s="100"/>
      <c r="G578" s="100"/>
      <c r="H578" s="97"/>
      <c r="I578" s="97"/>
      <c r="J578" s="140" t="str">
        <f>IF(PRODUCT(Table2[[#This Row],[मात्रा/संख्या]],Table2[[#This Row],[दर]])=0,"",PRODUCT(Table2[[#This Row],[मात्रा/संख्या]],Table2[[#This Row],[दर]]))</f>
        <v/>
      </c>
      <c r="K578" s="100"/>
      <c r="L578" s="97"/>
      <c r="M578" s="97"/>
    </row>
    <row r="579" spans="2:13" x14ac:dyDescent="0.25">
      <c r="B579" s="138" t="str">
        <f>IF(C579="","",ROWS($A$3:A579))</f>
        <v/>
      </c>
      <c r="C579" s="139"/>
      <c r="D579" s="138" t="str">
        <f>IF(Table2[[#This Row],[भुगतान दिनाक]]="","",TEXT(Table2[[#This Row],[भुगतान दिनाक]],"mmm"))</f>
        <v/>
      </c>
      <c r="E579" s="99"/>
      <c r="F579" s="100"/>
      <c r="G579" s="100"/>
      <c r="H579" s="97"/>
      <c r="I579" s="97"/>
      <c r="J579" s="140" t="str">
        <f>IF(PRODUCT(Table2[[#This Row],[मात्रा/संख्या]],Table2[[#This Row],[दर]])=0,"",PRODUCT(Table2[[#This Row],[मात्रा/संख्या]],Table2[[#This Row],[दर]]))</f>
        <v/>
      </c>
      <c r="K579" s="100"/>
      <c r="L579" s="97"/>
      <c r="M579" s="97"/>
    </row>
    <row r="580" spans="2:13" x14ac:dyDescent="0.25">
      <c r="B580" s="138" t="str">
        <f>IF(C580="","",ROWS($A$3:A580))</f>
        <v/>
      </c>
      <c r="C580" s="139"/>
      <c r="D580" s="138" t="str">
        <f>IF(Table2[[#This Row],[भुगतान दिनाक]]="","",TEXT(Table2[[#This Row],[भुगतान दिनाक]],"mmm"))</f>
        <v/>
      </c>
      <c r="E580" s="99"/>
      <c r="F580" s="100"/>
      <c r="G580" s="100"/>
      <c r="H580" s="97"/>
      <c r="I580" s="97"/>
      <c r="J580" s="140" t="str">
        <f>IF(PRODUCT(Table2[[#This Row],[मात्रा/संख्या]],Table2[[#This Row],[दर]])=0,"",PRODUCT(Table2[[#This Row],[मात्रा/संख्या]],Table2[[#This Row],[दर]]))</f>
        <v/>
      </c>
      <c r="K580" s="100"/>
      <c r="L580" s="97"/>
      <c r="M580" s="97"/>
    </row>
    <row r="581" spans="2:13" x14ac:dyDescent="0.25">
      <c r="B581" s="138" t="str">
        <f>IF(C581="","",ROWS($A$3:A581))</f>
        <v/>
      </c>
      <c r="C581" s="139"/>
      <c r="D581" s="138" t="str">
        <f>IF(Table2[[#This Row],[भुगतान दिनाक]]="","",TEXT(Table2[[#This Row],[भुगतान दिनाक]],"mmm"))</f>
        <v/>
      </c>
      <c r="E581" s="99"/>
      <c r="F581" s="100"/>
      <c r="G581" s="100"/>
      <c r="H581" s="97"/>
      <c r="I581" s="97"/>
      <c r="J581" s="140" t="str">
        <f>IF(PRODUCT(Table2[[#This Row],[मात्रा/संख्या]],Table2[[#This Row],[दर]])=0,"",PRODUCT(Table2[[#This Row],[मात्रा/संख्या]],Table2[[#This Row],[दर]]))</f>
        <v/>
      </c>
      <c r="K581" s="100"/>
      <c r="L581" s="97"/>
      <c r="M581" s="97"/>
    </row>
    <row r="582" spans="2:13" x14ac:dyDescent="0.25">
      <c r="B582" s="138" t="str">
        <f>IF(C582="","",ROWS($A$3:A582))</f>
        <v/>
      </c>
      <c r="C582" s="139"/>
      <c r="D582" s="138" t="str">
        <f>IF(Table2[[#This Row],[भुगतान दिनाक]]="","",TEXT(Table2[[#This Row],[भुगतान दिनाक]],"mmm"))</f>
        <v/>
      </c>
      <c r="E582" s="99"/>
      <c r="F582" s="100"/>
      <c r="G582" s="100"/>
      <c r="H582" s="97"/>
      <c r="I582" s="97"/>
      <c r="J582" s="140" t="str">
        <f>IF(PRODUCT(Table2[[#This Row],[मात्रा/संख्या]],Table2[[#This Row],[दर]])=0,"",PRODUCT(Table2[[#This Row],[मात्रा/संख्या]],Table2[[#This Row],[दर]]))</f>
        <v/>
      </c>
      <c r="K582" s="100"/>
      <c r="L582" s="97"/>
      <c r="M582" s="97"/>
    </row>
    <row r="583" spans="2:13" x14ac:dyDescent="0.25">
      <c r="B583" s="138" t="str">
        <f>IF(C583="","",ROWS($A$3:A583))</f>
        <v/>
      </c>
      <c r="C583" s="139"/>
      <c r="D583" s="138" t="str">
        <f>IF(Table2[[#This Row],[भुगतान दिनाक]]="","",TEXT(Table2[[#This Row],[भुगतान दिनाक]],"mmm"))</f>
        <v/>
      </c>
      <c r="E583" s="99"/>
      <c r="F583" s="100"/>
      <c r="G583" s="100"/>
      <c r="H583" s="97"/>
      <c r="I583" s="97"/>
      <c r="J583" s="140" t="str">
        <f>IF(PRODUCT(Table2[[#This Row],[मात्रा/संख्या]],Table2[[#This Row],[दर]])=0,"",PRODUCT(Table2[[#This Row],[मात्रा/संख्या]],Table2[[#This Row],[दर]]))</f>
        <v/>
      </c>
      <c r="K583" s="100"/>
      <c r="L583" s="97"/>
      <c r="M583" s="97"/>
    </row>
    <row r="584" spans="2:13" x14ac:dyDescent="0.25">
      <c r="B584" s="138" t="str">
        <f>IF(C584="","",ROWS($A$3:A584))</f>
        <v/>
      </c>
      <c r="C584" s="139"/>
      <c r="D584" s="138" t="str">
        <f>IF(Table2[[#This Row],[भुगतान दिनाक]]="","",TEXT(Table2[[#This Row],[भुगतान दिनाक]],"mmm"))</f>
        <v/>
      </c>
      <c r="E584" s="99"/>
      <c r="F584" s="100"/>
      <c r="G584" s="100"/>
      <c r="H584" s="97"/>
      <c r="I584" s="97"/>
      <c r="J584" s="140" t="str">
        <f>IF(PRODUCT(Table2[[#This Row],[मात्रा/संख्या]],Table2[[#This Row],[दर]])=0,"",PRODUCT(Table2[[#This Row],[मात्रा/संख्या]],Table2[[#This Row],[दर]]))</f>
        <v/>
      </c>
      <c r="K584" s="100"/>
      <c r="L584" s="97"/>
      <c r="M584" s="97"/>
    </row>
    <row r="585" spans="2:13" x14ac:dyDescent="0.25">
      <c r="B585" s="138" t="str">
        <f>IF(C585="","",ROWS($A$3:A585))</f>
        <v/>
      </c>
      <c r="C585" s="139"/>
      <c r="D585" s="138" t="str">
        <f>IF(Table2[[#This Row],[भुगतान दिनाक]]="","",TEXT(Table2[[#This Row],[भुगतान दिनाक]],"mmm"))</f>
        <v/>
      </c>
      <c r="E585" s="99"/>
      <c r="F585" s="100"/>
      <c r="G585" s="100"/>
      <c r="H585" s="97"/>
      <c r="I585" s="97"/>
      <c r="J585" s="140" t="str">
        <f>IF(PRODUCT(Table2[[#This Row],[मात्रा/संख्या]],Table2[[#This Row],[दर]])=0,"",PRODUCT(Table2[[#This Row],[मात्रा/संख्या]],Table2[[#This Row],[दर]]))</f>
        <v/>
      </c>
      <c r="K585" s="100"/>
      <c r="L585" s="97"/>
      <c r="M585" s="97"/>
    </row>
    <row r="586" spans="2:13" x14ac:dyDescent="0.25">
      <c r="B586" s="138" t="str">
        <f>IF(C586="","",ROWS($A$3:A586))</f>
        <v/>
      </c>
      <c r="C586" s="139"/>
      <c r="D586" s="138" t="str">
        <f>IF(Table2[[#This Row],[भुगतान दिनाक]]="","",TEXT(Table2[[#This Row],[भुगतान दिनाक]],"mmm"))</f>
        <v/>
      </c>
      <c r="E586" s="99"/>
      <c r="F586" s="100"/>
      <c r="G586" s="100"/>
      <c r="H586" s="97"/>
      <c r="I586" s="97"/>
      <c r="J586" s="140" t="str">
        <f>IF(PRODUCT(Table2[[#This Row],[मात्रा/संख्या]],Table2[[#This Row],[दर]])=0,"",PRODUCT(Table2[[#This Row],[मात्रा/संख्या]],Table2[[#This Row],[दर]]))</f>
        <v/>
      </c>
      <c r="K586" s="100"/>
      <c r="L586" s="97"/>
      <c r="M586" s="97"/>
    </row>
    <row r="587" spans="2:13" x14ac:dyDescent="0.25">
      <c r="B587" s="138" t="str">
        <f>IF(C587="","",ROWS($A$3:A587))</f>
        <v/>
      </c>
      <c r="C587" s="139"/>
      <c r="D587" s="138" t="str">
        <f>IF(Table2[[#This Row],[भुगतान दिनाक]]="","",TEXT(Table2[[#This Row],[भुगतान दिनाक]],"mmm"))</f>
        <v/>
      </c>
      <c r="E587" s="99"/>
      <c r="F587" s="100"/>
      <c r="G587" s="100"/>
      <c r="H587" s="97"/>
      <c r="I587" s="97"/>
      <c r="J587" s="140" t="str">
        <f>IF(PRODUCT(Table2[[#This Row],[मात्रा/संख्या]],Table2[[#This Row],[दर]])=0,"",PRODUCT(Table2[[#This Row],[मात्रा/संख्या]],Table2[[#This Row],[दर]]))</f>
        <v/>
      </c>
      <c r="K587" s="100"/>
      <c r="L587" s="97"/>
      <c r="M587" s="97"/>
    </row>
    <row r="588" spans="2:13" x14ac:dyDescent="0.25">
      <c r="B588" s="138" t="str">
        <f>IF(C588="","",ROWS($A$3:A588))</f>
        <v/>
      </c>
      <c r="C588" s="139"/>
      <c r="D588" s="138" t="str">
        <f>IF(Table2[[#This Row],[भुगतान दिनाक]]="","",TEXT(Table2[[#This Row],[भुगतान दिनाक]],"mmm"))</f>
        <v/>
      </c>
      <c r="E588" s="99"/>
      <c r="F588" s="100"/>
      <c r="G588" s="100"/>
      <c r="H588" s="97"/>
      <c r="I588" s="97"/>
      <c r="J588" s="140" t="str">
        <f>IF(PRODUCT(Table2[[#This Row],[मात्रा/संख्या]],Table2[[#This Row],[दर]])=0,"",PRODUCT(Table2[[#This Row],[मात्रा/संख्या]],Table2[[#This Row],[दर]]))</f>
        <v/>
      </c>
      <c r="K588" s="100"/>
      <c r="L588" s="97"/>
      <c r="M588" s="97"/>
    </row>
    <row r="589" spans="2:13" x14ac:dyDescent="0.25">
      <c r="B589" s="138" t="str">
        <f>IF(C589="","",ROWS($A$3:A589))</f>
        <v/>
      </c>
      <c r="C589" s="139"/>
      <c r="D589" s="138" t="str">
        <f>IF(Table2[[#This Row],[भुगतान दिनाक]]="","",TEXT(Table2[[#This Row],[भुगतान दिनाक]],"mmm"))</f>
        <v/>
      </c>
      <c r="E589" s="99"/>
      <c r="F589" s="100"/>
      <c r="G589" s="100"/>
      <c r="H589" s="97"/>
      <c r="I589" s="97"/>
      <c r="J589" s="140" t="str">
        <f>IF(PRODUCT(Table2[[#This Row],[मात्रा/संख्या]],Table2[[#This Row],[दर]])=0,"",PRODUCT(Table2[[#This Row],[मात्रा/संख्या]],Table2[[#This Row],[दर]]))</f>
        <v/>
      </c>
      <c r="K589" s="100"/>
      <c r="L589" s="97"/>
      <c r="M589" s="97"/>
    </row>
    <row r="590" spans="2:13" x14ac:dyDescent="0.25">
      <c r="B590" s="138" t="str">
        <f>IF(C590="","",ROWS($A$3:A590))</f>
        <v/>
      </c>
      <c r="C590" s="139"/>
      <c r="D590" s="138" t="str">
        <f>IF(Table2[[#This Row],[भुगतान दिनाक]]="","",TEXT(Table2[[#This Row],[भुगतान दिनाक]],"mmm"))</f>
        <v/>
      </c>
      <c r="E590" s="99"/>
      <c r="F590" s="100"/>
      <c r="G590" s="100"/>
      <c r="H590" s="97"/>
      <c r="I590" s="97"/>
      <c r="J590" s="140" t="str">
        <f>IF(PRODUCT(Table2[[#This Row],[मात्रा/संख्या]],Table2[[#This Row],[दर]])=0,"",PRODUCT(Table2[[#This Row],[मात्रा/संख्या]],Table2[[#This Row],[दर]]))</f>
        <v/>
      </c>
      <c r="K590" s="100"/>
      <c r="L590" s="97"/>
      <c r="M590" s="97"/>
    </row>
    <row r="591" spans="2:13" x14ac:dyDescent="0.25">
      <c r="B591" s="138" t="str">
        <f>IF(C591="","",ROWS($A$3:A591))</f>
        <v/>
      </c>
      <c r="C591" s="139"/>
      <c r="D591" s="138" t="str">
        <f>IF(Table2[[#This Row],[भुगतान दिनाक]]="","",TEXT(Table2[[#This Row],[भुगतान दिनाक]],"mmm"))</f>
        <v/>
      </c>
      <c r="E591" s="99"/>
      <c r="F591" s="100"/>
      <c r="G591" s="100"/>
      <c r="H591" s="97"/>
      <c r="I591" s="97"/>
      <c r="J591" s="140" t="str">
        <f>IF(PRODUCT(Table2[[#This Row],[मात्रा/संख्या]],Table2[[#This Row],[दर]])=0,"",PRODUCT(Table2[[#This Row],[मात्रा/संख्या]],Table2[[#This Row],[दर]]))</f>
        <v/>
      </c>
      <c r="K591" s="100"/>
      <c r="L591" s="97"/>
      <c r="M591" s="97"/>
    </row>
    <row r="592" spans="2:13" x14ac:dyDescent="0.25">
      <c r="B592" s="138" t="str">
        <f>IF(C592="","",ROWS($A$3:A592))</f>
        <v/>
      </c>
      <c r="C592" s="139"/>
      <c r="D592" s="138" t="str">
        <f>IF(Table2[[#This Row],[भुगतान दिनाक]]="","",TEXT(Table2[[#This Row],[भुगतान दिनाक]],"mmm"))</f>
        <v/>
      </c>
      <c r="E592" s="99"/>
      <c r="F592" s="100"/>
      <c r="G592" s="100"/>
      <c r="H592" s="97"/>
      <c r="I592" s="97"/>
      <c r="J592" s="140" t="str">
        <f>IF(PRODUCT(Table2[[#This Row],[मात्रा/संख्या]],Table2[[#This Row],[दर]])=0,"",PRODUCT(Table2[[#This Row],[मात्रा/संख्या]],Table2[[#This Row],[दर]]))</f>
        <v/>
      </c>
      <c r="K592" s="100"/>
      <c r="L592" s="97"/>
      <c r="M592" s="97"/>
    </row>
    <row r="593" spans="2:13" x14ac:dyDescent="0.25">
      <c r="B593" s="138" t="str">
        <f>IF(C593="","",ROWS($A$3:A593))</f>
        <v/>
      </c>
      <c r="C593" s="139"/>
      <c r="D593" s="138" t="str">
        <f>IF(Table2[[#This Row],[भुगतान दिनाक]]="","",TEXT(Table2[[#This Row],[भुगतान दिनाक]],"mmm"))</f>
        <v/>
      </c>
      <c r="E593" s="99"/>
      <c r="F593" s="100"/>
      <c r="G593" s="100"/>
      <c r="H593" s="97"/>
      <c r="I593" s="97"/>
      <c r="J593" s="140" t="str">
        <f>IF(PRODUCT(Table2[[#This Row],[मात्रा/संख्या]],Table2[[#This Row],[दर]])=0,"",PRODUCT(Table2[[#This Row],[मात्रा/संख्या]],Table2[[#This Row],[दर]]))</f>
        <v/>
      </c>
      <c r="K593" s="100"/>
      <c r="L593" s="97"/>
      <c r="M593" s="97"/>
    </row>
    <row r="594" spans="2:13" x14ac:dyDescent="0.25">
      <c r="B594" s="138" t="str">
        <f>IF(C594="","",ROWS($A$3:A594))</f>
        <v/>
      </c>
      <c r="C594" s="139"/>
      <c r="D594" s="138" t="str">
        <f>IF(Table2[[#This Row],[भुगतान दिनाक]]="","",TEXT(Table2[[#This Row],[भुगतान दिनाक]],"mmm"))</f>
        <v/>
      </c>
      <c r="E594" s="99"/>
      <c r="F594" s="100"/>
      <c r="G594" s="100"/>
      <c r="H594" s="97"/>
      <c r="I594" s="97"/>
      <c r="J594" s="140" t="str">
        <f>IF(PRODUCT(Table2[[#This Row],[मात्रा/संख्या]],Table2[[#This Row],[दर]])=0,"",PRODUCT(Table2[[#This Row],[मात्रा/संख्या]],Table2[[#This Row],[दर]]))</f>
        <v/>
      </c>
      <c r="K594" s="100"/>
      <c r="L594" s="97"/>
      <c r="M594" s="97"/>
    </row>
    <row r="595" spans="2:13" x14ac:dyDescent="0.25">
      <c r="B595" s="138" t="str">
        <f>IF(C595="","",ROWS($A$3:A595))</f>
        <v/>
      </c>
      <c r="C595" s="139"/>
      <c r="D595" s="138" t="str">
        <f>IF(Table2[[#This Row],[भुगतान दिनाक]]="","",TEXT(Table2[[#This Row],[भुगतान दिनाक]],"mmm"))</f>
        <v/>
      </c>
      <c r="E595" s="99"/>
      <c r="F595" s="100"/>
      <c r="G595" s="100"/>
      <c r="H595" s="97"/>
      <c r="I595" s="97"/>
      <c r="J595" s="140" t="str">
        <f>IF(PRODUCT(Table2[[#This Row],[मात्रा/संख्या]],Table2[[#This Row],[दर]])=0,"",PRODUCT(Table2[[#This Row],[मात्रा/संख्या]],Table2[[#This Row],[दर]]))</f>
        <v/>
      </c>
      <c r="K595" s="100"/>
      <c r="L595" s="97"/>
      <c r="M595" s="97"/>
    </row>
    <row r="596" spans="2:13" x14ac:dyDescent="0.25">
      <c r="B596" s="138" t="str">
        <f>IF(C596="","",ROWS($A$3:A596))</f>
        <v/>
      </c>
      <c r="C596" s="139"/>
      <c r="D596" s="138" t="str">
        <f>IF(Table2[[#This Row],[भुगतान दिनाक]]="","",TEXT(Table2[[#This Row],[भुगतान दिनाक]],"mmm"))</f>
        <v/>
      </c>
      <c r="E596" s="99"/>
      <c r="F596" s="100"/>
      <c r="G596" s="100"/>
      <c r="H596" s="97"/>
      <c r="I596" s="97"/>
      <c r="J596" s="140" t="str">
        <f>IF(PRODUCT(Table2[[#This Row],[मात्रा/संख्या]],Table2[[#This Row],[दर]])=0,"",PRODUCT(Table2[[#This Row],[मात्रा/संख्या]],Table2[[#This Row],[दर]]))</f>
        <v/>
      </c>
      <c r="K596" s="100"/>
      <c r="L596" s="97"/>
      <c r="M596" s="97"/>
    </row>
    <row r="597" spans="2:13" x14ac:dyDescent="0.25">
      <c r="B597" s="138" t="str">
        <f>IF(C597="","",ROWS($A$3:A597))</f>
        <v/>
      </c>
      <c r="C597" s="139"/>
      <c r="D597" s="138" t="str">
        <f>IF(Table2[[#This Row],[भुगतान दिनाक]]="","",TEXT(Table2[[#This Row],[भुगतान दिनाक]],"mmm"))</f>
        <v/>
      </c>
      <c r="E597" s="99"/>
      <c r="F597" s="100"/>
      <c r="G597" s="100"/>
      <c r="H597" s="97"/>
      <c r="I597" s="97"/>
      <c r="J597" s="140" t="str">
        <f>IF(PRODUCT(Table2[[#This Row],[मात्रा/संख्या]],Table2[[#This Row],[दर]])=0,"",PRODUCT(Table2[[#This Row],[मात्रा/संख्या]],Table2[[#This Row],[दर]]))</f>
        <v/>
      </c>
      <c r="K597" s="100"/>
      <c r="L597" s="97"/>
      <c r="M597" s="97"/>
    </row>
    <row r="598" spans="2:13" x14ac:dyDescent="0.25">
      <c r="B598" s="138" t="str">
        <f>IF(C598="","",ROWS($A$3:A598))</f>
        <v/>
      </c>
      <c r="C598" s="139"/>
      <c r="D598" s="138" t="str">
        <f>IF(Table2[[#This Row],[भुगतान दिनाक]]="","",TEXT(Table2[[#This Row],[भुगतान दिनाक]],"mmm"))</f>
        <v/>
      </c>
      <c r="E598" s="99"/>
      <c r="F598" s="100"/>
      <c r="G598" s="100"/>
      <c r="H598" s="97"/>
      <c r="I598" s="97"/>
      <c r="J598" s="140" t="str">
        <f>IF(PRODUCT(Table2[[#This Row],[मात्रा/संख्या]],Table2[[#This Row],[दर]])=0,"",PRODUCT(Table2[[#This Row],[मात्रा/संख्या]],Table2[[#This Row],[दर]]))</f>
        <v/>
      </c>
      <c r="K598" s="100"/>
      <c r="L598" s="97"/>
      <c r="M598" s="97"/>
    </row>
    <row r="599" spans="2:13" x14ac:dyDescent="0.25">
      <c r="B599" s="138" t="str">
        <f>IF(C599="","",ROWS($A$3:A599))</f>
        <v/>
      </c>
      <c r="C599" s="139"/>
      <c r="D599" s="138" t="str">
        <f>IF(Table2[[#This Row],[भुगतान दिनाक]]="","",TEXT(Table2[[#This Row],[भुगतान दिनाक]],"mmm"))</f>
        <v/>
      </c>
      <c r="E599" s="99"/>
      <c r="F599" s="100"/>
      <c r="G599" s="100"/>
      <c r="H599" s="97"/>
      <c r="I599" s="97"/>
      <c r="J599" s="140" t="str">
        <f>IF(PRODUCT(Table2[[#This Row],[मात्रा/संख्या]],Table2[[#This Row],[दर]])=0,"",PRODUCT(Table2[[#This Row],[मात्रा/संख्या]],Table2[[#This Row],[दर]]))</f>
        <v/>
      </c>
      <c r="K599" s="100"/>
      <c r="L599" s="97"/>
      <c r="M599" s="97"/>
    </row>
    <row r="600" spans="2:13" x14ac:dyDescent="0.25">
      <c r="B600" s="138" t="str">
        <f>IF(C600="","",ROWS($A$3:A600))</f>
        <v/>
      </c>
      <c r="C600" s="139"/>
      <c r="D600" s="138" t="str">
        <f>IF(Table2[[#This Row],[भुगतान दिनाक]]="","",TEXT(Table2[[#This Row],[भुगतान दिनाक]],"mmm"))</f>
        <v/>
      </c>
      <c r="E600" s="99"/>
      <c r="F600" s="100"/>
      <c r="G600" s="100"/>
      <c r="H600" s="97"/>
      <c r="I600" s="97"/>
      <c r="J600" s="140" t="str">
        <f>IF(PRODUCT(Table2[[#This Row],[मात्रा/संख्या]],Table2[[#This Row],[दर]])=0,"",PRODUCT(Table2[[#This Row],[मात्रा/संख्या]],Table2[[#This Row],[दर]]))</f>
        <v/>
      </c>
      <c r="K600" s="100"/>
      <c r="L600" s="97"/>
      <c r="M600" s="97"/>
    </row>
    <row r="601" spans="2:13" x14ac:dyDescent="0.25">
      <c r="B601" s="138" t="str">
        <f>IF(C601="","",ROWS($A$3:A601))</f>
        <v/>
      </c>
      <c r="C601" s="139"/>
      <c r="D601" s="138" t="str">
        <f>IF(Table2[[#This Row],[भुगतान दिनाक]]="","",TEXT(Table2[[#This Row],[भुगतान दिनाक]],"mmm"))</f>
        <v/>
      </c>
      <c r="E601" s="99"/>
      <c r="F601" s="100"/>
      <c r="G601" s="100"/>
      <c r="H601" s="97"/>
      <c r="I601" s="97"/>
      <c r="J601" s="140" t="str">
        <f>IF(PRODUCT(Table2[[#This Row],[मात्रा/संख्या]],Table2[[#This Row],[दर]])=0,"",PRODUCT(Table2[[#This Row],[मात्रा/संख्या]],Table2[[#This Row],[दर]]))</f>
        <v/>
      </c>
      <c r="K601" s="100"/>
      <c r="L601" s="97"/>
      <c r="M601" s="97"/>
    </row>
    <row r="602" spans="2:13" x14ac:dyDescent="0.25">
      <c r="B602" s="138" t="str">
        <f>IF(C602="","",ROWS($A$3:A602))</f>
        <v/>
      </c>
      <c r="C602" s="139"/>
      <c r="D602" s="138" t="str">
        <f>IF(Table2[[#This Row],[भुगतान दिनाक]]="","",TEXT(Table2[[#This Row],[भुगतान दिनाक]],"mmm"))</f>
        <v/>
      </c>
      <c r="E602" s="99"/>
      <c r="F602" s="100"/>
      <c r="G602" s="100"/>
      <c r="H602" s="97"/>
      <c r="I602" s="97"/>
      <c r="J602" s="140" t="str">
        <f>IF(PRODUCT(Table2[[#This Row],[मात्रा/संख्या]],Table2[[#This Row],[दर]])=0,"",PRODUCT(Table2[[#This Row],[मात्रा/संख्या]],Table2[[#This Row],[दर]]))</f>
        <v/>
      </c>
      <c r="K602" s="100"/>
      <c r="L602" s="97"/>
      <c r="M602" s="97"/>
    </row>
    <row r="603" spans="2:13" x14ac:dyDescent="0.25">
      <c r="B603" s="138" t="str">
        <f>IF(C603="","",ROWS($A$3:A603))</f>
        <v/>
      </c>
      <c r="C603" s="139"/>
      <c r="D603" s="138" t="str">
        <f>IF(Table2[[#This Row],[भुगतान दिनाक]]="","",TEXT(Table2[[#This Row],[भुगतान दिनाक]],"mmm"))</f>
        <v/>
      </c>
      <c r="E603" s="99"/>
      <c r="F603" s="100"/>
      <c r="G603" s="100"/>
      <c r="H603" s="97"/>
      <c r="I603" s="97"/>
      <c r="J603" s="140" t="str">
        <f>IF(PRODUCT(Table2[[#This Row],[मात्रा/संख्या]],Table2[[#This Row],[दर]])=0,"",PRODUCT(Table2[[#This Row],[मात्रा/संख्या]],Table2[[#This Row],[दर]]))</f>
        <v/>
      </c>
      <c r="K603" s="100"/>
      <c r="L603" s="97"/>
      <c r="M603" s="97"/>
    </row>
    <row r="604" spans="2:13" x14ac:dyDescent="0.25">
      <c r="B604" s="138" t="str">
        <f>IF(C604="","",ROWS($A$3:A604))</f>
        <v/>
      </c>
      <c r="C604" s="139"/>
      <c r="D604" s="138" t="str">
        <f>IF(Table2[[#This Row],[भुगतान दिनाक]]="","",TEXT(Table2[[#This Row],[भुगतान दिनाक]],"mmm"))</f>
        <v/>
      </c>
      <c r="E604" s="99"/>
      <c r="F604" s="100"/>
      <c r="G604" s="100"/>
      <c r="H604" s="97"/>
      <c r="I604" s="97"/>
      <c r="J604" s="140" t="str">
        <f>IF(PRODUCT(Table2[[#This Row],[मात्रा/संख्या]],Table2[[#This Row],[दर]])=0,"",PRODUCT(Table2[[#This Row],[मात्रा/संख्या]],Table2[[#This Row],[दर]]))</f>
        <v/>
      </c>
      <c r="K604" s="100"/>
      <c r="L604" s="97"/>
      <c r="M604" s="97"/>
    </row>
    <row r="605" spans="2:13" x14ac:dyDescent="0.25">
      <c r="B605" s="138" t="str">
        <f>IF(C605="","",ROWS($A$3:A605))</f>
        <v/>
      </c>
      <c r="C605" s="139"/>
      <c r="D605" s="138" t="str">
        <f>IF(Table2[[#This Row],[भुगतान दिनाक]]="","",TEXT(Table2[[#This Row],[भुगतान दिनाक]],"mmm"))</f>
        <v/>
      </c>
      <c r="E605" s="99"/>
      <c r="F605" s="100"/>
      <c r="G605" s="100"/>
      <c r="H605" s="97"/>
      <c r="I605" s="97"/>
      <c r="J605" s="140" t="str">
        <f>IF(PRODUCT(Table2[[#This Row],[मात्रा/संख्या]],Table2[[#This Row],[दर]])=0,"",PRODUCT(Table2[[#This Row],[मात्रा/संख्या]],Table2[[#This Row],[दर]]))</f>
        <v/>
      </c>
      <c r="K605" s="100"/>
      <c r="L605" s="97"/>
      <c r="M605" s="97"/>
    </row>
    <row r="606" spans="2:13" x14ac:dyDescent="0.25">
      <c r="B606" s="138" t="str">
        <f>IF(C606="","",ROWS($A$3:A606))</f>
        <v/>
      </c>
      <c r="C606" s="139"/>
      <c r="D606" s="138" t="str">
        <f>IF(Table2[[#This Row],[भुगतान दिनाक]]="","",TEXT(Table2[[#This Row],[भुगतान दिनाक]],"mmm"))</f>
        <v/>
      </c>
      <c r="E606" s="99"/>
      <c r="F606" s="100"/>
      <c r="G606" s="100"/>
      <c r="H606" s="97"/>
      <c r="I606" s="97"/>
      <c r="J606" s="140" t="str">
        <f>IF(PRODUCT(Table2[[#This Row],[मात्रा/संख्या]],Table2[[#This Row],[दर]])=0,"",PRODUCT(Table2[[#This Row],[मात्रा/संख्या]],Table2[[#This Row],[दर]]))</f>
        <v/>
      </c>
      <c r="K606" s="100"/>
      <c r="L606" s="97"/>
      <c r="M606" s="97"/>
    </row>
    <row r="607" spans="2:13" x14ac:dyDescent="0.25">
      <c r="B607" s="138" t="str">
        <f>IF(C607="","",ROWS($A$3:A607))</f>
        <v/>
      </c>
      <c r="C607" s="139"/>
      <c r="D607" s="138" t="str">
        <f>IF(Table2[[#This Row],[भुगतान दिनाक]]="","",TEXT(Table2[[#This Row],[भुगतान दिनाक]],"mmm"))</f>
        <v/>
      </c>
      <c r="E607" s="99"/>
      <c r="F607" s="100"/>
      <c r="G607" s="100"/>
      <c r="H607" s="97"/>
      <c r="I607" s="97"/>
      <c r="J607" s="140" t="str">
        <f>IF(PRODUCT(Table2[[#This Row],[मात्रा/संख्या]],Table2[[#This Row],[दर]])=0,"",PRODUCT(Table2[[#This Row],[मात्रा/संख्या]],Table2[[#This Row],[दर]]))</f>
        <v/>
      </c>
      <c r="K607" s="100"/>
      <c r="L607" s="97"/>
      <c r="M607" s="97"/>
    </row>
    <row r="608" spans="2:13" x14ac:dyDescent="0.25">
      <c r="B608" s="138" t="str">
        <f>IF(C608="","",ROWS($A$3:A608))</f>
        <v/>
      </c>
      <c r="C608" s="139"/>
      <c r="D608" s="138" t="str">
        <f>IF(Table2[[#This Row],[भुगतान दिनाक]]="","",TEXT(Table2[[#This Row],[भुगतान दिनाक]],"mmm"))</f>
        <v/>
      </c>
      <c r="E608" s="99"/>
      <c r="F608" s="100"/>
      <c r="G608" s="100"/>
      <c r="H608" s="97"/>
      <c r="I608" s="97"/>
      <c r="J608" s="140" t="str">
        <f>IF(PRODUCT(Table2[[#This Row],[मात्रा/संख्या]],Table2[[#This Row],[दर]])=0,"",PRODUCT(Table2[[#This Row],[मात्रा/संख्या]],Table2[[#This Row],[दर]]))</f>
        <v/>
      </c>
      <c r="K608" s="100"/>
      <c r="L608" s="97"/>
      <c r="M608" s="97"/>
    </row>
  </sheetData>
  <sheetProtection password="CC7A" sheet="1" objects="1" scenarios="1"/>
  <mergeCells count="2">
    <mergeCell ref="B1:J1"/>
    <mergeCell ref="L1:M1"/>
  </mergeCells>
  <pageMargins left="0.31496062992125984" right="0.31496062992125984" top="0.31496062992125984" bottom="0.31496062992125984" header="0" footer="0"/>
  <pageSetup paperSize="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622"/>
  <sheetViews>
    <sheetView view="pageBreakPreview" zoomScaleNormal="100" zoomScaleSheetLayoutView="100" workbookViewId="0">
      <pane ySplit="11" topLeftCell="A12" activePane="bottomLeft" state="frozen"/>
      <selection pane="bottomLeft" sqref="A1:L1"/>
    </sheetView>
  </sheetViews>
  <sheetFormatPr defaultRowHeight="15" x14ac:dyDescent="0.25"/>
  <cols>
    <col min="1" max="1" width="6" style="1" customWidth="1"/>
    <col min="2" max="2" width="7" style="1" customWidth="1"/>
    <col min="3" max="3" width="15.42578125" style="1" customWidth="1"/>
    <col min="4" max="4" width="25.85546875" style="1" customWidth="1"/>
    <col min="5" max="5" width="16.42578125" style="1" customWidth="1"/>
    <col min="6" max="6" width="8" style="1" customWidth="1"/>
    <col min="7" max="7" width="7.140625" style="1" customWidth="1"/>
    <col min="8" max="8" width="14.140625" style="1" customWidth="1"/>
    <col min="9" max="9" width="17.5703125" style="1" customWidth="1"/>
    <col min="10" max="10" width="8" style="1" customWidth="1"/>
    <col min="11" max="11" width="11.140625" style="1" customWidth="1"/>
    <col min="12" max="12" width="3.42578125" style="1" customWidth="1"/>
    <col min="13" max="14" width="9.140625" style="1"/>
    <col min="15" max="15" width="10.42578125" style="1" bestFit="1" customWidth="1"/>
    <col min="16" max="16384" width="9.140625" style="1"/>
  </cols>
  <sheetData>
    <row r="1" spans="1:15" ht="25.5" customHeight="1" x14ac:dyDescent="0.25">
      <c r="A1" s="124" t="str">
        <f>'School Intro'!A1</f>
        <v>jktdh; mPp ek/;fed fo|ky;] :iiqjk ¼dqpkeu flVh½ ukxkSj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5" ht="23.2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5" ht="20.25" customHeight="1" x14ac:dyDescent="0.25">
      <c r="A3" s="127" t="s">
        <v>47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5" ht="20.100000000000001" customHeight="1" x14ac:dyDescent="0.25">
      <c r="A4" s="15" t="s">
        <v>64</v>
      </c>
      <c r="B4" s="15"/>
      <c r="C4" s="15"/>
      <c r="D4" s="215" t="str">
        <f>'School Intro'!A1</f>
        <v>jktdh; mPp ek/;fed fo|ky;] :iiqjk ¼dqpkeu flVh½ ukxkSj</v>
      </c>
      <c r="E4" s="215"/>
      <c r="F4" s="215"/>
      <c r="G4" s="215"/>
      <c r="H4" s="215"/>
      <c r="I4" s="15" t="s">
        <v>48</v>
      </c>
      <c r="J4" s="217" t="str">
        <f>'School Intro'!C2</f>
        <v>08140912304</v>
      </c>
      <c r="K4" s="217"/>
      <c r="L4" s="217"/>
    </row>
    <row r="5" spans="1:15" ht="20.100000000000001" customHeight="1" x14ac:dyDescent="0.25">
      <c r="A5" s="15" t="s">
        <v>50</v>
      </c>
      <c r="B5" s="15"/>
      <c r="C5" s="15"/>
      <c r="D5" s="15"/>
      <c r="E5" s="216">
        <f>'School Intro'!E10</f>
        <v>75000</v>
      </c>
      <c r="F5" s="216"/>
      <c r="G5" s="15"/>
      <c r="H5" s="15"/>
      <c r="I5" s="15" t="s">
        <v>51</v>
      </c>
      <c r="J5" s="218">
        <f>'School Intro'!D8</f>
        <v>44013</v>
      </c>
      <c r="K5" s="218"/>
      <c r="L5" s="218"/>
    </row>
    <row r="6" spans="1:15" s="16" customForma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5" s="90" customFormat="1" ht="20.100000000000001" customHeight="1" x14ac:dyDescent="0.25">
      <c r="A7" s="86" t="s">
        <v>80</v>
      </c>
      <c r="B7" s="87"/>
      <c r="C7" s="87"/>
      <c r="D7" s="219" t="str">
        <f>'School Intro'!H2</f>
        <v>2019-20</v>
      </c>
      <c r="E7" s="86" t="s">
        <v>77</v>
      </c>
      <c r="F7" s="86"/>
      <c r="G7" s="87"/>
      <c r="H7" s="220">
        <f>'School Intro'!E10</f>
        <v>75000</v>
      </c>
      <c r="I7" s="128" t="s">
        <v>79</v>
      </c>
      <c r="J7" s="128"/>
      <c r="K7" s="128"/>
      <c r="L7" s="128"/>
      <c r="M7" s="89"/>
      <c r="N7" s="89"/>
    </row>
    <row r="8" spans="1:15" s="90" customFormat="1" ht="20.100000000000001" customHeight="1" x14ac:dyDescent="0.25">
      <c r="A8" s="221" t="str">
        <f>"लिया गया है | शेष राशि (यदि कोई हो) रु.-         "&amp;" "&amp;Expenditure!L1</f>
        <v>लिया गया है | शेष राशि (यदि कोई हो) रु.-          74100</v>
      </c>
      <c r="B8" s="88"/>
      <c r="C8" s="88"/>
      <c r="D8" s="142"/>
      <c r="E8" s="86" t="s">
        <v>69</v>
      </c>
      <c r="F8" s="129"/>
      <c r="G8" s="129"/>
      <c r="H8" s="91" t="s">
        <v>65</v>
      </c>
      <c r="I8" s="222" t="str">
        <f>'School Intro'!C12</f>
        <v>स्टेट बैंक ऑफ़ इंडिया, कुचामन सिटी (नागौर)</v>
      </c>
      <c r="J8" s="222"/>
      <c r="K8" s="222"/>
      <c r="L8" s="222"/>
      <c r="N8" s="92"/>
    </row>
    <row r="9" spans="1:15" s="90" customFormat="1" ht="20.100000000000001" customHeight="1" x14ac:dyDescent="0.25">
      <c r="A9" s="86" t="s">
        <v>71</v>
      </c>
      <c r="B9" s="223" t="str">
        <f>'School Intro'!C13</f>
        <v>कुचामन सिटी</v>
      </c>
      <c r="C9" s="223"/>
      <c r="D9" s="86" t="s">
        <v>66</v>
      </c>
      <c r="E9" s="86" t="s">
        <v>52</v>
      </c>
      <c r="F9" s="86"/>
      <c r="G9" s="86"/>
      <c r="H9" s="86"/>
      <c r="I9" s="86"/>
      <c r="J9" s="86"/>
      <c r="K9" s="86"/>
      <c r="L9" s="86"/>
    </row>
    <row r="10" spans="1:15" ht="41.25" customHeight="1" x14ac:dyDescent="0.25">
      <c r="A10" s="17" t="s">
        <v>53</v>
      </c>
      <c r="B10" s="18" t="s">
        <v>54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60</v>
      </c>
      <c r="I10" s="19" t="s">
        <v>61</v>
      </c>
      <c r="J10" s="18" t="s">
        <v>82</v>
      </c>
      <c r="K10" s="18" t="s">
        <v>83</v>
      </c>
      <c r="L10" s="20" t="s">
        <v>62</v>
      </c>
      <c r="O10" s="13"/>
    </row>
    <row r="11" spans="1:15" x14ac:dyDescent="0.25">
      <c r="A11" s="224">
        <f>IF(Expenditure!B3="","",Expenditure!B3)</f>
        <v>1</v>
      </c>
      <c r="B11" s="22" t="str">
        <f>IF(Expenditure!C3="","",TEXT(Expenditure!C3,"mmm"))</f>
        <v>Apr</v>
      </c>
      <c r="C11" s="225" t="str">
        <f>IF(Expenditure!E3="","",Expenditure!E3)</f>
        <v>321/15-01-2020</v>
      </c>
      <c r="D11" s="226" t="str">
        <f>IF(Expenditure!F3="","",Expenditure!F3)</f>
        <v>Jh ';ke fiz.VlZ] dqpkeu flVh</v>
      </c>
      <c r="E11" s="226" t="str">
        <f>IF(Expenditure!G3="","",Expenditure!G3)</f>
        <v>QysDl</v>
      </c>
      <c r="F11" s="22">
        <f>IF(Expenditure!H3="","",Expenditure!H3)</f>
        <v>2</v>
      </c>
      <c r="G11" s="22">
        <f>IF(Expenditure!I3="","",Expenditure!I3)</f>
        <v>200</v>
      </c>
      <c r="H11" s="227">
        <f>IFERROR(F11*G11,"")</f>
        <v>400</v>
      </c>
      <c r="I11" s="226" t="str">
        <f>IF(Expenditure!K3="","",Expenditure!K3)</f>
        <v>laLFkkiu MkVk</v>
      </c>
      <c r="J11" s="22">
        <f>IF(Expenditure!L3="","",Expenditure!L3)</f>
        <v>15</v>
      </c>
      <c r="K11" s="228">
        <f>IF(Expenditure!M3="","",Expenditure!M3)</f>
        <v>44027</v>
      </c>
      <c r="L11" s="21" t="s">
        <v>78</v>
      </c>
    </row>
    <row r="12" spans="1:15" x14ac:dyDescent="0.25">
      <c r="A12" s="224">
        <f>IF(Expenditure!B4="","",Expenditure!B4)</f>
        <v>2</v>
      </c>
      <c r="B12" s="22" t="str">
        <f>IF(Expenditure!C4="","",TEXT(Expenditure!C4,"mmm"))</f>
        <v>May</v>
      </c>
      <c r="C12" s="225" t="str">
        <f>IF(Expenditure!E4="","",Expenditure!E4)</f>
        <v>321/15-01-2020</v>
      </c>
      <c r="D12" s="226" t="str">
        <f>IF(Expenditure!F4="","",Expenditure!F4)</f>
        <v>Jh ';ke fiz.VlZ] dqpkeu flVh</v>
      </c>
      <c r="E12" s="226" t="str">
        <f>IF(Expenditure!G4="","",Expenditure!G4)</f>
        <v>QysDl</v>
      </c>
      <c r="F12" s="22">
        <f>IF(Expenditure!H4="","",Expenditure!H4)</f>
        <v>5</v>
      </c>
      <c r="G12" s="22">
        <f>IF(Expenditure!I4="","",Expenditure!I4)</f>
        <v>100</v>
      </c>
      <c r="H12" s="227">
        <f t="shared" ref="H12:H75" si="0">IFERROR(F12*G12,"")</f>
        <v>500</v>
      </c>
      <c r="I12" s="226" t="str">
        <f>IF(Expenditure!K4="","",Expenditure!K4)</f>
        <v>laLFkkiu MkVk</v>
      </c>
      <c r="J12" s="22">
        <f>IF(Expenditure!L4="","",Expenditure!L4)</f>
        <v>15</v>
      </c>
      <c r="K12" s="228">
        <f>IF(Expenditure!M4="","",Expenditure!M4)</f>
        <v>44027</v>
      </c>
      <c r="L12" s="21" t="s">
        <v>78</v>
      </c>
    </row>
    <row r="13" spans="1:15" x14ac:dyDescent="0.25">
      <c r="A13" s="224" t="str">
        <f>IF(Expenditure!B5="","",Expenditure!B5)</f>
        <v/>
      </c>
      <c r="B13" s="22" t="str">
        <f>IF(Expenditure!C5="","",TEXT(Expenditure!C5,"mmm"))</f>
        <v/>
      </c>
      <c r="C13" s="225" t="str">
        <f>IF(Expenditure!E5="","",Expenditure!E5)</f>
        <v/>
      </c>
      <c r="D13" s="226" t="str">
        <f>IF(Expenditure!F5="","",Expenditure!F5)</f>
        <v/>
      </c>
      <c r="E13" s="226" t="str">
        <f>IF(Expenditure!G5="","",Expenditure!G5)</f>
        <v/>
      </c>
      <c r="F13" s="22" t="str">
        <f>IF(Expenditure!H5="","",Expenditure!H5)</f>
        <v/>
      </c>
      <c r="G13" s="22" t="str">
        <f>IF(Expenditure!I5="","",Expenditure!I5)</f>
        <v/>
      </c>
      <c r="H13" s="227" t="str">
        <f t="shared" si="0"/>
        <v/>
      </c>
      <c r="I13" s="226" t="str">
        <f>IF(Expenditure!K5="","",Expenditure!K5)</f>
        <v/>
      </c>
      <c r="J13" s="22" t="str">
        <f>IF(Expenditure!L5="","",Expenditure!L5)</f>
        <v/>
      </c>
      <c r="K13" s="228" t="str">
        <f>IF(Expenditure!M5="","",Expenditure!M5)</f>
        <v/>
      </c>
      <c r="L13" s="21" t="s">
        <v>78</v>
      </c>
    </row>
    <row r="14" spans="1:15" x14ac:dyDescent="0.25">
      <c r="A14" s="224" t="str">
        <f>IF(Expenditure!B6="","",Expenditure!B6)</f>
        <v/>
      </c>
      <c r="B14" s="22" t="str">
        <f>IF(Expenditure!C6="","",TEXT(Expenditure!C6,"mmm"))</f>
        <v/>
      </c>
      <c r="C14" s="225" t="str">
        <f>IF(Expenditure!E6="","",Expenditure!E6)</f>
        <v/>
      </c>
      <c r="D14" s="226" t="str">
        <f>IF(Expenditure!F6="","",Expenditure!F6)</f>
        <v/>
      </c>
      <c r="E14" s="226" t="str">
        <f>IF(Expenditure!G6="","",Expenditure!G6)</f>
        <v/>
      </c>
      <c r="F14" s="22" t="str">
        <f>IF(Expenditure!H6="","",Expenditure!H6)</f>
        <v/>
      </c>
      <c r="G14" s="22" t="str">
        <f>IF(Expenditure!I6="","",Expenditure!I6)</f>
        <v/>
      </c>
      <c r="H14" s="227" t="str">
        <f t="shared" si="0"/>
        <v/>
      </c>
      <c r="I14" s="226" t="str">
        <f>IF(Expenditure!K6="","",Expenditure!K6)</f>
        <v/>
      </c>
      <c r="J14" s="22" t="str">
        <f>IF(Expenditure!L6="","",Expenditure!L6)</f>
        <v/>
      </c>
      <c r="K14" s="228" t="str">
        <f>IF(Expenditure!M6="","",Expenditure!M6)</f>
        <v/>
      </c>
      <c r="L14" s="21" t="s">
        <v>78</v>
      </c>
    </row>
    <row r="15" spans="1:15" x14ac:dyDescent="0.25">
      <c r="A15" s="224" t="str">
        <f>IF(Expenditure!B7="","",Expenditure!B7)</f>
        <v/>
      </c>
      <c r="B15" s="22" t="str">
        <f>IF(Expenditure!C7="","",TEXT(Expenditure!C7,"mmm"))</f>
        <v/>
      </c>
      <c r="C15" s="225" t="str">
        <f>IF(Expenditure!E7="","",Expenditure!E7)</f>
        <v/>
      </c>
      <c r="D15" s="226" t="str">
        <f>IF(Expenditure!F7="","",Expenditure!F7)</f>
        <v/>
      </c>
      <c r="E15" s="226" t="str">
        <f>IF(Expenditure!G7="","",Expenditure!G7)</f>
        <v/>
      </c>
      <c r="F15" s="22" t="str">
        <f>IF(Expenditure!H7="","",Expenditure!H7)</f>
        <v/>
      </c>
      <c r="G15" s="22" t="str">
        <f>IF(Expenditure!I7="","",Expenditure!I7)</f>
        <v/>
      </c>
      <c r="H15" s="227" t="str">
        <f t="shared" si="0"/>
        <v/>
      </c>
      <c r="I15" s="226" t="str">
        <f>IF(Expenditure!K7="","",Expenditure!K7)</f>
        <v/>
      </c>
      <c r="J15" s="22" t="str">
        <f>IF(Expenditure!L7="","",Expenditure!L7)</f>
        <v/>
      </c>
      <c r="K15" s="228" t="str">
        <f>IF(Expenditure!M7="","",Expenditure!M7)</f>
        <v/>
      </c>
      <c r="L15" s="21" t="s">
        <v>78</v>
      </c>
    </row>
    <row r="16" spans="1:15" x14ac:dyDescent="0.25">
      <c r="A16" s="224" t="str">
        <f>IF(Expenditure!B8="","",Expenditure!B8)</f>
        <v/>
      </c>
      <c r="B16" s="22" t="str">
        <f>IF(Expenditure!C8="","",TEXT(Expenditure!C8,"mmm"))</f>
        <v/>
      </c>
      <c r="C16" s="225" t="str">
        <f>IF(Expenditure!E8="","",Expenditure!E8)</f>
        <v/>
      </c>
      <c r="D16" s="226" t="str">
        <f>IF(Expenditure!F8="","",Expenditure!F8)</f>
        <v/>
      </c>
      <c r="E16" s="226" t="str">
        <f>IF(Expenditure!G8="","",Expenditure!G8)</f>
        <v/>
      </c>
      <c r="F16" s="22" t="str">
        <f>IF(Expenditure!H8="","",Expenditure!H8)</f>
        <v/>
      </c>
      <c r="G16" s="22" t="str">
        <f>IF(Expenditure!I8="","",Expenditure!I8)</f>
        <v/>
      </c>
      <c r="H16" s="227" t="str">
        <f t="shared" si="0"/>
        <v/>
      </c>
      <c r="I16" s="226" t="str">
        <f>IF(Expenditure!K8="","",Expenditure!K8)</f>
        <v/>
      </c>
      <c r="J16" s="22" t="str">
        <f>IF(Expenditure!L8="","",Expenditure!L8)</f>
        <v/>
      </c>
      <c r="K16" s="228" t="str">
        <f>IF(Expenditure!M8="","",Expenditure!M8)</f>
        <v/>
      </c>
      <c r="L16" s="21" t="s">
        <v>78</v>
      </c>
    </row>
    <row r="17" spans="1:12" x14ac:dyDescent="0.25">
      <c r="A17" s="224" t="str">
        <f>IF(Expenditure!B9="","",Expenditure!B9)</f>
        <v/>
      </c>
      <c r="B17" s="22" t="str">
        <f>IF(Expenditure!C9="","",TEXT(Expenditure!C9,"mmm"))</f>
        <v/>
      </c>
      <c r="C17" s="225" t="str">
        <f>IF(Expenditure!E9="","",Expenditure!E9)</f>
        <v/>
      </c>
      <c r="D17" s="226" t="str">
        <f>IF(Expenditure!F9="","",Expenditure!F9)</f>
        <v/>
      </c>
      <c r="E17" s="226" t="str">
        <f>IF(Expenditure!G9="","",Expenditure!G9)</f>
        <v/>
      </c>
      <c r="F17" s="22" t="str">
        <f>IF(Expenditure!H9="","",Expenditure!H9)</f>
        <v/>
      </c>
      <c r="G17" s="22" t="str">
        <f>IF(Expenditure!I9="","",Expenditure!I9)</f>
        <v/>
      </c>
      <c r="H17" s="227" t="str">
        <f t="shared" si="0"/>
        <v/>
      </c>
      <c r="I17" s="226" t="str">
        <f>IF(Expenditure!K9="","",Expenditure!K9)</f>
        <v/>
      </c>
      <c r="J17" s="22" t="str">
        <f>IF(Expenditure!L9="","",Expenditure!L9)</f>
        <v/>
      </c>
      <c r="K17" s="228" t="str">
        <f>IF(Expenditure!M9="","",Expenditure!M9)</f>
        <v/>
      </c>
      <c r="L17" s="21" t="s">
        <v>78</v>
      </c>
    </row>
    <row r="18" spans="1:12" x14ac:dyDescent="0.25">
      <c r="A18" s="224" t="str">
        <f>IF(Expenditure!B10="","",Expenditure!B10)</f>
        <v/>
      </c>
      <c r="B18" s="22" t="str">
        <f>IF(Expenditure!C10="","",TEXT(Expenditure!C10,"mmm"))</f>
        <v/>
      </c>
      <c r="C18" s="225" t="str">
        <f>IF(Expenditure!E10="","",Expenditure!E10)</f>
        <v/>
      </c>
      <c r="D18" s="226" t="str">
        <f>IF(Expenditure!F10="","",Expenditure!F10)</f>
        <v/>
      </c>
      <c r="E18" s="226" t="str">
        <f>IF(Expenditure!G10="","",Expenditure!G10)</f>
        <v/>
      </c>
      <c r="F18" s="22" t="str">
        <f>IF(Expenditure!H10="","",Expenditure!H10)</f>
        <v/>
      </c>
      <c r="G18" s="22" t="str">
        <f>IF(Expenditure!I10="","",Expenditure!I10)</f>
        <v/>
      </c>
      <c r="H18" s="227" t="str">
        <f t="shared" si="0"/>
        <v/>
      </c>
      <c r="I18" s="226" t="str">
        <f>IF(Expenditure!K10="","",Expenditure!K10)</f>
        <v/>
      </c>
      <c r="J18" s="22" t="str">
        <f>IF(Expenditure!L10="","",Expenditure!L10)</f>
        <v/>
      </c>
      <c r="K18" s="228" t="str">
        <f>IF(Expenditure!M10="","",Expenditure!M10)</f>
        <v/>
      </c>
      <c r="L18" s="21" t="s">
        <v>78</v>
      </c>
    </row>
    <row r="19" spans="1:12" x14ac:dyDescent="0.25">
      <c r="A19" s="224" t="str">
        <f>IF(Expenditure!B11="","",Expenditure!B11)</f>
        <v/>
      </c>
      <c r="B19" s="22" t="str">
        <f>IF(Expenditure!C11="","",TEXT(Expenditure!C11,"mmm"))</f>
        <v/>
      </c>
      <c r="C19" s="225" t="str">
        <f>IF(Expenditure!E11="","",Expenditure!E11)</f>
        <v/>
      </c>
      <c r="D19" s="226" t="str">
        <f>IF(Expenditure!F11="","",Expenditure!F11)</f>
        <v/>
      </c>
      <c r="E19" s="226" t="str">
        <f>IF(Expenditure!G11="","",Expenditure!G11)</f>
        <v/>
      </c>
      <c r="F19" s="22" t="str">
        <f>IF(Expenditure!H11="","",Expenditure!H11)</f>
        <v/>
      </c>
      <c r="G19" s="22" t="str">
        <f>IF(Expenditure!I11="","",Expenditure!I11)</f>
        <v/>
      </c>
      <c r="H19" s="227" t="str">
        <f t="shared" si="0"/>
        <v/>
      </c>
      <c r="I19" s="226" t="str">
        <f>IF(Expenditure!K11="","",Expenditure!K11)</f>
        <v/>
      </c>
      <c r="J19" s="22" t="str">
        <f>IF(Expenditure!L11="","",Expenditure!L11)</f>
        <v/>
      </c>
      <c r="K19" s="228" t="str">
        <f>IF(Expenditure!M11="","",Expenditure!M11)</f>
        <v/>
      </c>
      <c r="L19" s="21" t="s">
        <v>78</v>
      </c>
    </row>
    <row r="20" spans="1:12" x14ac:dyDescent="0.25">
      <c r="A20" s="224" t="str">
        <f>IF(Expenditure!B12="","",Expenditure!B12)</f>
        <v/>
      </c>
      <c r="B20" s="22" t="str">
        <f>IF(Expenditure!C12="","",TEXT(Expenditure!C12,"mmm"))</f>
        <v/>
      </c>
      <c r="C20" s="225" t="str">
        <f>IF(Expenditure!E12="","",Expenditure!E12)</f>
        <v/>
      </c>
      <c r="D20" s="226" t="str">
        <f>IF(Expenditure!F12="","",Expenditure!F12)</f>
        <v/>
      </c>
      <c r="E20" s="226" t="str">
        <f>IF(Expenditure!G12="","",Expenditure!G12)</f>
        <v/>
      </c>
      <c r="F20" s="22" t="str">
        <f>IF(Expenditure!H12="","",Expenditure!H12)</f>
        <v/>
      </c>
      <c r="G20" s="22" t="str">
        <f>IF(Expenditure!I12="","",Expenditure!I12)</f>
        <v/>
      </c>
      <c r="H20" s="227" t="str">
        <f t="shared" si="0"/>
        <v/>
      </c>
      <c r="I20" s="226" t="str">
        <f>IF(Expenditure!K12="","",Expenditure!K12)</f>
        <v/>
      </c>
      <c r="J20" s="22" t="str">
        <f>IF(Expenditure!L12="","",Expenditure!L12)</f>
        <v/>
      </c>
      <c r="K20" s="228" t="str">
        <f>IF(Expenditure!M12="","",Expenditure!M12)</f>
        <v/>
      </c>
      <c r="L20" s="21" t="s">
        <v>78</v>
      </c>
    </row>
    <row r="21" spans="1:12" x14ac:dyDescent="0.25">
      <c r="A21" s="224" t="str">
        <f>IF(Expenditure!B13="","",Expenditure!B13)</f>
        <v/>
      </c>
      <c r="B21" s="22" t="str">
        <f>IF(Expenditure!C13="","",TEXT(Expenditure!C13,"mmm"))</f>
        <v/>
      </c>
      <c r="C21" s="225" t="str">
        <f>IF(Expenditure!E13="","",Expenditure!E13)</f>
        <v/>
      </c>
      <c r="D21" s="226" t="str">
        <f>IF(Expenditure!F13="","",Expenditure!F13)</f>
        <v/>
      </c>
      <c r="E21" s="226" t="str">
        <f>IF(Expenditure!G13="","",Expenditure!G13)</f>
        <v/>
      </c>
      <c r="F21" s="22" t="str">
        <f>IF(Expenditure!H13="","",Expenditure!H13)</f>
        <v/>
      </c>
      <c r="G21" s="22" t="str">
        <f>IF(Expenditure!I13="","",Expenditure!I13)</f>
        <v/>
      </c>
      <c r="H21" s="227" t="str">
        <f t="shared" si="0"/>
        <v/>
      </c>
      <c r="I21" s="226" t="str">
        <f>IF(Expenditure!K13="","",Expenditure!K13)</f>
        <v/>
      </c>
      <c r="J21" s="22" t="str">
        <f>IF(Expenditure!L13="","",Expenditure!L13)</f>
        <v/>
      </c>
      <c r="K21" s="228" t="str">
        <f>IF(Expenditure!M13="","",Expenditure!M13)</f>
        <v/>
      </c>
      <c r="L21" s="21" t="s">
        <v>78</v>
      </c>
    </row>
    <row r="22" spans="1:12" x14ac:dyDescent="0.25">
      <c r="A22" s="224" t="str">
        <f>IF(Expenditure!B14="","",Expenditure!B14)</f>
        <v/>
      </c>
      <c r="B22" s="22" t="str">
        <f>IF(Expenditure!C14="","",TEXT(Expenditure!C14,"mmm"))</f>
        <v/>
      </c>
      <c r="C22" s="225" t="str">
        <f>IF(Expenditure!E14="","",Expenditure!E14)</f>
        <v/>
      </c>
      <c r="D22" s="226" t="str">
        <f>IF(Expenditure!F14="","",Expenditure!F14)</f>
        <v/>
      </c>
      <c r="E22" s="226" t="str">
        <f>IF(Expenditure!G14="","",Expenditure!G14)</f>
        <v/>
      </c>
      <c r="F22" s="22" t="str">
        <f>IF(Expenditure!H14="","",Expenditure!H14)</f>
        <v/>
      </c>
      <c r="G22" s="22" t="str">
        <f>IF(Expenditure!I14="","",Expenditure!I14)</f>
        <v/>
      </c>
      <c r="H22" s="227" t="str">
        <f t="shared" si="0"/>
        <v/>
      </c>
      <c r="I22" s="226" t="str">
        <f>IF(Expenditure!K14="","",Expenditure!K14)</f>
        <v/>
      </c>
      <c r="J22" s="22" t="str">
        <f>IF(Expenditure!L14="","",Expenditure!L14)</f>
        <v/>
      </c>
      <c r="K22" s="228" t="str">
        <f>IF(Expenditure!M14="","",Expenditure!M14)</f>
        <v/>
      </c>
      <c r="L22" s="21" t="s">
        <v>78</v>
      </c>
    </row>
    <row r="23" spans="1:12" x14ac:dyDescent="0.25">
      <c r="A23" s="224" t="str">
        <f>IF(Expenditure!B15="","",Expenditure!B15)</f>
        <v/>
      </c>
      <c r="B23" s="22" t="str">
        <f>IF(Expenditure!C15="","",TEXT(Expenditure!C15,"mmm"))</f>
        <v/>
      </c>
      <c r="C23" s="225" t="str">
        <f>IF(Expenditure!E15="","",Expenditure!E15)</f>
        <v/>
      </c>
      <c r="D23" s="226" t="str">
        <f>IF(Expenditure!F15="","",Expenditure!F15)</f>
        <v/>
      </c>
      <c r="E23" s="226" t="str">
        <f>IF(Expenditure!G15="","",Expenditure!G15)</f>
        <v/>
      </c>
      <c r="F23" s="22" t="str">
        <f>IF(Expenditure!H15="","",Expenditure!H15)</f>
        <v/>
      </c>
      <c r="G23" s="22" t="str">
        <f>IF(Expenditure!I15="","",Expenditure!I15)</f>
        <v/>
      </c>
      <c r="H23" s="227" t="str">
        <f t="shared" si="0"/>
        <v/>
      </c>
      <c r="I23" s="226" t="str">
        <f>IF(Expenditure!K15="","",Expenditure!K15)</f>
        <v/>
      </c>
      <c r="J23" s="22" t="str">
        <f>IF(Expenditure!L15="","",Expenditure!L15)</f>
        <v/>
      </c>
      <c r="K23" s="228" t="str">
        <f>IF(Expenditure!M15="","",Expenditure!M15)</f>
        <v/>
      </c>
      <c r="L23" s="21" t="s">
        <v>78</v>
      </c>
    </row>
    <row r="24" spans="1:12" x14ac:dyDescent="0.25">
      <c r="A24" s="224" t="str">
        <f>IF(Expenditure!B16="","",Expenditure!B16)</f>
        <v/>
      </c>
      <c r="B24" s="22" t="str">
        <f>IF(Expenditure!C16="","",TEXT(Expenditure!C16,"mmm"))</f>
        <v/>
      </c>
      <c r="C24" s="225" t="str">
        <f>IF(Expenditure!E16="","",Expenditure!E16)</f>
        <v/>
      </c>
      <c r="D24" s="226" t="str">
        <f>IF(Expenditure!F16="","",Expenditure!F16)</f>
        <v/>
      </c>
      <c r="E24" s="226" t="str">
        <f>IF(Expenditure!G16="","",Expenditure!G16)</f>
        <v/>
      </c>
      <c r="F24" s="22" t="str">
        <f>IF(Expenditure!H16="","",Expenditure!H16)</f>
        <v/>
      </c>
      <c r="G24" s="22" t="str">
        <f>IF(Expenditure!I16="","",Expenditure!I16)</f>
        <v/>
      </c>
      <c r="H24" s="227" t="str">
        <f t="shared" si="0"/>
        <v/>
      </c>
      <c r="I24" s="226" t="str">
        <f>IF(Expenditure!K16="","",Expenditure!K16)</f>
        <v/>
      </c>
      <c r="J24" s="22" t="str">
        <f>IF(Expenditure!L16="","",Expenditure!L16)</f>
        <v/>
      </c>
      <c r="K24" s="228" t="str">
        <f>IF(Expenditure!M16="","",Expenditure!M16)</f>
        <v/>
      </c>
      <c r="L24" s="21" t="s">
        <v>78</v>
      </c>
    </row>
    <row r="25" spans="1:12" x14ac:dyDescent="0.25">
      <c r="A25" s="224" t="str">
        <f>IF(Expenditure!B17="","",Expenditure!B17)</f>
        <v/>
      </c>
      <c r="B25" s="22" t="str">
        <f>IF(Expenditure!C17="","",TEXT(Expenditure!C17,"mmm"))</f>
        <v/>
      </c>
      <c r="C25" s="225" t="str">
        <f>IF(Expenditure!E17="","",Expenditure!E17)</f>
        <v/>
      </c>
      <c r="D25" s="226" t="str">
        <f>IF(Expenditure!F17="","",Expenditure!F17)</f>
        <v/>
      </c>
      <c r="E25" s="226" t="str">
        <f>IF(Expenditure!G17="","",Expenditure!G17)</f>
        <v/>
      </c>
      <c r="F25" s="22" t="str">
        <f>IF(Expenditure!H17="","",Expenditure!H17)</f>
        <v/>
      </c>
      <c r="G25" s="22" t="str">
        <f>IF(Expenditure!I17="","",Expenditure!I17)</f>
        <v/>
      </c>
      <c r="H25" s="227" t="str">
        <f t="shared" si="0"/>
        <v/>
      </c>
      <c r="I25" s="226" t="str">
        <f>IF(Expenditure!K17="","",Expenditure!K17)</f>
        <v/>
      </c>
      <c r="J25" s="22" t="str">
        <f>IF(Expenditure!L17="","",Expenditure!L17)</f>
        <v/>
      </c>
      <c r="K25" s="228" t="str">
        <f>IF(Expenditure!M17="","",Expenditure!M17)</f>
        <v/>
      </c>
      <c r="L25" s="21" t="s">
        <v>78</v>
      </c>
    </row>
    <row r="26" spans="1:12" x14ac:dyDescent="0.25">
      <c r="A26" s="224" t="str">
        <f>IF(Expenditure!B18="","",Expenditure!B18)</f>
        <v/>
      </c>
      <c r="B26" s="22" t="str">
        <f>IF(Expenditure!C18="","",TEXT(Expenditure!C18,"mmm"))</f>
        <v/>
      </c>
      <c r="C26" s="225" t="str">
        <f>IF(Expenditure!E18="","",Expenditure!E18)</f>
        <v/>
      </c>
      <c r="D26" s="226" t="str">
        <f>IF(Expenditure!F18="","",Expenditure!F18)</f>
        <v/>
      </c>
      <c r="E26" s="226" t="str">
        <f>IF(Expenditure!G18="","",Expenditure!G18)</f>
        <v/>
      </c>
      <c r="F26" s="22" t="str">
        <f>IF(Expenditure!H18="","",Expenditure!H18)</f>
        <v/>
      </c>
      <c r="G26" s="22" t="str">
        <f>IF(Expenditure!I18="","",Expenditure!I18)</f>
        <v/>
      </c>
      <c r="H26" s="227" t="str">
        <f t="shared" si="0"/>
        <v/>
      </c>
      <c r="I26" s="226" t="str">
        <f>IF(Expenditure!K18="","",Expenditure!K18)</f>
        <v/>
      </c>
      <c r="J26" s="22" t="str">
        <f>IF(Expenditure!L18="","",Expenditure!L18)</f>
        <v/>
      </c>
      <c r="K26" s="228" t="str">
        <f>IF(Expenditure!M18="","",Expenditure!M18)</f>
        <v/>
      </c>
      <c r="L26" s="21" t="s">
        <v>78</v>
      </c>
    </row>
    <row r="27" spans="1:12" x14ac:dyDescent="0.25">
      <c r="A27" s="224" t="str">
        <f>IF(Expenditure!B19="","",Expenditure!B19)</f>
        <v/>
      </c>
      <c r="B27" s="22" t="str">
        <f>IF(Expenditure!C19="","",TEXT(Expenditure!C19,"mmm"))</f>
        <v/>
      </c>
      <c r="C27" s="225" t="str">
        <f>IF(Expenditure!E19="","",Expenditure!E19)</f>
        <v/>
      </c>
      <c r="D27" s="226" t="str">
        <f>IF(Expenditure!F19="","",Expenditure!F19)</f>
        <v/>
      </c>
      <c r="E27" s="226" t="str">
        <f>IF(Expenditure!G19="","",Expenditure!G19)</f>
        <v/>
      </c>
      <c r="F27" s="22" t="str">
        <f>IF(Expenditure!H19="","",Expenditure!H19)</f>
        <v/>
      </c>
      <c r="G27" s="22" t="str">
        <f>IF(Expenditure!I19="","",Expenditure!I19)</f>
        <v/>
      </c>
      <c r="H27" s="227" t="str">
        <f t="shared" si="0"/>
        <v/>
      </c>
      <c r="I27" s="226" t="str">
        <f>IF(Expenditure!K19="","",Expenditure!K19)</f>
        <v/>
      </c>
      <c r="J27" s="22" t="str">
        <f>IF(Expenditure!L19="","",Expenditure!L19)</f>
        <v/>
      </c>
      <c r="K27" s="228" t="str">
        <f>IF(Expenditure!M19="","",Expenditure!M19)</f>
        <v/>
      </c>
      <c r="L27" s="21" t="s">
        <v>78</v>
      </c>
    </row>
    <row r="28" spans="1:12" x14ac:dyDescent="0.25">
      <c r="A28" s="224" t="str">
        <f>IF(Expenditure!B20="","",Expenditure!B20)</f>
        <v/>
      </c>
      <c r="B28" s="22" t="str">
        <f>IF(Expenditure!C20="","",TEXT(Expenditure!C20,"mmm"))</f>
        <v/>
      </c>
      <c r="C28" s="225" t="str">
        <f>IF(Expenditure!E20="","",Expenditure!E20)</f>
        <v/>
      </c>
      <c r="D28" s="226" t="str">
        <f>IF(Expenditure!F20="","",Expenditure!F20)</f>
        <v/>
      </c>
      <c r="E28" s="226" t="str">
        <f>IF(Expenditure!G20="","",Expenditure!G20)</f>
        <v/>
      </c>
      <c r="F28" s="22" t="str">
        <f>IF(Expenditure!H20="","",Expenditure!H20)</f>
        <v/>
      </c>
      <c r="G28" s="22" t="str">
        <f>IF(Expenditure!I20="","",Expenditure!I20)</f>
        <v/>
      </c>
      <c r="H28" s="227" t="str">
        <f t="shared" si="0"/>
        <v/>
      </c>
      <c r="I28" s="226" t="str">
        <f>IF(Expenditure!K20="","",Expenditure!K20)</f>
        <v/>
      </c>
      <c r="J28" s="22" t="str">
        <f>IF(Expenditure!L20="","",Expenditure!L20)</f>
        <v/>
      </c>
      <c r="K28" s="228" t="str">
        <f>IF(Expenditure!M20="","",Expenditure!M20)</f>
        <v/>
      </c>
      <c r="L28" s="21" t="s">
        <v>78</v>
      </c>
    </row>
    <row r="29" spans="1:12" x14ac:dyDescent="0.25">
      <c r="A29" s="224" t="str">
        <f>IF(Expenditure!B21="","",Expenditure!B21)</f>
        <v/>
      </c>
      <c r="B29" s="22" t="str">
        <f>IF(Expenditure!C21="","",TEXT(Expenditure!C21,"mmm"))</f>
        <v/>
      </c>
      <c r="C29" s="225" t="str">
        <f>IF(Expenditure!E21="","",Expenditure!E21)</f>
        <v/>
      </c>
      <c r="D29" s="226" t="str">
        <f>IF(Expenditure!F21="","",Expenditure!F21)</f>
        <v/>
      </c>
      <c r="E29" s="226" t="str">
        <f>IF(Expenditure!G21="","",Expenditure!G21)</f>
        <v/>
      </c>
      <c r="F29" s="22" t="str">
        <f>IF(Expenditure!H21="","",Expenditure!H21)</f>
        <v/>
      </c>
      <c r="G29" s="22" t="str">
        <f>IF(Expenditure!I21="","",Expenditure!I21)</f>
        <v/>
      </c>
      <c r="H29" s="227" t="str">
        <f t="shared" si="0"/>
        <v/>
      </c>
      <c r="I29" s="226" t="str">
        <f>IF(Expenditure!K21="","",Expenditure!K21)</f>
        <v/>
      </c>
      <c r="J29" s="22" t="str">
        <f>IF(Expenditure!L21="","",Expenditure!L21)</f>
        <v/>
      </c>
      <c r="K29" s="228" t="str">
        <f>IF(Expenditure!M21="","",Expenditure!M21)</f>
        <v/>
      </c>
      <c r="L29" s="21" t="s">
        <v>78</v>
      </c>
    </row>
    <row r="30" spans="1:12" x14ac:dyDescent="0.25">
      <c r="A30" s="224" t="str">
        <f>IF(Expenditure!B22="","",Expenditure!B22)</f>
        <v/>
      </c>
      <c r="B30" s="22" t="str">
        <f>IF(Expenditure!C22="","",TEXT(Expenditure!C22,"mmm"))</f>
        <v/>
      </c>
      <c r="C30" s="225" t="str">
        <f>IF(Expenditure!E22="","",Expenditure!E22)</f>
        <v/>
      </c>
      <c r="D30" s="226" t="str">
        <f>IF(Expenditure!F22="","",Expenditure!F22)</f>
        <v/>
      </c>
      <c r="E30" s="226" t="str">
        <f>IF(Expenditure!G22="","",Expenditure!G22)</f>
        <v/>
      </c>
      <c r="F30" s="22" t="str">
        <f>IF(Expenditure!H22="","",Expenditure!H22)</f>
        <v/>
      </c>
      <c r="G30" s="22" t="str">
        <f>IF(Expenditure!I22="","",Expenditure!I22)</f>
        <v/>
      </c>
      <c r="H30" s="227" t="str">
        <f t="shared" si="0"/>
        <v/>
      </c>
      <c r="I30" s="226" t="str">
        <f>IF(Expenditure!K22="","",Expenditure!K22)</f>
        <v/>
      </c>
      <c r="J30" s="22" t="str">
        <f>IF(Expenditure!L22="","",Expenditure!L22)</f>
        <v/>
      </c>
      <c r="K30" s="228" t="str">
        <f>IF(Expenditure!M22="","",Expenditure!M22)</f>
        <v/>
      </c>
      <c r="L30" s="21" t="s">
        <v>78</v>
      </c>
    </row>
    <row r="31" spans="1:12" x14ac:dyDescent="0.25">
      <c r="A31" s="224" t="str">
        <f>IF(Expenditure!B23="","",Expenditure!B23)</f>
        <v/>
      </c>
      <c r="B31" s="22" t="str">
        <f>IF(Expenditure!C23="","",TEXT(Expenditure!C23,"mmm"))</f>
        <v/>
      </c>
      <c r="C31" s="225" t="str">
        <f>IF(Expenditure!E23="","",Expenditure!E23)</f>
        <v/>
      </c>
      <c r="D31" s="226" t="str">
        <f>IF(Expenditure!F23="","",Expenditure!F23)</f>
        <v/>
      </c>
      <c r="E31" s="226" t="str">
        <f>IF(Expenditure!G23="","",Expenditure!G23)</f>
        <v/>
      </c>
      <c r="F31" s="22" t="str">
        <f>IF(Expenditure!H23="","",Expenditure!H23)</f>
        <v/>
      </c>
      <c r="G31" s="22" t="str">
        <f>IF(Expenditure!I23="","",Expenditure!I23)</f>
        <v/>
      </c>
      <c r="H31" s="227" t="str">
        <f t="shared" si="0"/>
        <v/>
      </c>
      <c r="I31" s="226" t="str">
        <f>IF(Expenditure!K23="","",Expenditure!K23)</f>
        <v/>
      </c>
      <c r="J31" s="22" t="str">
        <f>IF(Expenditure!L23="","",Expenditure!L23)</f>
        <v/>
      </c>
      <c r="K31" s="228" t="str">
        <f>IF(Expenditure!M23="","",Expenditure!M23)</f>
        <v/>
      </c>
      <c r="L31" s="21" t="s">
        <v>78</v>
      </c>
    </row>
    <row r="32" spans="1:12" x14ac:dyDescent="0.25">
      <c r="A32" s="224" t="str">
        <f>IF(Expenditure!B24="","",Expenditure!B24)</f>
        <v/>
      </c>
      <c r="B32" s="22" t="str">
        <f>IF(Expenditure!C24="","",TEXT(Expenditure!C24,"mmm"))</f>
        <v/>
      </c>
      <c r="C32" s="225" t="str">
        <f>IF(Expenditure!E24="","",Expenditure!E24)</f>
        <v/>
      </c>
      <c r="D32" s="226" t="str">
        <f>IF(Expenditure!F24="","",Expenditure!F24)</f>
        <v/>
      </c>
      <c r="E32" s="226" t="str">
        <f>IF(Expenditure!G24="","",Expenditure!G24)</f>
        <v/>
      </c>
      <c r="F32" s="22" t="str">
        <f>IF(Expenditure!H24="","",Expenditure!H24)</f>
        <v/>
      </c>
      <c r="G32" s="22" t="str">
        <f>IF(Expenditure!I24="","",Expenditure!I24)</f>
        <v/>
      </c>
      <c r="H32" s="227" t="str">
        <f t="shared" si="0"/>
        <v/>
      </c>
      <c r="I32" s="226" t="str">
        <f>IF(Expenditure!K24="","",Expenditure!K24)</f>
        <v/>
      </c>
      <c r="J32" s="22" t="str">
        <f>IF(Expenditure!L24="","",Expenditure!L24)</f>
        <v/>
      </c>
      <c r="K32" s="228" t="str">
        <f>IF(Expenditure!M24="","",Expenditure!M24)</f>
        <v/>
      </c>
      <c r="L32" s="21" t="s">
        <v>78</v>
      </c>
    </row>
    <row r="33" spans="1:12" x14ac:dyDescent="0.25">
      <c r="A33" s="224" t="str">
        <f>IF(Expenditure!B25="","",Expenditure!B25)</f>
        <v/>
      </c>
      <c r="B33" s="22" t="str">
        <f>IF(Expenditure!C25="","",TEXT(Expenditure!C25,"mmm"))</f>
        <v/>
      </c>
      <c r="C33" s="225" t="str">
        <f>IF(Expenditure!E25="","",Expenditure!E25)</f>
        <v/>
      </c>
      <c r="D33" s="226" t="str">
        <f>IF(Expenditure!F25="","",Expenditure!F25)</f>
        <v/>
      </c>
      <c r="E33" s="226" t="str">
        <f>IF(Expenditure!G25="","",Expenditure!G25)</f>
        <v/>
      </c>
      <c r="F33" s="22" t="str">
        <f>IF(Expenditure!H25="","",Expenditure!H25)</f>
        <v/>
      </c>
      <c r="G33" s="22" t="str">
        <f>IF(Expenditure!I25="","",Expenditure!I25)</f>
        <v/>
      </c>
      <c r="H33" s="227" t="str">
        <f t="shared" si="0"/>
        <v/>
      </c>
      <c r="I33" s="226" t="str">
        <f>IF(Expenditure!K25="","",Expenditure!K25)</f>
        <v/>
      </c>
      <c r="J33" s="22" t="str">
        <f>IF(Expenditure!L25="","",Expenditure!L25)</f>
        <v/>
      </c>
      <c r="K33" s="228" t="str">
        <f>IF(Expenditure!M25="","",Expenditure!M25)</f>
        <v/>
      </c>
      <c r="L33" s="21" t="s">
        <v>78</v>
      </c>
    </row>
    <row r="34" spans="1:12" x14ac:dyDescent="0.25">
      <c r="A34" s="224" t="str">
        <f>IF(Expenditure!B26="","",Expenditure!B26)</f>
        <v/>
      </c>
      <c r="B34" s="22" t="str">
        <f>IF(Expenditure!C26="","",TEXT(Expenditure!C26,"mmm"))</f>
        <v/>
      </c>
      <c r="C34" s="225" t="str">
        <f>IF(Expenditure!E26="","",Expenditure!E26)</f>
        <v/>
      </c>
      <c r="D34" s="226" t="str">
        <f>IF(Expenditure!F26="","",Expenditure!F26)</f>
        <v/>
      </c>
      <c r="E34" s="226" t="str">
        <f>IF(Expenditure!G26="","",Expenditure!G26)</f>
        <v/>
      </c>
      <c r="F34" s="22" t="str">
        <f>IF(Expenditure!H26="","",Expenditure!H26)</f>
        <v/>
      </c>
      <c r="G34" s="22" t="str">
        <f>IF(Expenditure!I26="","",Expenditure!I26)</f>
        <v/>
      </c>
      <c r="H34" s="227" t="str">
        <f t="shared" si="0"/>
        <v/>
      </c>
      <c r="I34" s="226" t="str">
        <f>IF(Expenditure!K26="","",Expenditure!K26)</f>
        <v/>
      </c>
      <c r="J34" s="22" t="str">
        <f>IF(Expenditure!L26="","",Expenditure!L26)</f>
        <v/>
      </c>
      <c r="K34" s="228" t="str">
        <f>IF(Expenditure!M26="","",Expenditure!M26)</f>
        <v/>
      </c>
      <c r="L34" s="21" t="s">
        <v>78</v>
      </c>
    </row>
    <row r="35" spans="1:12" x14ac:dyDescent="0.25">
      <c r="A35" s="224" t="str">
        <f>IF(Expenditure!B27="","",Expenditure!B27)</f>
        <v/>
      </c>
      <c r="B35" s="22" t="str">
        <f>IF(Expenditure!C27="","",TEXT(Expenditure!C27,"mmm"))</f>
        <v/>
      </c>
      <c r="C35" s="225" t="str">
        <f>IF(Expenditure!E27="","",Expenditure!E27)</f>
        <v/>
      </c>
      <c r="D35" s="226" t="str">
        <f>IF(Expenditure!F27="","",Expenditure!F27)</f>
        <v/>
      </c>
      <c r="E35" s="226" t="str">
        <f>IF(Expenditure!G27="","",Expenditure!G27)</f>
        <v/>
      </c>
      <c r="F35" s="22" t="str">
        <f>IF(Expenditure!H27="","",Expenditure!H27)</f>
        <v/>
      </c>
      <c r="G35" s="22" t="str">
        <f>IF(Expenditure!I27="","",Expenditure!I27)</f>
        <v/>
      </c>
      <c r="H35" s="227" t="str">
        <f t="shared" si="0"/>
        <v/>
      </c>
      <c r="I35" s="226" t="str">
        <f>IF(Expenditure!K27="","",Expenditure!K27)</f>
        <v/>
      </c>
      <c r="J35" s="22" t="str">
        <f>IF(Expenditure!L27="","",Expenditure!L27)</f>
        <v/>
      </c>
      <c r="K35" s="228" t="str">
        <f>IF(Expenditure!M27="","",Expenditure!M27)</f>
        <v/>
      </c>
      <c r="L35" s="21" t="s">
        <v>78</v>
      </c>
    </row>
    <row r="36" spans="1:12" x14ac:dyDescent="0.25">
      <c r="A36" s="224" t="str">
        <f>IF(Expenditure!B28="","",Expenditure!B28)</f>
        <v/>
      </c>
      <c r="B36" s="22" t="str">
        <f>IF(Expenditure!C28="","",TEXT(Expenditure!C28,"mmm"))</f>
        <v/>
      </c>
      <c r="C36" s="225" t="str">
        <f>IF(Expenditure!E28="","",Expenditure!E28)</f>
        <v/>
      </c>
      <c r="D36" s="226" t="str">
        <f>IF(Expenditure!F28="","",Expenditure!F28)</f>
        <v/>
      </c>
      <c r="E36" s="226" t="str">
        <f>IF(Expenditure!G28="","",Expenditure!G28)</f>
        <v/>
      </c>
      <c r="F36" s="22" t="str">
        <f>IF(Expenditure!H28="","",Expenditure!H28)</f>
        <v/>
      </c>
      <c r="G36" s="22" t="str">
        <f>IF(Expenditure!I28="","",Expenditure!I28)</f>
        <v/>
      </c>
      <c r="H36" s="227" t="str">
        <f t="shared" si="0"/>
        <v/>
      </c>
      <c r="I36" s="226" t="str">
        <f>IF(Expenditure!K28="","",Expenditure!K28)</f>
        <v/>
      </c>
      <c r="J36" s="22" t="str">
        <f>IF(Expenditure!L28="","",Expenditure!L28)</f>
        <v/>
      </c>
      <c r="K36" s="228" t="str">
        <f>IF(Expenditure!M28="","",Expenditure!M28)</f>
        <v/>
      </c>
      <c r="L36" s="21" t="s">
        <v>78</v>
      </c>
    </row>
    <row r="37" spans="1:12" x14ac:dyDescent="0.25">
      <c r="A37" s="224" t="str">
        <f>IF(Expenditure!B29="","",Expenditure!B29)</f>
        <v/>
      </c>
      <c r="B37" s="22" t="str">
        <f>IF(Expenditure!C29="","",TEXT(Expenditure!C29,"mmm"))</f>
        <v/>
      </c>
      <c r="C37" s="225" t="str">
        <f>IF(Expenditure!E29="","",Expenditure!E29)</f>
        <v/>
      </c>
      <c r="D37" s="226" t="str">
        <f>IF(Expenditure!F29="","",Expenditure!F29)</f>
        <v/>
      </c>
      <c r="E37" s="226" t="str">
        <f>IF(Expenditure!G29="","",Expenditure!G29)</f>
        <v/>
      </c>
      <c r="F37" s="22" t="str">
        <f>IF(Expenditure!H29="","",Expenditure!H29)</f>
        <v/>
      </c>
      <c r="G37" s="22" t="str">
        <f>IF(Expenditure!I29="","",Expenditure!I29)</f>
        <v/>
      </c>
      <c r="H37" s="227" t="str">
        <f t="shared" si="0"/>
        <v/>
      </c>
      <c r="I37" s="226" t="str">
        <f>IF(Expenditure!K29="","",Expenditure!K29)</f>
        <v/>
      </c>
      <c r="J37" s="22" t="str">
        <f>IF(Expenditure!L29="","",Expenditure!L29)</f>
        <v/>
      </c>
      <c r="K37" s="228" t="str">
        <f>IF(Expenditure!M29="","",Expenditure!M29)</f>
        <v/>
      </c>
      <c r="L37" s="21" t="s">
        <v>78</v>
      </c>
    </row>
    <row r="38" spans="1:12" x14ac:dyDescent="0.25">
      <c r="A38" s="224" t="str">
        <f>IF(Expenditure!B30="","",Expenditure!B30)</f>
        <v/>
      </c>
      <c r="B38" s="22" t="str">
        <f>IF(Expenditure!C30="","",TEXT(Expenditure!C30,"mmm"))</f>
        <v/>
      </c>
      <c r="C38" s="225" t="str">
        <f>IF(Expenditure!E30="","",Expenditure!E30)</f>
        <v/>
      </c>
      <c r="D38" s="226" t="str">
        <f>IF(Expenditure!F30="","",Expenditure!F30)</f>
        <v/>
      </c>
      <c r="E38" s="226" t="str">
        <f>IF(Expenditure!G30="","",Expenditure!G30)</f>
        <v/>
      </c>
      <c r="F38" s="22" t="str">
        <f>IF(Expenditure!H30="","",Expenditure!H30)</f>
        <v/>
      </c>
      <c r="G38" s="22" t="str">
        <f>IF(Expenditure!I30="","",Expenditure!I30)</f>
        <v/>
      </c>
      <c r="H38" s="227" t="str">
        <f t="shared" si="0"/>
        <v/>
      </c>
      <c r="I38" s="226" t="str">
        <f>IF(Expenditure!K30="","",Expenditure!K30)</f>
        <v/>
      </c>
      <c r="J38" s="22" t="str">
        <f>IF(Expenditure!L30="","",Expenditure!L30)</f>
        <v/>
      </c>
      <c r="K38" s="228" t="str">
        <f>IF(Expenditure!M30="","",Expenditure!M30)</f>
        <v/>
      </c>
      <c r="L38" s="21" t="s">
        <v>78</v>
      </c>
    </row>
    <row r="39" spans="1:12" x14ac:dyDescent="0.25">
      <c r="A39" s="224" t="str">
        <f>IF(Expenditure!B31="","",Expenditure!B31)</f>
        <v/>
      </c>
      <c r="B39" s="22" t="str">
        <f>IF(Expenditure!C31="","",TEXT(Expenditure!C31,"mmm"))</f>
        <v/>
      </c>
      <c r="C39" s="225" t="str">
        <f>IF(Expenditure!E31="","",Expenditure!E31)</f>
        <v/>
      </c>
      <c r="D39" s="226" t="str">
        <f>IF(Expenditure!F31="","",Expenditure!F31)</f>
        <v/>
      </c>
      <c r="E39" s="226" t="str">
        <f>IF(Expenditure!G31="","",Expenditure!G31)</f>
        <v/>
      </c>
      <c r="F39" s="22" t="str">
        <f>IF(Expenditure!H31="","",Expenditure!H31)</f>
        <v/>
      </c>
      <c r="G39" s="22" t="str">
        <f>IF(Expenditure!I31="","",Expenditure!I31)</f>
        <v/>
      </c>
      <c r="H39" s="227" t="str">
        <f t="shared" si="0"/>
        <v/>
      </c>
      <c r="I39" s="226" t="str">
        <f>IF(Expenditure!K31="","",Expenditure!K31)</f>
        <v/>
      </c>
      <c r="J39" s="22" t="str">
        <f>IF(Expenditure!L31="","",Expenditure!L31)</f>
        <v/>
      </c>
      <c r="K39" s="228" t="str">
        <f>IF(Expenditure!M31="","",Expenditure!M31)</f>
        <v/>
      </c>
      <c r="L39" s="21" t="s">
        <v>78</v>
      </c>
    </row>
    <row r="40" spans="1:12" x14ac:dyDescent="0.25">
      <c r="A40" s="224" t="str">
        <f>IF(Expenditure!B32="","",Expenditure!B32)</f>
        <v/>
      </c>
      <c r="B40" s="22" t="str">
        <f>IF(Expenditure!C32="","",TEXT(Expenditure!C32,"mmm"))</f>
        <v/>
      </c>
      <c r="C40" s="225" t="str">
        <f>IF(Expenditure!E32="","",Expenditure!E32)</f>
        <v/>
      </c>
      <c r="D40" s="226" t="str">
        <f>IF(Expenditure!F32="","",Expenditure!F32)</f>
        <v/>
      </c>
      <c r="E40" s="226" t="str">
        <f>IF(Expenditure!G32="","",Expenditure!G32)</f>
        <v/>
      </c>
      <c r="F40" s="22" t="str">
        <f>IF(Expenditure!H32="","",Expenditure!H32)</f>
        <v/>
      </c>
      <c r="G40" s="22" t="str">
        <f>IF(Expenditure!I32="","",Expenditure!I32)</f>
        <v/>
      </c>
      <c r="H40" s="227" t="str">
        <f t="shared" si="0"/>
        <v/>
      </c>
      <c r="I40" s="226" t="str">
        <f>IF(Expenditure!K32="","",Expenditure!K32)</f>
        <v/>
      </c>
      <c r="J40" s="22" t="str">
        <f>IF(Expenditure!L32="","",Expenditure!L32)</f>
        <v/>
      </c>
      <c r="K40" s="228" t="str">
        <f>IF(Expenditure!M32="","",Expenditure!M32)</f>
        <v/>
      </c>
      <c r="L40" s="21" t="s">
        <v>78</v>
      </c>
    </row>
    <row r="41" spans="1:12" x14ac:dyDescent="0.25">
      <c r="A41" s="224" t="str">
        <f>IF(Expenditure!B33="","",Expenditure!B33)</f>
        <v/>
      </c>
      <c r="B41" s="22" t="str">
        <f>IF(Expenditure!C33="","",TEXT(Expenditure!C33,"mmm"))</f>
        <v/>
      </c>
      <c r="C41" s="225" t="str">
        <f>IF(Expenditure!E33="","",Expenditure!E33)</f>
        <v/>
      </c>
      <c r="D41" s="226" t="str">
        <f>IF(Expenditure!F33="","",Expenditure!F33)</f>
        <v/>
      </c>
      <c r="E41" s="226" t="str">
        <f>IF(Expenditure!G33="","",Expenditure!G33)</f>
        <v/>
      </c>
      <c r="F41" s="22" t="str">
        <f>IF(Expenditure!H33="","",Expenditure!H33)</f>
        <v/>
      </c>
      <c r="G41" s="22" t="str">
        <f>IF(Expenditure!I33="","",Expenditure!I33)</f>
        <v/>
      </c>
      <c r="H41" s="227" t="str">
        <f t="shared" si="0"/>
        <v/>
      </c>
      <c r="I41" s="226" t="str">
        <f>IF(Expenditure!K33="","",Expenditure!K33)</f>
        <v/>
      </c>
      <c r="J41" s="22" t="str">
        <f>IF(Expenditure!L33="","",Expenditure!L33)</f>
        <v/>
      </c>
      <c r="K41" s="228" t="str">
        <f>IF(Expenditure!M33="","",Expenditure!M33)</f>
        <v/>
      </c>
      <c r="L41" s="21" t="s">
        <v>78</v>
      </c>
    </row>
    <row r="42" spans="1:12" x14ac:dyDescent="0.25">
      <c r="A42" s="224" t="str">
        <f>IF(Expenditure!B34="","",Expenditure!B34)</f>
        <v/>
      </c>
      <c r="B42" s="22" t="str">
        <f>IF(Expenditure!C34="","",TEXT(Expenditure!C34,"mmm"))</f>
        <v/>
      </c>
      <c r="C42" s="225" t="str">
        <f>IF(Expenditure!E34="","",Expenditure!E34)</f>
        <v/>
      </c>
      <c r="D42" s="226" t="str">
        <f>IF(Expenditure!F34="","",Expenditure!F34)</f>
        <v/>
      </c>
      <c r="E42" s="226" t="str">
        <f>IF(Expenditure!G34="","",Expenditure!G34)</f>
        <v/>
      </c>
      <c r="F42" s="22" t="str">
        <f>IF(Expenditure!H34="","",Expenditure!H34)</f>
        <v/>
      </c>
      <c r="G42" s="22" t="str">
        <f>IF(Expenditure!I34="","",Expenditure!I34)</f>
        <v/>
      </c>
      <c r="H42" s="227" t="str">
        <f t="shared" si="0"/>
        <v/>
      </c>
      <c r="I42" s="226" t="str">
        <f>IF(Expenditure!K34="","",Expenditure!K34)</f>
        <v/>
      </c>
      <c r="J42" s="22" t="str">
        <f>IF(Expenditure!L34="","",Expenditure!L34)</f>
        <v/>
      </c>
      <c r="K42" s="228" t="str">
        <f>IF(Expenditure!M34="","",Expenditure!M34)</f>
        <v/>
      </c>
      <c r="L42" s="21" t="s">
        <v>78</v>
      </c>
    </row>
    <row r="43" spans="1:12" x14ac:dyDescent="0.25">
      <c r="A43" s="224" t="str">
        <f>IF(Expenditure!B35="","",Expenditure!B35)</f>
        <v/>
      </c>
      <c r="B43" s="22" t="str">
        <f>IF(Expenditure!C35="","",TEXT(Expenditure!C35,"mmm"))</f>
        <v/>
      </c>
      <c r="C43" s="225" t="str">
        <f>IF(Expenditure!E35="","",Expenditure!E35)</f>
        <v/>
      </c>
      <c r="D43" s="226" t="str">
        <f>IF(Expenditure!F35="","",Expenditure!F35)</f>
        <v/>
      </c>
      <c r="E43" s="226" t="str">
        <f>IF(Expenditure!G35="","",Expenditure!G35)</f>
        <v/>
      </c>
      <c r="F43" s="22" t="str">
        <f>IF(Expenditure!H35="","",Expenditure!H35)</f>
        <v/>
      </c>
      <c r="G43" s="22" t="str">
        <f>IF(Expenditure!I35="","",Expenditure!I35)</f>
        <v/>
      </c>
      <c r="H43" s="227" t="str">
        <f t="shared" si="0"/>
        <v/>
      </c>
      <c r="I43" s="226" t="str">
        <f>IF(Expenditure!K35="","",Expenditure!K35)</f>
        <v/>
      </c>
      <c r="J43" s="22" t="str">
        <f>IF(Expenditure!L35="","",Expenditure!L35)</f>
        <v/>
      </c>
      <c r="K43" s="228" t="str">
        <f>IF(Expenditure!M35="","",Expenditure!M35)</f>
        <v/>
      </c>
      <c r="L43" s="21" t="s">
        <v>78</v>
      </c>
    </row>
    <row r="44" spans="1:12" x14ac:dyDescent="0.25">
      <c r="A44" s="224" t="str">
        <f>IF(Expenditure!B36="","",Expenditure!B36)</f>
        <v/>
      </c>
      <c r="B44" s="22" t="str">
        <f>IF(Expenditure!C36="","",TEXT(Expenditure!C36,"mmm"))</f>
        <v/>
      </c>
      <c r="C44" s="225" t="str">
        <f>IF(Expenditure!E36="","",Expenditure!E36)</f>
        <v/>
      </c>
      <c r="D44" s="226" t="str">
        <f>IF(Expenditure!F36="","",Expenditure!F36)</f>
        <v/>
      </c>
      <c r="E44" s="226" t="str">
        <f>IF(Expenditure!G36="","",Expenditure!G36)</f>
        <v/>
      </c>
      <c r="F44" s="22" t="str">
        <f>IF(Expenditure!H36="","",Expenditure!H36)</f>
        <v/>
      </c>
      <c r="G44" s="22" t="str">
        <f>IF(Expenditure!I36="","",Expenditure!I36)</f>
        <v/>
      </c>
      <c r="H44" s="227" t="str">
        <f t="shared" si="0"/>
        <v/>
      </c>
      <c r="I44" s="226" t="str">
        <f>IF(Expenditure!K36="","",Expenditure!K36)</f>
        <v/>
      </c>
      <c r="J44" s="22" t="str">
        <f>IF(Expenditure!L36="","",Expenditure!L36)</f>
        <v/>
      </c>
      <c r="K44" s="228" t="str">
        <f>IF(Expenditure!M36="","",Expenditure!M36)</f>
        <v/>
      </c>
      <c r="L44" s="21" t="s">
        <v>78</v>
      </c>
    </row>
    <row r="45" spans="1:12" x14ac:dyDescent="0.25">
      <c r="A45" s="224" t="str">
        <f>IF(Expenditure!B37="","",Expenditure!B37)</f>
        <v/>
      </c>
      <c r="B45" s="22" t="str">
        <f>IF(Expenditure!C37="","",TEXT(Expenditure!C37,"mmm"))</f>
        <v/>
      </c>
      <c r="C45" s="225" t="str">
        <f>IF(Expenditure!E37="","",Expenditure!E37)</f>
        <v/>
      </c>
      <c r="D45" s="226" t="str">
        <f>IF(Expenditure!F37="","",Expenditure!F37)</f>
        <v/>
      </c>
      <c r="E45" s="226" t="str">
        <f>IF(Expenditure!G37="","",Expenditure!G37)</f>
        <v/>
      </c>
      <c r="F45" s="22" t="str">
        <f>IF(Expenditure!H37="","",Expenditure!H37)</f>
        <v/>
      </c>
      <c r="G45" s="22" t="str">
        <f>IF(Expenditure!I37="","",Expenditure!I37)</f>
        <v/>
      </c>
      <c r="H45" s="227" t="str">
        <f t="shared" si="0"/>
        <v/>
      </c>
      <c r="I45" s="226" t="str">
        <f>IF(Expenditure!K37="","",Expenditure!K37)</f>
        <v/>
      </c>
      <c r="J45" s="22" t="str">
        <f>IF(Expenditure!L37="","",Expenditure!L37)</f>
        <v/>
      </c>
      <c r="K45" s="228" t="str">
        <f>IF(Expenditure!M37="","",Expenditure!M37)</f>
        <v/>
      </c>
      <c r="L45" s="21" t="s">
        <v>78</v>
      </c>
    </row>
    <row r="46" spans="1:12" x14ac:dyDescent="0.25">
      <c r="A46" s="224" t="str">
        <f>IF(Expenditure!B38="","",Expenditure!B38)</f>
        <v/>
      </c>
      <c r="B46" s="22" t="str">
        <f>IF(Expenditure!C38="","",TEXT(Expenditure!C38,"mmm"))</f>
        <v/>
      </c>
      <c r="C46" s="225" t="str">
        <f>IF(Expenditure!E38="","",Expenditure!E38)</f>
        <v/>
      </c>
      <c r="D46" s="226" t="str">
        <f>IF(Expenditure!F38="","",Expenditure!F38)</f>
        <v/>
      </c>
      <c r="E46" s="226" t="str">
        <f>IF(Expenditure!G38="","",Expenditure!G38)</f>
        <v/>
      </c>
      <c r="F46" s="22" t="str">
        <f>IF(Expenditure!H38="","",Expenditure!H38)</f>
        <v/>
      </c>
      <c r="G46" s="22" t="str">
        <f>IF(Expenditure!I38="","",Expenditure!I38)</f>
        <v/>
      </c>
      <c r="H46" s="227" t="str">
        <f t="shared" si="0"/>
        <v/>
      </c>
      <c r="I46" s="226" t="str">
        <f>IF(Expenditure!K38="","",Expenditure!K38)</f>
        <v/>
      </c>
      <c r="J46" s="22" t="str">
        <f>IF(Expenditure!L38="","",Expenditure!L38)</f>
        <v/>
      </c>
      <c r="K46" s="228" t="str">
        <f>IF(Expenditure!M38="","",Expenditure!M38)</f>
        <v/>
      </c>
      <c r="L46" s="21" t="s">
        <v>78</v>
      </c>
    </row>
    <row r="47" spans="1:12" x14ac:dyDescent="0.25">
      <c r="A47" s="224" t="str">
        <f>IF(Expenditure!B39="","",Expenditure!B39)</f>
        <v/>
      </c>
      <c r="B47" s="22" t="str">
        <f>IF(Expenditure!C39="","",TEXT(Expenditure!C39,"mmm"))</f>
        <v/>
      </c>
      <c r="C47" s="225" t="str">
        <f>IF(Expenditure!E39="","",Expenditure!E39)</f>
        <v/>
      </c>
      <c r="D47" s="226" t="str">
        <f>IF(Expenditure!F39="","",Expenditure!F39)</f>
        <v/>
      </c>
      <c r="E47" s="226" t="str">
        <f>IF(Expenditure!G39="","",Expenditure!G39)</f>
        <v/>
      </c>
      <c r="F47" s="22" t="str">
        <f>IF(Expenditure!H39="","",Expenditure!H39)</f>
        <v/>
      </c>
      <c r="G47" s="22" t="str">
        <f>IF(Expenditure!I39="","",Expenditure!I39)</f>
        <v/>
      </c>
      <c r="H47" s="227" t="str">
        <f t="shared" si="0"/>
        <v/>
      </c>
      <c r="I47" s="226" t="str">
        <f>IF(Expenditure!K39="","",Expenditure!K39)</f>
        <v/>
      </c>
      <c r="J47" s="22" t="str">
        <f>IF(Expenditure!L39="","",Expenditure!L39)</f>
        <v/>
      </c>
      <c r="K47" s="228" t="str">
        <f>IF(Expenditure!M39="","",Expenditure!M39)</f>
        <v/>
      </c>
      <c r="L47" s="21" t="s">
        <v>78</v>
      </c>
    </row>
    <row r="48" spans="1:12" x14ac:dyDescent="0.25">
      <c r="A48" s="224" t="str">
        <f>IF(Expenditure!B40="","",Expenditure!B40)</f>
        <v/>
      </c>
      <c r="B48" s="22" t="str">
        <f>IF(Expenditure!C40="","",TEXT(Expenditure!C40,"mmm"))</f>
        <v/>
      </c>
      <c r="C48" s="225" t="str">
        <f>IF(Expenditure!E40="","",Expenditure!E40)</f>
        <v/>
      </c>
      <c r="D48" s="226" t="str">
        <f>IF(Expenditure!F40="","",Expenditure!F40)</f>
        <v/>
      </c>
      <c r="E48" s="226" t="str">
        <f>IF(Expenditure!G40="","",Expenditure!G40)</f>
        <v/>
      </c>
      <c r="F48" s="22" t="str">
        <f>IF(Expenditure!H40="","",Expenditure!H40)</f>
        <v/>
      </c>
      <c r="G48" s="22" t="str">
        <f>IF(Expenditure!I40="","",Expenditure!I40)</f>
        <v/>
      </c>
      <c r="H48" s="227" t="str">
        <f t="shared" si="0"/>
        <v/>
      </c>
      <c r="I48" s="226" t="str">
        <f>IF(Expenditure!K40="","",Expenditure!K40)</f>
        <v/>
      </c>
      <c r="J48" s="22" t="str">
        <f>IF(Expenditure!L40="","",Expenditure!L40)</f>
        <v/>
      </c>
      <c r="K48" s="228" t="str">
        <f>IF(Expenditure!M40="","",Expenditure!M40)</f>
        <v/>
      </c>
      <c r="L48" s="21" t="s">
        <v>78</v>
      </c>
    </row>
    <row r="49" spans="1:12" x14ac:dyDescent="0.25">
      <c r="A49" s="224" t="str">
        <f>IF(Expenditure!B41="","",Expenditure!B41)</f>
        <v/>
      </c>
      <c r="B49" s="22" t="str">
        <f>IF(Expenditure!C41="","",TEXT(Expenditure!C41,"mmm"))</f>
        <v/>
      </c>
      <c r="C49" s="225" t="str">
        <f>IF(Expenditure!E41="","",Expenditure!E41)</f>
        <v/>
      </c>
      <c r="D49" s="226" t="str">
        <f>IF(Expenditure!F41="","",Expenditure!F41)</f>
        <v/>
      </c>
      <c r="E49" s="226" t="str">
        <f>IF(Expenditure!G41="","",Expenditure!G41)</f>
        <v/>
      </c>
      <c r="F49" s="22" t="str">
        <f>IF(Expenditure!H41="","",Expenditure!H41)</f>
        <v/>
      </c>
      <c r="G49" s="22" t="str">
        <f>IF(Expenditure!I41="","",Expenditure!I41)</f>
        <v/>
      </c>
      <c r="H49" s="227" t="str">
        <f t="shared" si="0"/>
        <v/>
      </c>
      <c r="I49" s="226" t="str">
        <f>IF(Expenditure!K41="","",Expenditure!K41)</f>
        <v/>
      </c>
      <c r="J49" s="22" t="str">
        <f>IF(Expenditure!L41="","",Expenditure!L41)</f>
        <v/>
      </c>
      <c r="K49" s="228" t="str">
        <f>IF(Expenditure!M41="","",Expenditure!M41)</f>
        <v/>
      </c>
      <c r="L49" s="21" t="s">
        <v>78</v>
      </c>
    </row>
    <row r="50" spans="1:12" x14ac:dyDescent="0.25">
      <c r="A50" s="224" t="str">
        <f>IF(Expenditure!B42="","",Expenditure!B42)</f>
        <v/>
      </c>
      <c r="B50" s="22" t="str">
        <f>IF(Expenditure!C42="","",TEXT(Expenditure!C42,"mmm"))</f>
        <v/>
      </c>
      <c r="C50" s="225" t="str">
        <f>IF(Expenditure!E42="","",Expenditure!E42)</f>
        <v/>
      </c>
      <c r="D50" s="226" t="str">
        <f>IF(Expenditure!F42="","",Expenditure!F42)</f>
        <v/>
      </c>
      <c r="E50" s="226" t="str">
        <f>IF(Expenditure!G42="","",Expenditure!G42)</f>
        <v/>
      </c>
      <c r="F50" s="22" t="str">
        <f>IF(Expenditure!H42="","",Expenditure!H42)</f>
        <v/>
      </c>
      <c r="G50" s="22" t="str">
        <f>IF(Expenditure!I42="","",Expenditure!I42)</f>
        <v/>
      </c>
      <c r="H50" s="227" t="str">
        <f t="shared" si="0"/>
        <v/>
      </c>
      <c r="I50" s="226" t="str">
        <f>IF(Expenditure!K42="","",Expenditure!K42)</f>
        <v/>
      </c>
      <c r="J50" s="22" t="str">
        <f>IF(Expenditure!L42="","",Expenditure!L42)</f>
        <v/>
      </c>
      <c r="K50" s="228" t="str">
        <f>IF(Expenditure!M42="","",Expenditure!M42)</f>
        <v/>
      </c>
      <c r="L50" s="21" t="s">
        <v>78</v>
      </c>
    </row>
    <row r="51" spans="1:12" x14ac:dyDescent="0.25">
      <c r="A51" s="224" t="str">
        <f>IF(Expenditure!B43="","",Expenditure!B43)</f>
        <v/>
      </c>
      <c r="B51" s="22" t="str">
        <f>IF(Expenditure!C43="","",TEXT(Expenditure!C43,"mmm"))</f>
        <v/>
      </c>
      <c r="C51" s="225" t="str">
        <f>IF(Expenditure!E43="","",Expenditure!E43)</f>
        <v/>
      </c>
      <c r="D51" s="226" t="str">
        <f>IF(Expenditure!F43="","",Expenditure!F43)</f>
        <v/>
      </c>
      <c r="E51" s="226" t="str">
        <f>IF(Expenditure!G43="","",Expenditure!G43)</f>
        <v/>
      </c>
      <c r="F51" s="22" t="str">
        <f>IF(Expenditure!H43="","",Expenditure!H43)</f>
        <v/>
      </c>
      <c r="G51" s="22" t="str">
        <f>IF(Expenditure!I43="","",Expenditure!I43)</f>
        <v/>
      </c>
      <c r="H51" s="227" t="str">
        <f t="shared" si="0"/>
        <v/>
      </c>
      <c r="I51" s="226" t="str">
        <f>IF(Expenditure!K43="","",Expenditure!K43)</f>
        <v/>
      </c>
      <c r="J51" s="22" t="str">
        <f>IF(Expenditure!L43="","",Expenditure!L43)</f>
        <v/>
      </c>
      <c r="K51" s="228" t="str">
        <f>IF(Expenditure!M43="","",Expenditure!M43)</f>
        <v/>
      </c>
      <c r="L51" s="21" t="s">
        <v>78</v>
      </c>
    </row>
    <row r="52" spans="1:12" x14ac:dyDescent="0.25">
      <c r="A52" s="224" t="str">
        <f>IF(Expenditure!B44="","",Expenditure!B44)</f>
        <v/>
      </c>
      <c r="B52" s="22" t="str">
        <f>IF(Expenditure!C44="","",TEXT(Expenditure!C44,"mmm"))</f>
        <v/>
      </c>
      <c r="C52" s="225" t="str">
        <f>IF(Expenditure!E44="","",Expenditure!E44)</f>
        <v/>
      </c>
      <c r="D52" s="226" t="str">
        <f>IF(Expenditure!F44="","",Expenditure!F44)</f>
        <v/>
      </c>
      <c r="E52" s="226" t="str">
        <f>IF(Expenditure!G44="","",Expenditure!G44)</f>
        <v/>
      </c>
      <c r="F52" s="22" t="str">
        <f>IF(Expenditure!H44="","",Expenditure!H44)</f>
        <v/>
      </c>
      <c r="G52" s="22" t="str">
        <f>IF(Expenditure!I44="","",Expenditure!I44)</f>
        <v/>
      </c>
      <c r="H52" s="227" t="str">
        <f t="shared" si="0"/>
        <v/>
      </c>
      <c r="I52" s="226" t="str">
        <f>IF(Expenditure!K44="","",Expenditure!K44)</f>
        <v/>
      </c>
      <c r="J52" s="22" t="str">
        <f>IF(Expenditure!L44="","",Expenditure!L44)</f>
        <v/>
      </c>
      <c r="K52" s="228" t="str">
        <f>IF(Expenditure!M44="","",Expenditure!M44)</f>
        <v/>
      </c>
      <c r="L52" s="21" t="s">
        <v>78</v>
      </c>
    </row>
    <row r="53" spans="1:12" x14ac:dyDescent="0.25">
      <c r="A53" s="224" t="str">
        <f>IF(Expenditure!B45="","",Expenditure!B45)</f>
        <v/>
      </c>
      <c r="B53" s="22" t="str">
        <f>IF(Expenditure!C45="","",TEXT(Expenditure!C45,"mmm"))</f>
        <v/>
      </c>
      <c r="C53" s="225" t="str">
        <f>IF(Expenditure!E45="","",Expenditure!E45)</f>
        <v/>
      </c>
      <c r="D53" s="226" t="str">
        <f>IF(Expenditure!F45="","",Expenditure!F45)</f>
        <v/>
      </c>
      <c r="E53" s="226" t="str">
        <f>IF(Expenditure!G45="","",Expenditure!G45)</f>
        <v/>
      </c>
      <c r="F53" s="22" t="str">
        <f>IF(Expenditure!H45="","",Expenditure!H45)</f>
        <v/>
      </c>
      <c r="G53" s="22" t="str">
        <f>IF(Expenditure!I45="","",Expenditure!I45)</f>
        <v/>
      </c>
      <c r="H53" s="227" t="str">
        <f t="shared" si="0"/>
        <v/>
      </c>
      <c r="I53" s="226" t="str">
        <f>IF(Expenditure!K45="","",Expenditure!K45)</f>
        <v/>
      </c>
      <c r="J53" s="22" t="str">
        <f>IF(Expenditure!L45="","",Expenditure!L45)</f>
        <v/>
      </c>
      <c r="K53" s="228" t="str">
        <f>IF(Expenditure!M45="","",Expenditure!M45)</f>
        <v/>
      </c>
      <c r="L53" s="21" t="s">
        <v>78</v>
      </c>
    </row>
    <row r="54" spans="1:12" x14ac:dyDescent="0.25">
      <c r="A54" s="224" t="str">
        <f>IF(Expenditure!B46="","",Expenditure!B46)</f>
        <v/>
      </c>
      <c r="B54" s="22" t="str">
        <f>IF(Expenditure!C46="","",TEXT(Expenditure!C46,"mmm"))</f>
        <v/>
      </c>
      <c r="C54" s="225" t="str">
        <f>IF(Expenditure!E46="","",Expenditure!E46)</f>
        <v/>
      </c>
      <c r="D54" s="226" t="str">
        <f>IF(Expenditure!F46="","",Expenditure!F46)</f>
        <v/>
      </c>
      <c r="E54" s="226" t="str">
        <f>IF(Expenditure!G46="","",Expenditure!G46)</f>
        <v/>
      </c>
      <c r="F54" s="22" t="str">
        <f>IF(Expenditure!H46="","",Expenditure!H46)</f>
        <v/>
      </c>
      <c r="G54" s="22" t="str">
        <f>IF(Expenditure!I46="","",Expenditure!I46)</f>
        <v/>
      </c>
      <c r="H54" s="227" t="str">
        <f t="shared" si="0"/>
        <v/>
      </c>
      <c r="I54" s="226" t="str">
        <f>IF(Expenditure!K46="","",Expenditure!K46)</f>
        <v/>
      </c>
      <c r="J54" s="22" t="str">
        <f>IF(Expenditure!L46="","",Expenditure!L46)</f>
        <v/>
      </c>
      <c r="K54" s="228" t="str">
        <f>IF(Expenditure!M46="","",Expenditure!M46)</f>
        <v/>
      </c>
      <c r="L54" s="21" t="s">
        <v>78</v>
      </c>
    </row>
    <row r="55" spans="1:12" x14ac:dyDescent="0.25">
      <c r="A55" s="224" t="str">
        <f>IF(Expenditure!B47="","",Expenditure!B47)</f>
        <v/>
      </c>
      <c r="B55" s="22" t="str">
        <f>IF(Expenditure!C47="","",TEXT(Expenditure!C47,"mmm"))</f>
        <v/>
      </c>
      <c r="C55" s="225" t="str">
        <f>IF(Expenditure!E47="","",Expenditure!E47)</f>
        <v/>
      </c>
      <c r="D55" s="226" t="str">
        <f>IF(Expenditure!F47="","",Expenditure!F47)</f>
        <v/>
      </c>
      <c r="E55" s="226" t="str">
        <f>IF(Expenditure!G47="","",Expenditure!G47)</f>
        <v/>
      </c>
      <c r="F55" s="22" t="str">
        <f>IF(Expenditure!H47="","",Expenditure!H47)</f>
        <v/>
      </c>
      <c r="G55" s="22" t="str">
        <f>IF(Expenditure!I47="","",Expenditure!I47)</f>
        <v/>
      </c>
      <c r="H55" s="227" t="str">
        <f t="shared" si="0"/>
        <v/>
      </c>
      <c r="I55" s="226" t="str">
        <f>IF(Expenditure!K47="","",Expenditure!K47)</f>
        <v/>
      </c>
      <c r="J55" s="22" t="str">
        <f>IF(Expenditure!L47="","",Expenditure!L47)</f>
        <v/>
      </c>
      <c r="K55" s="228" t="str">
        <f>IF(Expenditure!M47="","",Expenditure!M47)</f>
        <v/>
      </c>
      <c r="L55" s="21" t="s">
        <v>78</v>
      </c>
    </row>
    <row r="56" spans="1:12" x14ac:dyDescent="0.25">
      <c r="A56" s="224" t="str">
        <f>IF(Expenditure!B48="","",Expenditure!B48)</f>
        <v/>
      </c>
      <c r="B56" s="22" t="str">
        <f>IF(Expenditure!C48="","",TEXT(Expenditure!C48,"mmm"))</f>
        <v/>
      </c>
      <c r="C56" s="225" t="str">
        <f>IF(Expenditure!E48="","",Expenditure!E48)</f>
        <v/>
      </c>
      <c r="D56" s="226" t="str">
        <f>IF(Expenditure!F48="","",Expenditure!F48)</f>
        <v/>
      </c>
      <c r="E56" s="226" t="str">
        <f>IF(Expenditure!G48="","",Expenditure!G48)</f>
        <v/>
      </c>
      <c r="F56" s="22" t="str">
        <f>IF(Expenditure!H48="","",Expenditure!H48)</f>
        <v/>
      </c>
      <c r="G56" s="22" t="str">
        <f>IF(Expenditure!I48="","",Expenditure!I48)</f>
        <v/>
      </c>
      <c r="H56" s="227" t="str">
        <f t="shared" si="0"/>
        <v/>
      </c>
      <c r="I56" s="226" t="str">
        <f>IF(Expenditure!K48="","",Expenditure!K48)</f>
        <v/>
      </c>
      <c r="J56" s="22" t="str">
        <f>IF(Expenditure!L48="","",Expenditure!L48)</f>
        <v/>
      </c>
      <c r="K56" s="228" t="str">
        <f>IF(Expenditure!M48="","",Expenditure!M48)</f>
        <v/>
      </c>
      <c r="L56" s="21" t="s">
        <v>78</v>
      </c>
    </row>
    <row r="57" spans="1:12" x14ac:dyDescent="0.25">
      <c r="A57" s="224" t="str">
        <f>IF(Expenditure!B49="","",Expenditure!B49)</f>
        <v/>
      </c>
      <c r="B57" s="22" t="str">
        <f>IF(Expenditure!C49="","",TEXT(Expenditure!C49,"mmm"))</f>
        <v/>
      </c>
      <c r="C57" s="225" t="str">
        <f>IF(Expenditure!E49="","",Expenditure!E49)</f>
        <v/>
      </c>
      <c r="D57" s="226" t="str">
        <f>IF(Expenditure!F49="","",Expenditure!F49)</f>
        <v/>
      </c>
      <c r="E57" s="226" t="str">
        <f>IF(Expenditure!G49="","",Expenditure!G49)</f>
        <v/>
      </c>
      <c r="F57" s="22" t="str">
        <f>IF(Expenditure!H49="","",Expenditure!H49)</f>
        <v/>
      </c>
      <c r="G57" s="22" t="str">
        <f>IF(Expenditure!I49="","",Expenditure!I49)</f>
        <v/>
      </c>
      <c r="H57" s="227" t="str">
        <f t="shared" si="0"/>
        <v/>
      </c>
      <c r="I57" s="226" t="str">
        <f>IF(Expenditure!K49="","",Expenditure!K49)</f>
        <v/>
      </c>
      <c r="J57" s="22" t="str">
        <f>IF(Expenditure!L49="","",Expenditure!L49)</f>
        <v/>
      </c>
      <c r="K57" s="228" t="str">
        <f>IF(Expenditure!M49="","",Expenditure!M49)</f>
        <v/>
      </c>
      <c r="L57" s="21" t="s">
        <v>78</v>
      </c>
    </row>
    <row r="58" spans="1:12" x14ac:dyDescent="0.25">
      <c r="A58" s="224" t="str">
        <f>IF(Expenditure!B50="","",Expenditure!B50)</f>
        <v/>
      </c>
      <c r="B58" s="22" t="str">
        <f>IF(Expenditure!C50="","",TEXT(Expenditure!C50,"mmm"))</f>
        <v/>
      </c>
      <c r="C58" s="225" t="str">
        <f>IF(Expenditure!E50="","",Expenditure!E50)</f>
        <v/>
      </c>
      <c r="D58" s="226" t="str">
        <f>IF(Expenditure!F50="","",Expenditure!F50)</f>
        <v/>
      </c>
      <c r="E58" s="226" t="str">
        <f>IF(Expenditure!G50="","",Expenditure!G50)</f>
        <v/>
      </c>
      <c r="F58" s="22" t="str">
        <f>IF(Expenditure!H50="","",Expenditure!H50)</f>
        <v/>
      </c>
      <c r="G58" s="22" t="str">
        <f>IF(Expenditure!I50="","",Expenditure!I50)</f>
        <v/>
      </c>
      <c r="H58" s="227" t="str">
        <f t="shared" si="0"/>
        <v/>
      </c>
      <c r="I58" s="226" t="str">
        <f>IF(Expenditure!K50="","",Expenditure!K50)</f>
        <v/>
      </c>
      <c r="J58" s="22" t="str">
        <f>IF(Expenditure!L50="","",Expenditure!L50)</f>
        <v/>
      </c>
      <c r="K58" s="228" t="str">
        <f>IF(Expenditure!M50="","",Expenditure!M50)</f>
        <v/>
      </c>
      <c r="L58" s="21" t="s">
        <v>78</v>
      </c>
    </row>
    <row r="59" spans="1:12" x14ac:dyDescent="0.25">
      <c r="A59" s="224" t="str">
        <f>IF(Expenditure!B51="","",Expenditure!B51)</f>
        <v/>
      </c>
      <c r="B59" s="22" t="str">
        <f>IF(Expenditure!C51="","",TEXT(Expenditure!C51,"mmm"))</f>
        <v/>
      </c>
      <c r="C59" s="225" t="str">
        <f>IF(Expenditure!E51="","",Expenditure!E51)</f>
        <v/>
      </c>
      <c r="D59" s="226" t="str">
        <f>IF(Expenditure!F51="","",Expenditure!F51)</f>
        <v/>
      </c>
      <c r="E59" s="226" t="str">
        <f>IF(Expenditure!G51="","",Expenditure!G51)</f>
        <v/>
      </c>
      <c r="F59" s="22" t="str">
        <f>IF(Expenditure!H51="","",Expenditure!H51)</f>
        <v/>
      </c>
      <c r="G59" s="22" t="str">
        <f>IF(Expenditure!I51="","",Expenditure!I51)</f>
        <v/>
      </c>
      <c r="H59" s="227" t="str">
        <f t="shared" si="0"/>
        <v/>
      </c>
      <c r="I59" s="226" t="str">
        <f>IF(Expenditure!K51="","",Expenditure!K51)</f>
        <v/>
      </c>
      <c r="J59" s="22" t="str">
        <f>IF(Expenditure!L51="","",Expenditure!L51)</f>
        <v/>
      </c>
      <c r="K59" s="228" t="str">
        <f>IF(Expenditure!M51="","",Expenditure!M51)</f>
        <v/>
      </c>
      <c r="L59" s="21" t="s">
        <v>78</v>
      </c>
    </row>
    <row r="60" spans="1:12" x14ac:dyDescent="0.25">
      <c r="A60" s="224" t="str">
        <f>IF(Expenditure!B52="","",Expenditure!B52)</f>
        <v/>
      </c>
      <c r="B60" s="22" t="str">
        <f>IF(Expenditure!C52="","",TEXT(Expenditure!C52,"mmm"))</f>
        <v/>
      </c>
      <c r="C60" s="225" t="str">
        <f>IF(Expenditure!E52="","",Expenditure!E52)</f>
        <v/>
      </c>
      <c r="D60" s="226" t="str">
        <f>IF(Expenditure!F52="","",Expenditure!F52)</f>
        <v/>
      </c>
      <c r="E60" s="226" t="str">
        <f>IF(Expenditure!G52="","",Expenditure!G52)</f>
        <v/>
      </c>
      <c r="F60" s="22" t="str">
        <f>IF(Expenditure!H52="","",Expenditure!H52)</f>
        <v/>
      </c>
      <c r="G60" s="22" t="str">
        <f>IF(Expenditure!I52="","",Expenditure!I52)</f>
        <v/>
      </c>
      <c r="H60" s="227" t="str">
        <f t="shared" si="0"/>
        <v/>
      </c>
      <c r="I60" s="226" t="str">
        <f>IF(Expenditure!K52="","",Expenditure!K52)</f>
        <v/>
      </c>
      <c r="J60" s="22" t="str">
        <f>IF(Expenditure!L52="","",Expenditure!L52)</f>
        <v/>
      </c>
      <c r="K60" s="228" t="str">
        <f>IF(Expenditure!M52="","",Expenditure!M52)</f>
        <v/>
      </c>
      <c r="L60" s="21" t="s">
        <v>78</v>
      </c>
    </row>
    <row r="61" spans="1:12" x14ac:dyDescent="0.25">
      <c r="A61" s="224" t="str">
        <f>IF(Expenditure!B53="","",Expenditure!B53)</f>
        <v/>
      </c>
      <c r="B61" s="22" t="str">
        <f>IF(Expenditure!C53="","",TEXT(Expenditure!C53,"mmm"))</f>
        <v/>
      </c>
      <c r="C61" s="225" t="str">
        <f>IF(Expenditure!E53="","",Expenditure!E53)</f>
        <v/>
      </c>
      <c r="D61" s="226" t="str">
        <f>IF(Expenditure!F53="","",Expenditure!F53)</f>
        <v/>
      </c>
      <c r="E61" s="226" t="str">
        <f>IF(Expenditure!G53="","",Expenditure!G53)</f>
        <v/>
      </c>
      <c r="F61" s="22" t="str">
        <f>IF(Expenditure!H53="","",Expenditure!H53)</f>
        <v/>
      </c>
      <c r="G61" s="22" t="str">
        <f>IF(Expenditure!I53="","",Expenditure!I53)</f>
        <v/>
      </c>
      <c r="H61" s="227" t="str">
        <f t="shared" si="0"/>
        <v/>
      </c>
      <c r="I61" s="226" t="str">
        <f>IF(Expenditure!K53="","",Expenditure!K53)</f>
        <v/>
      </c>
      <c r="J61" s="22" t="str">
        <f>IF(Expenditure!L53="","",Expenditure!L53)</f>
        <v/>
      </c>
      <c r="K61" s="228" t="str">
        <f>IF(Expenditure!M53="","",Expenditure!M53)</f>
        <v/>
      </c>
      <c r="L61" s="21" t="s">
        <v>78</v>
      </c>
    </row>
    <row r="62" spans="1:12" x14ac:dyDescent="0.25">
      <c r="A62" s="224" t="str">
        <f>IF(Expenditure!B54="","",Expenditure!B54)</f>
        <v/>
      </c>
      <c r="B62" s="22" t="str">
        <f>IF(Expenditure!C54="","",TEXT(Expenditure!C54,"mmm"))</f>
        <v/>
      </c>
      <c r="C62" s="225" t="str">
        <f>IF(Expenditure!E54="","",Expenditure!E54)</f>
        <v/>
      </c>
      <c r="D62" s="226" t="str">
        <f>IF(Expenditure!F54="","",Expenditure!F54)</f>
        <v/>
      </c>
      <c r="E62" s="226" t="str">
        <f>IF(Expenditure!G54="","",Expenditure!G54)</f>
        <v/>
      </c>
      <c r="F62" s="22" t="str">
        <f>IF(Expenditure!H54="","",Expenditure!H54)</f>
        <v/>
      </c>
      <c r="G62" s="22" t="str">
        <f>IF(Expenditure!I54="","",Expenditure!I54)</f>
        <v/>
      </c>
      <c r="H62" s="227" t="str">
        <f t="shared" si="0"/>
        <v/>
      </c>
      <c r="I62" s="226" t="str">
        <f>IF(Expenditure!K54="","",Expenditure!K54)</f>
        <v/>
      </c>
      <c r="J62" s="22" t="str">
        <f>IF(Expenditure!L54="","",Expenditure!L54)</f>
        <v/>
      </c>
      <c r="K62" s="228" t="str">
        <f>IF(Expenditure!M54="","",Expenditure!M54)</f>
        <v/>
      </c>
      <c r="L62" s="21" t="s">
        <v>78</v>
      </c>
    </row>
    <row r="63" spans="1:12" x14ac:dyDescent="0.25">
      <c r="A63" s="224" t="str">
        <f>IF(Expenditure!B55="","",Expenditure!B55)</f>
        <v/>
      </c>
      <c r="B63" s="22" t="str">
        <f>IF(Expenditure!C55="","",TEXT(Expenditure!C55,"mmm"))</f>
        <v/>
      </c>
      <c r="C63" s="225" t="str">
        <f>IF(Expenditure!E55="","",Expenditure!E55)</f>
        <v/>
      </c>
      <c r="D63" s="226" t="str">
        <f>IF(Expenditure!F55="","",Expenditure!F55)</f>
        <v/>
      </c>
      <c r="E63" s="226" t="str">
        <f>IF(Expenditure!G55="","",Expenditure!G55)</f>
        <v/>
      </c>
      <c r="F63" s="22" t="str">
        <f>IF(Expenditure!H55="","",Expenditure!H55)</f>
        <v/>
      </c>
      <c r="G63" s="22" t="str">
        <f>IF(Expenditure!I55="","",Expenditure!I55)</f>
        <v/>
      </c>
      <c r="H63" s="227" t="str">
        <f t="shared" si="0"/>
        <v/>
      </c>
      <c r="I63" s="226" t="str">
        <f>IF(Expenditure!K55="","",Expenditure!K55)</f>
        <v/>
      </c>
      <c r="J63" s="22" t="str">
        <f>IF(Expenditure!L55="","",Expenditure!L55)</f>
        <v/>
      </c>
      <c r="K63" s="228" t="str">
        <f>IF(Expenditure!M55="","",Expenditure!M55)</f>
        <v/>
      </c>
      <c r="L63" s="21" t="s">
        <v>78</v>
      </c>
    </row>
    <row r="64" spans="1:12" x14ac:dyDescent="0.25">
      <c r="A64" s="224" t="str">
        <f>IF(Expenditure!B56="","",Expenditure!B56)</f>
        <v/>
      </c>
      <c r="B64" s="22" t="str">
        <f>IF(Expenditure!C56="","",TEXT(Expenditure!C56,"mmm"))</f>
        <v/>
      </c>
      <c r="C64" s="225" t="str">
        <f>IF(Expenditure!E56="","",Expenditure!E56)</f>
        <v/>
      </c>
      <c r="D64" s="226" t="str">
        <f>IF(Expenditure!F56="","",Expenditure!F56)</f>
        <v/>
      </c>
      <c r="E64" s="226" t="str">
        <f>IF(Expenditure!G56="","",Expenditure!G56)</f>
        <v/>
      </c>
      <c r="F64" s="22" t="str">
        <f>IF(Expenditure!H56="","",Expenditure!H56)</f>
        <v/>
      </c>
      <c r="G64" s="22" t="str">
        <f>IF(Expenditure!I56="","",Expenditure!I56)</f>
        <v/>
      </c>
      <c r="H64" s="227" t="str">
        <f t="shared" si="0"/>
        <v/>
      </c>
      <c r="I64" s="226" t="str">
        <f>IF(Expenditure!K56="","",Expenditure!K56)</f>
        <v/>
      </c>
      <c r="J64" s="22" t="str">
        <f>IF(Expenditure!L56="","",Expenditure!L56)</f>
        <v/>
      </c>
      <c r="K64" s="228" t="str">
        <f>IF(Expenditure!M56="","",Expenditure!M56)</f>
        <v/>
      </c>
      <c r="L64" s="21" t="s">
        <v>78</v>
      </c>
    </row>
    <row r="65" spans="1:12" x14ac:dyDescent="0.25">
      <c r="A65" s="224" t="str">
        <f>IF(Expenditure!B57="","",Expenditure!B57)</f>
        <v/>
      </c>
      <c r="B65" s="22" t="str">
        <f>IF(Expenditure!C57="","",TEXT(Expenditure!C57,"mmm"))</f>
        <v/>
      </c>
      <c r="C65" s="225" t="str">
        <f>IF(Expenditure!E57="","",Expenditure!E57)</f>
        <v/>
      </c>
      <c r="D65" s="226" t="str">
        <f>IF(Expenditure!F57="","",Expenditure!F57)</f>
        <v/>
      </c>
      <c r="E65" s="226" t="str">
        <f>IF(Expenditure!G57="","",Expenditure!G57)</f>
        <v/>
      </c>
      <c r="F65" s="22" t="str">
        <f>IF(Expenditure!H57="","",Expenditure!H57)</f>
        <v/>
      </c>
      <c r="G65" s="22" t="str">
        <f>IF(Expenditure!I57="","",Expenditure!I57)</f>
        <v/>
      </c>
      <c r="H65" s="227" t="str">
        <f t="shared" si="0"/>
        <v/>
      </c>
      <c r="I65" s="226" t="str">
        <f>IF(Expenditure!K57="","",Expenditure!K57)</f>
        <v/>
      </c>
      <c r="J65" s="22" t="str">
        <f>IF(Expenditure!L57="","",Expenditure!L57)</f>
        <v/>
      </c>
      <c r="K65" s="228" t="str">
        <f>IF(Expenditure!M57="","",Expenditure!M57)</f>
        <v/>
      </c>
      <c r="L65" s="21" t="s">
        <v>78</v>
      </c>
    </row>
    <row r="66" spans="1:12" x14ac:dyDescent="0.25">
      <c r="A66" s="224" t="str">
        <f>IF(Expenditure!B58="","",Expenditure!B58)</f>
        <v/>
      </c>
      <c r="B66" s="22" t="str">
        <f>IF(Expenditure!C58="","",TEXT(Expenditure!C58,"mmm"))</f>
        <v/>
      </c>
      <c r="C66" s="225" t="str">
        <f>IF(Expenditure!E58="","",Expenditure!E58)</f>
        <v/>
      </c>
      <c r="D66" s="226" t="str">
        <f>IF(Expenditure!F58="","",Expenditure!F58)</f>
        <v/>
      </c>
      <c r="E66" s="226" t="str">
        <f>IF(Expenditure!G58="","",Expenditure!G58)</f>
        <v/>
      </c>
      <c r="F66" s="22" t="str">
        <f>IF(Expenditure!H58="","",Expenditure!H58)</f>
        <v/>
      </c>
      <c r="G66" s="22" t="str">
        <f>IF(Expenditure!I58="","",Expenditure!I58)</f>
        <v/>
      </c>
      <c r="H66" s="227" t="str">
        <f t="shared" si="0"/>
        <v/>
      </c>
      <c r="I66" s="226" t="str">
        <f>IF(Expenditure!K58="","",Expenditure!K58)</f>
        <v/>
      </c>
      <c r="J66" s="22" t="str">
        <f>IF(Expenditure!L58="","",Expenditure!L58)</f>
        <v/>
      </c>
      <c r="K66" s="228" t="str">
        <f>IF(Expenditure!M58="","",Expenditure!M58)</f>
        <v/>
      </c>
      <c r="L66" s="21" t="s">
        <v>78</v>
      </c>
    </row>
    <row r="67" spans="1:12" x14ac:dyDescent="0.25">
      <c r="A67" s="224" t="str">
        <f>IF(Expenditure!B59="","",Expenditure!B59)</f>
        <v/>
      </c>
      <c r="B67" s="22" t="str">
        <f>IF(Expenditure!C59="","",TEXT(Expenditure!C59,"mmm"))</f>
        <v/>
      </c>
      <c r="C67" s="225" t="str">
        <f>IF(Expenditure!E59="","",Expenditure!E59)</f>
        <v/>
      </c>
      <c r="D67" s="226" t="str">
        <f>IF(Expenditure!F59="","",Expenditure!F59)</f>
        <v/>
      </c>
      <c r="E67" s="226" t="str">
        <f>IF(Expenditure!G59="","",Expenditure!G59)</f>
        <v/>
      </c>
      <c r="F67" s="22" t="str">
        <f>IF(Expenditure!H59="","",Expenditure!H59)</f>
        <v/>
      </c>
      <c r="G67" s="22" t="str">
        <f>IF(Expenditure!I59="","",Expenditure!I59)</f>
        <v/>
      </c>
      <c r="H67" s="227" t="str">
        <f t="shared" si="0"/>
        <v/>
      </c>
      <c r="I67" s="226" t="str">
        <f>IF(Expenditure!K59="","",Expenditure!K59)</f>
        <v/>
      </c>
      <c r="J67" s="22" t="str">
        <f>IF(Expenditure!L59="","",Expenditure!L59)</f>
        <v/>
      </c>
      <c r="K67" s="228" t="str">
        <f>IF(Expenditure!M59="","",Expenditure!M59)</f>
        <v/>
      </c>
      <c r="L67" s="21" t="s">
        <v>78</v>
      </c>
    </row>
    <row r="68" spans="1:12" x14ac:dyDescent="0.25">
      <c r="A68" s="224" t="str">
        <f>IF(Expenditure!B60="","",Expenditure!B60)</f>
        <v/>
      </c>
      <c r="B68" s="22" t="str">
        <f>IF(Expenditure!C60="","",TEXT(Expenditure!C60,"mmm"))</f>
        <v/>
      </c>
      <c r="C68" s="225" t="str">
        <f>IF(Expenditure!E60="","",Expenditure!E60)</f>
        <v/>
      </c>
      <c r="D68" s="226" t="str">
        <f>IF(Expenditure!F60="","",Expenditure!F60)</f>
        <v/>
      </c>
      <c r="E68" s="226" t="str">
        <f>IF(Expenditure!G60="","",Expenditure!G60)</f>
        <v/>
      </c>
      <c r="F68" s="22" t="str">
        <f>IF(Expenditure!H60="","",Expenditure!H60)</f>
        <v/>
      </c>
      <c r="G68" s="22" t="str">
        <f>IF(Expenditure!I60="","",Expenditure!I60)</f>
        <v/>
      </c>
      <c r="H68" s="227" t="str">
        <f t="shared" si="0"/>
        <v/>
      </c>
      <c r="I68" s="226" t="str">
        <f>IF(Expenditure!K60="","",Expenditure!K60)</f>
        <v/>
      </c>
      <c r="J68" s="22" t="str">
        <f>IF(Expenditure!L60="","",Expenditure!L60)</f>
        <v/>
      </c>
      <c r="K68" s="228" t="str">
        <f>IF(Expenditure!M60="","",Expenditure!M60)</f>
        <v/>
      </c>
      <c r="L68" s="21" t="s">
        <v>78</v>
      </c>
    </row>
    <row r="69" spans="1:12" x14ac:dyDescent="0.25">
      <c r="A69" s="224" t="str">
        <f>IF(Expenditure!B61="","",Expenditure!B61)</f>
        <v/>
      </c>
      <c r="B69" s="22" t="str">
        <f>IF(Expenditure!C61="","",TEXT(Expenditure!C61,"mmm"))</f>
        <v/>
      </c>
      <c r="C69" s="225" t="str">
        <f>IF(Expenditure!E61="","",Expenditure!E61)</f>
        <v/>
      </c>
      <c r="D69" s="226" t="str">
        <f>IF(Expenditure!F61="","",Expenditure!F61)</f>
        <v/>
      </c>
      <c r="E69" s="226" t="str">
        <f>IF(Expenditure!G61="","",Expenditure!G61)</f>
        <v/>
      </c>
      <c r="F69" s="22" t="str">
        <f>IF(Expenditure!H61="","",Expenditure!H61)</f>
        <v/>
      </c>
      <c r="G69" s="22" t="str">
        <f>IF(Expenditure!I61="","",Expenditure!I61)</f>
        <v/>
      </c>
      <c r="H69" s="227" t="str">
        <f t="shared" si="0"/>
        <v/>
      </c>
      <c r="I69" s="226" t="str">
        <f>IF(Expenditure!K61="","",Expenditure!K61)</f>
        <v/>
      </c>
      <c r="J69" s="22" t="str">
        <f>IF(Expenditure!L61="","",Expenditure!L61)</f>
        <v/>
      </c>
      <c r="K69" s="228" t="str">
        <f>IF(Expenditure!M61="","",Expenditure!M61)</f>
        <v/>
      </c>
      <c r="L69" s="21" t="s">
        <v>78</v>
      </c>
    </row>
    <row r="70" spans="1:12" x14ac:dyDescent="0.25">
      <c r="A70" s="224" t="str">
        <f>IF(Expenditure!B62="","",Expenditure!B62)</f>
        <v/>
      </c>
      <c r="B70" s="22" t="str">
        <f>IF(Expenditure!C62="","",TEXT(Expenditure!C62,"mmm"))</f>
        <v/>
      </c>
      <c r="C70" s="225" t="str">
        <f>IF(Expenditure!E62="","",Expenditure!E62)</f>
        <v/>
      </c>
      <c r="D70" s="226" t="str">
        <f>IF(Expenditure!F62="","",Expenditure!F62)</f>
        <v/>
      </c>
      <c r="E70" s="226" t="str">
        <f>IF(Expenditure!G62="","",Expenditure!G62)</f>
        <v/>
      </c>
      <c r="F70" s="22" t="str">
        <f>IF(Expenditure!H62="","",Expenditure!H62)</f>
        <v/>
      </c>
      <c r="G70" s="22" t="str">
        <f>IF(Expenditure!I62="","",Expenditure!I62)</f>
        <v/>
      </c>
      <c r="H70" s="227" t="str">
        <f t="shared" si="0"/>
        <v/>
      </c>
      <c r="I70" s="226" t="str">
        <f>IF(Expenditure!K62="","",Expenditure!K62)</f>
        <v/>
      </c>
      <c r="J70" s="22" t="str">
        <f>IF(Expenditure!L62="","",Expenditure!L62)</f>
        <v/>
      </c>
      <c r="K70" s="228" t="str">
        <f>IF(Expenditure!M62="","",Expenditure!M62)</f>
        <v/>
      </c>
      <c r="L70" s="21" t="s">
        <v>78</v>
      </c>
    </row>
    <row r="71" spans="1:12" x14ac:dyDescent="0.25">
      <c r="A71" s="224" t="str">
        <f>IF(Expenditure!B63="","",Expenditure!B63)</f>
        <v/>
      </c>
      <c r="B71" s="22" t="str">
        <f>IF(Expenditure!C63="","",TEXT(Expenditure!C63,"mmm"))</f>
        <v/>
      </c>
      <c r="C71" s="225" t="str">
        <f>IF(Expenditure!E63="","",Expenditure!E63)</f>
        <v/>
      </c>
      <c r="D71" s="226" t="str">
        <f>IF(Expenditure!F63="","",Expenditure!F63)</f>
        <v/>
      </c>
      <c r="E71" s="226" t="str">
        <f>IF(Expenditure!G63="","",Expenditure!G63)</f>
        <v/>
      </c>
      <c r="F71" s="22" t="str">
        <f>IF(Expenditure!H63="","",Expenditure!H63)</f>
        <v/>
      </c>
      <c r="G71" s="22" t="str">
        <f>IF(Expenditure!I63="","",Expenditure!I63)</f>
        <v/>
      </c>
      <c r="H71" s="227" t="str">
        <f t="shared" si="0"/>
        <v/>
      </c>
      <c r="I71" s="226" t="str">
        <f>IF(Expenditure!K63="","",Expenditure!K63)</f>
        <v/>
      </c>
      <c r="J71" s="22" t="str">
        <f>IF(Expenditure!L63="","",Expenditure!L63)</f>
        <v/>
      </c>
      <c r="K71" s="228" t="str">
        <f>IF(Expenditure!M63="","",Expenditure!M63)</f>
        <v/>
      </c>
      <c r="L71" s="21" t="s">
        <v>78</v>
      </c>
    </row>
    <row r="72" spans="1:12" x14ac:dyDescent="0.25">
      <c r="A72" s="224" t="str">
        <f>IF(Expenditure!B64="","",Expenditure!B64)</f>
        <v/>
      </c>
      <c r="B72" s="22" t="str">
        <f>IF(Expenditure!C64="","",TEXT(Expenditure!C64,"mmm"))</f>
        <v/>
      </c>
      <c r="C72" s="225" t="str">
        <f>IF(Expenditure!E64="","",Expenditure!E64)</f>
        <v/>
      </c>
      <c r="D72" s="226" t="str">
        <f>IF(Expenditure!F64="","",Expenditure!F64)</f>
        <v/>
      </c>
      <c r="E72" s="226" t="str">
        <f>IF(Expenditure!G64="","",Expenditure!G64)</f>
        <v/>
      </c>
      <c r="F72" s="22" t="str">
        <f>IF(Expenditure!H64="","",Expenditure!H64)</f>
        <v/>
      </c>
      <c r="G72" s="22" t="str">
        <f>IF(Expenditure!I64="","",Expenditure!I64)</f>
        <v/>
      </c>
      <c r="H72" s="227" t="str">
        <f t="shared" si="0"/>
        <v/>
      </c>
      <c r="I72" s="226" t="str">
        <f>IF(Expenditure!K64="","",Expenditure!K64)</f>
        <v/>
      </c>
      <c r="J72" s="22" t="str">
        <f>IF(Expenditure!L64="","",Expenditure!L64)</f>
        <v/>
      </c>
      <c r="K72" s="228" t="str">
        <f>IF(Expenditure!M64="","",Expenditure!M64)</f>
        <v/>
      </c>
      <c r="L72" s="21" t="s">
        <v>78</v>
      </c>
    </row>
    <row r="73" spans="1:12" x14ac:dyDescent="0.25">
      <c r="A73" s="224" t="str">
        <f>IF(Expenditure!B65="","",Expenditure!B65)</f>
        <v/>
      </c>
      <c r="B73" s="22" t="str">
        <f>IF(Expenditure!C65="","",TEXT(Expenditure!C65,"mmm"))</f>
        <v/>
      </c>
      <c r="C73" s="225" t="str">
        <f>IF(Expenditure!E65="","",Expenditure!E65)</f>
        <v/>
      </c>
      <c r="D73" s="226" t="str">
        <f>IF(Expenditure!F65="","",Expenditure!F65)</f>
        <v/>
      </c>
      <c r="E73" s="226" t="str">
        <f>IF(Expenditure!G65="","",Expenditure!G65)</f>
        <v/>
      </c>
      <c r="F73" s="22" t="str">
        <f>IF(Expenditure!H65="","",Expenditure!H65)</f>
        <v/>
      </c>
      <c r="G73" s="22" t="str">
        <f>IF(Expenditure!I65="","",Expenditure!I65)</f>
        <v/>
      </c>
      <c r="H73" s="227" t="str">
        <f t="shared" si="0"/>
        <v/>
      </c>
      <c r="I73" s="226" t="str">
        <f>IF(Expenditure!K65="","",Expenditure!K65)</f>
        <v/>
      </c>
      <c r="J73" s="22" t="str">
        <f>IF(Expenditure!L65="","",Expenditure!L65)</f>
        <v/>
      </c>
      <c r="K73" s="228" t="str">
        <f>IF(Expenditure!M65="","",Expenditure!M65)</f>
        <v/>
      </c>
      <c r="L73" s="21" t="s">
        <v>78</v>
      </c>
    </row>
    <row r="74" spans="1:12" x14ac:dyDescent="0.25">
      <c r="A74" s="224" t="str">
        <f>IF(Expenditure!B66="","",Expenditure!B66)</f>
        <v/>
      </c>
      <c r="B74" s="22" t="str">
        <f>IF(Expenditure!C66="","",TEXT(Expenditure!C66,"mmm"))</f>
        <v/>
      </c>
      <c r="C74" s="225" t="str">
        <f>IF(Expenditure!E66="","",Expenditure!E66)</f>
        <v/>
      </c>
      <c r="D74" s="226" t="str">
        <f>IF(Expenditure!F66="","",Expenditure!F66)</f>
        <v/>
      </c>
      <c r="E74" s="226" t="str">
        <f>IF(Expenditure!G66="","",Expenditure!G66)</f>
        <v/>
      </c>
      <c r="F74" s="22" t="str">
        <f>IF(Expenditure!H66="","",Expenditure!H66)</f>
        <v/>
      </c>
      <c r="G74" s="22" t="str">
        <f>IF(Expenditure!I66="","",Expenditure!I66)</f>
        <v/>
      </c>
      <c r="H74" s="227" t="str">
        <f t="shared" si="0"/>
        <v/>
      </c>
      <c r="I74" s="226" t="str">
        <f>IF(Expenditure!K66="","",Expenditure!K66)</f>
        <v/>
      </c>
      <c r="J74" s="22" t="str">
        <f>IF(Expenditure!L66="","",Expenditure!L66)</f>
        <v/>
      </c>
      <c r="K74" s="228" t="str">
        <f>IF(Expenditure!M66="","",Expenditure!M66)</f>
        <v/>
      </c>
      <c r="L74" s="21" t="s">
        <v>78</v>
      </c>
    </row>
    <row r="75" spans="1:12" x14ac:dyDescent="0.25">
      <c r="A75" s="224" t="str">
        <f>IF(Expenditure!B67="","",Expenditure!B67)</f>
        <v/>
      </c>
      <c r="B75" s="22" t="str">
        <f>IF(Expenditure!C67="","",TEXT(Expenditure!C67,"mmm"))</f>
        <v/>
      </c>
      <c r="C75" s="225" t="str">
        <f>IF(Expenditure!E67="","",Expenditure!E67)</f>
        <v/>
      </c>
      <c r="D75" s="226" t="str">
        <f>IF(Expenditure!F67="","",Expenditure!F67)</f>
        <v/>
      </c>
      <c r="E75" s="226" t="str">
        <f>IF(Expenditure!G67="","",Expenditure!G67)</f>
        <v/>
      </c>
      <c r="F75" s="22" t="str">
        <f>IF(Expenditure!H67="","",Expenditure!H67)</f>
        <v/>
      </c>
      <c r="G75" s="22" t="str">
        <f>IF(Expenditure!I67="","",Expenditure!I67)</f>
        <v/>
      </c>
      <c r="H75" s="227" t="str">
        <f t="shared" si="0"/>
        <v/>
      </c>
      <c r="I75" s="226" t="str">
        <f>IF(Expenditure!K67="","",Expenditure!K67)</f>
        <v/>
      </c>
      <c r="J75" s="22" t="str">
        <f>IF(Expenditure!L67="","",Expenditure!L67)</f>
        <v/>
      </c>
      <c r="K75" s="228" t="str">
        <f>IF(Expenditure!M67="","",Expenditure!M67)</f>
        <v/>
      </c>
      <c r="L75" s="21" t="s">
        <v>78</v>
      </c>
    </row>
    <row r="76" spans="1:12" x14ac:dyDescent="0.25">
      <c r="A76" s="224" t="str">
        <f>IF(Expenditure!B68="","",Expenditure!B68)</f>
        <v/>
      </c>
      <c r="B76" s="22" t="str">
        <f>IF(Expenditure!C68="","",TEXT(Expenditure!C68,"mmm"))</f>
        <v/>
      </c>
      <c r="C76" s="225" t="str">
        <f>IF(Expenditure!E68="","",Expenditure!E68)</f>
        <v/>
      </c>
      <c r="D76" s="226" t="str">
        <f>IF(Expenditure!F68="","",Expenditure!F68)</f>
        <v/>
      </c>
      <c r="E76" s="226" t="str">
        <f>IF(Expenditure!G68="","",Expenditure!G68)</f>
        <v/>
      </c>
      <c r="F76" s="22" t="str">
        <f>IF(Expenditure!H68="","",Expenditure!H68)</f>
        <v/>
      </c>
      <c r="G76" s="22" t="str">
        <f>IF(Expenditure!I68="","",Expenditure!I68)</f>
        <v/>
      </c>
      <c r="H76" s="227" t="str">
        <f t="shared" ref="H76:H139" si="1">IFERROR(F76*G76,"")</f>
        <v/>
      </c>
      <c r="I76" s="226" t="str">
        <f>IF(Expenditure!K68="","",Expenditure!K68)</f>
        <v/>
      </c>
      <c r="J76" s="22" t="str">
        <f>IF(Expenditure!L68="","",Expenditure!L68)</f>
        <v/>
      </c>
      <c r="K76" s="228" t="str">
        <f>IF(Expenditure!M68="","",Expenditure!M68)</f>
        <v/>
      </c>
      <c r="L76" s="21" t="s">
        <v>78</v>
      </c>
    </row>
    <row r="77" spans="1:12" x14ac:dyDescent="0.25">
      <c r="A77" s="224" t="str">
        <f>IF(Expenditure!B69="","",Expenditure!B69)</f>
        <v/>
      </c>
      <c r="B77" s="22" t="str">
        <f>IF(Expenditure!C69="","",TEXT(Expenditure!C69,"mmm"))</f>
        <v/>
      </c>
      <c r="C77" s="225" t="str">
        <f>IF(Expenditure!E69="","",Expenditure!E69)</f>
        <v/>
      </c>
      <c r="D77" s="226" t="str">
        <f>IF(Expenditure!F69="","",Expenditure!F69)</f>
        <v/>
      </c>
      <c r="E77" s="226" t="str">
        <f>IF(Expenditure!G69="","",Expenditure!G69)</f>
        <v/>
      </c>
      <c r="F77" s="22" t="str">
        <f>IF(Expenditure!H69="","",Expenditure!H69)</f>
        <v/>
      </c>
      <c r="G77" s="22" t="str">
        <f>IF(Expenditure!I69="","",Expenditure!I69)</f>
        <v/>
      </c>
      <c r="H77" s="227" t="str">
        <f t="shared" si="1"/>
        <v/>
      </c>
      <c r="I77" s="226" t="str">
        <f>IF(Expenditure!K69="","",Expenditure!K69)</f>
        <v/>
      </c>
      <c r="J77" s="22" t="str">
        <f>IF(Expenditure!L69="","",Expenditure!L69)</f>
        <v/>
      </c>
      <c r="K77" s="228" t="str">
        <f>IF(Expenditure!M69="","",Expenditure!M69)</f>
        <v/>
      </c>
      <c r="L77" s="21" t="s">
        <v>78</v>
      </c>
    </row>
    <row r="78" spans="1:12" x14ac:dyDescent="0.25">
      <c r="A78" s="224" t="str">
        <f>IF(Expenditure!B70="","",Expenditure!B70)</f>
        <v/>
      </c>
      <c r="B78" s="22" t="str">
        <f>IF(Expenditure!C70="","",TEXT(Expenditure!C70,"mmm"))</f>
        <v/>
      </c>
      <c r="C78" s="225" t="str">
        <f>IF(Expenditure!E70="","",Expenditure!E70)</f>
        <v/>
      </c>
      <c r="D78" s="226" t="str">
        <f>IF(Expenditure!F70="","",Expenditure!F70)</f>
        <v/>
      </c>
      <c r="E78" s="226" t="str">
        <f>IF(Expenditure!G70="","",Expenditure!G70)</f>
        <v/>
      </c>
      <c r="F78" s="22" t="str">
        <f>IF(Expenditure!H70="","",Expenditure!H70)</f>
        <v/>
      </c>
      <c r="G78" s="22" t="str">
        <f>IF(Expenditure!I70="","",Expenditure!I70)</f>
        <v/>
      </c>
      <c r="H78" s="227" t="str">
        <f t="shared" si="1"/>
        <v/>
      </c>
      <c r="I78" s="226" t="str">
        <f>IF(Expenditure!K70="","",Expenditure!K70)</f>
        <v/>
      </c>
      <c r="J78" s="22" t="str">
        <f>IF(Expenditure!L70="","",Expenditure!L70)</f>
        <v/>
      </c>
      <c r="K78" s="228" t="str">
        <f>IF(Expenditure!M70="","",Expenditure!M70)</f>
        <v/>
      </c>
      <c r="L78" s="21" t="s">
        <v>78</v>
      </c>
    </row>
    <row r="79" spans="1:12" x14ac:dyDescent="0.25">
      <c r="A79" s="224" t="str">
        <f>IF(Expenditure!B71="","",Expenditure!B71)</f>
        <v/>
      </c>
      <c r="B79" s="22" t="str">
        <f>IF(Expenditure!C71="","",TEXT(Expenditure!C71,"mmm"))</f>
        <v/>
      </c>
      <c r="C79" s="225" t="str">
        <f>IF(Expenditure!E71="","",Expenditure!E71)</f>
        <v/>
      </c>
      <c r="D79" s="226" t="str">
        <f>IF(Expenditure!F71="","",Expenditure!F71)</f>
        <v/>
      </c>
      <c r="E79" s="226" t="str">
        <f>IF(Expenditure!G71="","",Expenditure!G71)</f>
        <v/>
      </c>
      <c r="F79" s="22" t="str">
        <f>IF(Expenditure!H71="","",Expenditure!H71)</f>
        <v/>
      </c>
      <c r="G79" s="22" t="str">
        <f>IF(Expenditure!I71="","",Expenditure!I71)</f>
        <v/>
      </c>
      <c r="H79" s="227" t="str">
        <f t="shared" si="1"/>
        <v/>
      </c>
      <c r="I79" s="226" t="str">
        <f>IF(Expenditure!K71="","",Expenditure!K71)</f>
        <v/>
      </c>
      <c r="J79" s="22" t="str">
        <f>IF(Expenditure!L71="","",Expenditure!L71)</f>
        <v/>
      </c>
      <c r="K79" s="228" t="str">
        <f>IF(Expenditure!M71="","",Expenditure!M71)</f>
        <v/>
      </c>
      <c r="L79" s="21" t="s">
        <v>78</v>
      </c>
    </row>
    <row r="80" spans="1:12" x14ac:dyDescent="0.25">
      <c r="A80" s="224" t="str">
        <f>IF(Expenditure!B72="","",Expenditure!B72)</f>
        <v/>
      </c>
      <c r="B80" s="22" t="str">
        <f>IF(Expenditure!C72="","",TEXT(Expenditure!C72,"mmm"))</f>
        <v/>
      </c>
      <c r="C80" s="225" t="str">
        <f>IF(Expenditure!E72="","",Expenditure!E72)</f>
        <v/>
      </c>
      <c r="D80" s="226" t="str">
        <f>IF(Expenditure!F72="","",Expenditure!F72)</f>
        <v/>
      </c>
      <c r="E80" s="226" t="str">
        <f>IF(Expenditure!G72="","",Expenditure!G72)</f>
        <v/>
      </c>
      <c r="F80" s="22" t="str">
        <f>IF(Expenditure!H72="","",Expenditure!H72)</f>
        <v/>
      </c>
      <c r="G80" s="22" t="str">
        <f>IF(Expenditure!I72="","",Expenditure!I72)</f>
        <v/>
      </c>
      <c r="H80" s="227" t="str">
        <f t="shared" si="1"/>
        <v/>
      </c>
      <c r="I80" s="226" t="str">
        <f>IF(Expenditure!K72="","",Expenditure!K72)</f>
        <v/>
      </c>
      <c r="J80" s="22" t="str">
        <f>IF(Expenditure!L72="","",Expenditure!L72)</f>
        <v/>
      </c>
      <c r="K80" s="228" t="str">
        <f>IF(Expenditure!M72="","",Expenditure!M72)</f>
        <v/>
      </c>
      <c r="L80" s="21" t="s">
        <v>78</v>
      </c>
    </row>
    <row r="81" spans="1:12" x14ac:dyDescent="0.25">
      <c r="A81" s="224" t="str">
        <f>IF(Expenditure!B73="","",Expenditure!B73)</f>
        <v/>
      </c>
      <c r="B81" s="22" t="str">
        <f>IF(Expenditure!C73="","",TEXT(Expenditure!C73,"mmm"))</f>
        <v/>
      </c>
      <c r="C81" s="225" t="str">
        <f>IF(Expenditure!E73="","",Expenditure!E73)</f>
        <v/>
      </c>
      <c r="D81" s="226" t="str">
        <f>IF(Expenditure!F73="","",Expenditure!F73)</f>
        <v/>
      </c>
      <c r="E81" s="226" t="str">
        <f>IF(Expenditure!G73="","",Expenditure!G73)</f>
        <v/>
      </c>
      <c r="F81" s="22" t="str">
        <f>IF(Expenditure!H73="","",Expenditure!H73)</f>
        <v/>
      </c>
      <c r="G81" s="22" t="str">
        <f>IF(Expenditure!I73="","",Expenditure!I73)</f>
        <v/>
      </c>
      <c r="H81" s="227" t="str">
        <f t="shared" si="1"/>
        <v/>
      </c>
      <c r="I81" s="226" t="str">
        <f>IF(Expenditure!K73="","",Expenditure!K73)</f>
        <v/>
      </c>
      <c r="J81" s="22" t="str">
        <f>IF(Expenditure!L73="","",Expenditure!L73)</f>
        <v/>
      </c>
      <c r="K81" s="228" t="str">
        <f>IF(Expenditure!M73="","",Expenditure!M73)</f>
        <v/>
      </c>
      <c r="L81" s="21" t="s">
        <v>78</v>
      </c>
    </row>
    <row r="82" spans="1:12" x14ac:dyDescent="0.25">
      <c r="A82" s="224" t="str">
        <f>IF(Expenditure!B74="","",Expenditure!B74)</f>
        <v/>
      </c>
      <c r="B82" s="22" t="str">
        <f>IF(Expenditure!C74="","",TEXT(Expenditure!C74,"mmm"))</f>
        <v/>
      </c>
      <c r="C82" s="225" t="str">
        <f>IF(Expenditure!E74="","",Expenditure!E74)</f>
        <v/>
      </c>
      <c r="D82" s="226" t="str">
        <f>IF(Expenditure!F74="","",Expenditure!F74)</f>
        <v/>
      </c>
      <c r="E82" s="226" t="str">
        <f>IF(Expenditure!G74="","",Expenditure!G74)</f>
        <v/>
      </c>
      <c r="F82" s="22" t="str">
        <f>IF(Expenditure!H74="","",Expenditure!H74)</f>
        <v/>
      </c>
      <c r="G82" s="22" t="str">
        <f>IF(Expenditure!I74="","",Expenditure!I74)</f>
        <v/>
      </c>
      <c r="H82" s="227" t="str">
        <f t="shared" si="1"/>
        <v/>
      </c>
      <c r="I82" s="226" t="str">
        <f>IF(Expenditure!K74="","",Expenditure!K74)</f>
        <v/>
      </c>
      <c r="J82" s="22" t="str">
        <f>IF(Expenditure!L74="","",Expenditure!L74)</f>
        <v/>
      </c>
      <c r="K82" s="228" t="str">
        <f>IF(Expenditure!M74="","",Expenditure!M74)</f>
        <v/>
      </c>
      <c r="L82" s="21" t="s">
        <v>78</v>
      </c>
    </row>
    <row r="83" spans="1:12" x14ac:dyDescent="0.25">
      <c r="A83" s="224" t="str">
        <f>IF(Expenditure!B75="","",Expenditure!B75)</f>
        <v/>
      </c>
      <c r="B83" s="22" t="str">
        <f>IF(Expenditure!C75="","",TEXT(Expenditure!C75,"mmm"))</f>
        <v/>
      </c>
      <c r="C83" s="225" t="str">
        <f>IF(Expenditure!E75="","",Expenditure!E75)</f>
        <v/>
      </c>
      <c r="D83" s="226" t="str">
        <f>IF(Expenditure!F75="","",Expenditure!F75)</f>
        <v/>
      </c>
      <c r="E83" s="226" t="str">
        <f>IF(Expenditure!G75="","",Expenditure!G75)</f>
        <v/>
      </c>
      <c r="F83" s="22" t="str">
        <f>IF(Expenditure!H75="","",Expenditure!H75)</f>
        <v/>
      </c>
      <c r="G83" s="22" t="str">
        <f>IF(Expenditure!I75="","",Expenditure!I75)</f>
        <v/>
      </c>
      <c r="H83" s="227" t="str">
        <f t="shared" si="1"/>
        <v/>
      </c>
      <c r="I83" s="226" t="str">
        <f>IF(Expenditure!K75="","",Expenditure!K75)</f>
        <v/>
      </c>
      <c r="J83" s="22" t="str">
        <f>IF(Expenditure!L75="","",Expenditure!L75)</f>
        <v/>
      </c>
      <c r="K83" s="228" t="str">
        <f>IF(Expenditure!M75="","",Expenditure!M75)</f>
        <v/>
      </c>
      <c r="L83" s="21" t="s">
        <v>78</v>
      </c>
    </row>
    <row r="84" spans="1:12" x14ac:dyDescent="0.25">
      <c r="A84" s="224" t="str">
        <f>IF(Expenditure!B76="","",Expenditure!B76)</f>
        <v/>
      </c>
      <c r="B84" s="22" t="str">
        <f>IF(Expenditure!C76="","",TEXT(Expenditure!C76,"mmm"))</f>
        <v/>
      </c>
      <c r="C84" s="225" t="str">
        <f>IF(Expenditure!E76="","",Expenditure!E76)</f>
        <v/>
      </c>
      <c r="D84" s="226" t="str">
        <f>IF(Expenditure!F76="","",Expenditure!F76)</f>
        <v/>
      </c>
      <c r="E84" s="226" t="str">
        <f>IF(Expenditure!G76="","",Expenditure!G76)</f>
        <v/>
      </c>
      <c r="F84" s="22" t="str">
        <f>IF(Expenditure!H76="","",Expenditure!H76)</f>
        <v/>
      </c>
      <c r="G84" s="22" t="str">
        <f>IF(Expenditure!I76="","",Expenditure!I76)</f>
        <v/>
      </c>
      <c r="H84" s="227" t="str">
        <f t="shared" si="1"/>
        <v/>
      </c>
      <c r="I84" s="226" t="str">
        <f>IF(Expenditure!K76="","",Expenditure!K76)</f>
        <v/>
      </c>
      <c r="J84" s="22" t="str">
        <f>IF(Expenditure!L76="","",Expenditure!L76)</f>
        <v/>
      </c>
      <c r="K84" s="228" t="str">
        <f>IF(Expenditure!M76="","",Expenditure!M76)</f>
        <v/>
      </c>
      <c r="L84" s="21" t="s">
        <v>78</v>
      </c>
    </row>
    <row r="85" spans="1:12" x14ac:dyDescent="0.25">
      <c r="A85" s="224" t="str">
        <f>IF(Expenditure!B77="","",Expenditure!B77)</f>
        <v/>
      </c>
      <c r="B85" s="22" t="str">
        <f>IF(Expenditure!C77="","",TEXT(Expenditure!C77,"mmm"))</f>
        <v/>
      </c>
      <c r="C85" s="225" t="str">
        <f>IF(Expenditure!E77="","",Expenditure!E77)</f>
        <v/>
      </c>
      <c r="D85" s="226" t="str">
        <f>IF(Expenditure!F77="","",Expenditure!F77)</f>
        <v/>
      </c>
      <c r="E85" s="226" t="str">
        <f>IF(Expenditure!G77="","",Expenditure!G77)</f>
        <v/>
      </c>
      <c r="F85" s="22" t="str">
        <f>IF(Expenditure!H77="","",Expenditure!H77)</f>
        <v/>
      </c>
      <c r="G85" s="22" t="str">
        <f>IF(Expenditure!I77="","",Expenditure!I77)</f>
        <v/>
      </c>
      <c r="H85" s="227" t="str">
        <f t="shared" si="1"/>
        <v/>
      </c>
      <c r="I85" s="226" t="str">
        <f>IF(Expenditure!K77="","",Expenditure!K77)</f>
        <v/>
      </c>
      <c r="J85" s="22" t="str">
        <f>IF(Expenditure!L77="","",Expenditure!L77)</f>
        <v/>
      </c>
      <c r="K85" s="228" t="str">
        <f>IF(Expenditure!M77="","",Expenditure!M77)</f>
        <v/>
      </c>
      <c r="L85" s="21" t="s">
        <v>78</v>
      </c>
    </row>
    <row r="86" spans="1:12" x14ac:dyDescent="0.25">
      <c r="A86" s="224" t="str">
        <f>IF(Expenditure!B78="","",Expenditure!B78)</f>
        <v/>
      </c>
      <c r="B86" s="22" t="str">
        <f>IF(Expenditure!C78="","",TEXT(Expenditure!C78,"mmm"))</f>
        <v/>
      </c>
      <c r="C86" s="225" t="str">
        <f>IF(Expenditure!E78="","",Expenditure!E78)</f>
        <v/>
      </c>
      <c r="D86" s="226" t="str">
        <f>IF(Expenditure!F78="","",Expenditure!F78)</f>
        <v/>
      </c>
      <c r="E86" s="226" t="str">
        <f>IF(Expenditure!G78="","",Expenditure!G78)</f>
        <v/>
      </c>
      <c r="F86" s="22" t="str">
        <f>IF(Expenditure!H78="","",Expenditure!H78)</f>
        <v/>
      </c>
      <c r="G86" s="22" t="str">
        <f>IF(Expenditure!I78="","",Expenditure!I78)</f>
        <v/>
      </c>
      <c r="H86" s="227" t="str">
        <f t="shared" si="1"/>
        <v/>
      </c>
      <c r="I86" s="226" t="str">
        <f>IF(Expenditure!K78="","",Expenditure!K78)</f>
        <v/>
      </c>
      <c r="J86" s="22" t="str">
        <f>IF(Expenditure!L78="","",Expenditure!L78)</f>
        <v/>
      </c>
      <c r="K86" s="228" t="str">
        <f>IF(Expenditure!M78="","",Expenditure!M78)</f>
        <v/>
      </c>
      <c r="L86" s="21" t="s">
        <v>78</v>
      </c>
    </row>
    <row r="87" spans="1:12" x14ac:dyDescent="0.25">
      <c r="A87" s="224" t="str">
        <f>IF(Expenditure!B79="","",Expenditure!B79)</f>
        <v/>
      </c>
      <c r="B87" s="22" t="str">
        <f>IF(Expenditure!C79="","",TEXT(Expenditure!C79,"mmm"))</f>
        <v/>
      </c>
      <c r="C87" s="225" t="str">
        <f>IF(Expenditure!E79="","",Expenditure!E79)</f>
        <v/>
      </c>
      <c r="D87" s="226" t="str">
        <f>IF(Expenditure!F79="","",Expenditure!F79)</f>
        <v/>
      </c>
      <c r="E87" s="226" t="str">
        <f>IF(Expenditure!G79="","",Expenditure!G79)</f>
        <v/>
      </c>
      <c r="F87" s="22" t="str">
        <f>IF(Expenditure!H79="","",Expenditure!H79)</f>
        <v/>
      </c>
      <c r="G87" s="22" t="str">
        <f>IF(Expenditure!I79="","",Expenditure!I79)</f>
        <v/>
      </c>
      <c r="H87" s="227" t="str">
        <f t="shared" si="1"/>
        <v/>
      </c>
      <c r="I87" s="226" t="str">
        <f>IF(Expenditure!K79="","",Expenditure!K79)</f>
        <v/>
      </c>
      <c r="J87" s="22" t="str">
        <f>IF(Expenditure!L79="","",Expenditure!L79)</f>
        <v/>
      </c>
      <c r="K87" s="228" t="str">
        <f>IF(Expenditure!M79="","",Expenditure!M79)</f>
        <v/>
      </c>
      <c r="L87" s="21" t="s">
        <v>78</v>
      </c>
    </row>
    <row r="88" spans="1:12" x14ac:dyDescent="0.25">
      <c r="A88" s="224" t="str">
        <f>IF(Expenditure!B80="","",Expenditure!B80)</f>
        <v/>
      </c>
      <c r="B88" s="22" t="str">
        <f>IF(Expenditure!C80="","",TEXT(Expenditure!C80,"mmm"))</f>
        <v/>
      </c>
      <c r="C88" s="225" t="str">
        <f>IF(Expenditure!E80="","",Expenditure!E80)</f>
        <v/>
      </c>
      <c r="D88" s="226" t="str">
        <f>IF(Expenditure!F80="","",Expenditure!F80)</f>
        <v/>
      </c>
      <c r="E88" s="226" t="str">
        <f>IF(Expenditure!G80="","",Expenditure!G80)</f>
        <v/>
      </c>
      <c r="F88" s="22" t="str">
        <f>IF(Expenditure!H80="","",Expenditure!H80)</f>
        <v/>
      </c>
      <c r="G88" s="22" t="str">
        <f>IF(Expenditure!I80="","",Expenditure!I80)</f>
        <v/>
      </c>
      <c r="H88" s="227" t="str">
        <f t="shared" si="1"/>
        <v/>
      </c>
      <c r="I88" s="226" t="str">
        <f>IF(Expenditure!K80="","",Expenditure!K80)</f>
        <v/>
      </c>
      <c r="J88" s="22" t="str">
        <f>IF(Expenditure!L80="","",Expenditure!L80)</f>
        <v/>
      </c>
      <c r="K88" s="228" t="str">
        <f>IF(Expenditure!M80="","",Expenditure!M80)</f>
        <v/>
      </c>
      <c r="L88" s="21" t="s">
        <v>78</v>
      </c>
    </row>
    <row r="89" spans="1:12" x14ac:dyDescent="0.25">
      <c r="A89" s="224" t="str">
        <f>IF(Expenditure!B81="","",Expenditure!B81)</f>
        <v/>
      </c>
      <c r="B89" s="22" t="str">
        <f>IF(Expenditure!C81="","",TEXT(Expenditure!C81,"mmm"))</f>
        <v/>
      </c>
      <c r="C89" s="225" t="str">
        <f>IF(Expenditure!E81="","",Expenditure!E81)</f>
        <v/>
      </c>
      <c r="D89" s="226" t="str">
        <f>IF(Expenditure!F81="","",Expenditure!F81)</f>
        <v/>
      </c>
      <c r="E89" s="226" t="str">
        <f>IF(Expenditure!G81="","",Expenditure!G81)</f>
        <v/>
      </c>
      <c r="F89" s="22" t="str">
        <f>IF(Expenditure!H81="","",Expenditure!H81)</f>
        <v/>
      </c>
      <c r="G89" s="22" t="str">
        <f>IF(Expenditure!I81="","",Expenditure!I81)</f>
        <v/>
      </c>
      <c r="H89" s="227" t="str">
        <f t="shared" si="1"/>
        <v/>
      </c>
      <c r="I89" s="226" t="str">
        <f>IF(Expenditure!K81="","",Expenditure!K81)</f>
        <v/>
      </c>
      <c r="J89" s="22" t="str">
        <f>IF(Expenditure!L81="","",Expenditure!L81)</f>
        <v/>
      </c>
      <c r="K89" s="228" t="str">
        <f>IF(Expenditure!M81="","",Expenditure!M81)</f>
        <v/>
      </c>
      <c r="L89" s="21" t="s">
        <v>78</v>
      </c>
    </row>
    <row r="90" spans="1:12" x14ac:dyDescent="0.25">
      <c r="A90" s="224" t="str">
        <f>IF(Expenditure!B82="","",Expenditure!B82)</f>
        <v/>
      </c>
      <c r="B90" s="22" t="str">
        <f>IF(Expenditure!C82="","",TEXT(Expenditure!C82,"mmm"))</f>
        <v/>
      </c>
      <c r="C90" s="225" t="str">
        <f>IF(Expenditure!E82="","",Expenditure!E82)</f>
        <v/>
      </c>
      <c r="D90" s="226" t="str">
        <f>IF(Expenditure!F82="","",Expenditure!F82)</f>
        <v/>
      </c>
      <c r="E90" s="226" t="str">
        <f>IF(Expenditure!G82="","",Expenditure!G82)</f>
        <v/>
      </c>
      <c r="F90" s="22" t="str">
        <f>IF(Expenditure!H82="","",Expenditure!H82)</f>
        <v/>
      </c>
      <c r="G90" s="22" t="str">
        <f>IF(Expenditure!I82="","",Expenditure!I82)</f>
        <v/>
      </c>
      <c r="H90" s="227" t="str">
        <f t="shared" si="1"/>
        <v/>
      </c>
      <c r="I90" s="226" t="str">
        <f>IF(Expenditure!K82="","",Expenditure!K82)</f>
        <v/>
      </c>
      <c r="J90" s="22" t="str">
        <f>IF(Expenditure!L82="","",Expenditure!L82)</f>
        <v/>
      </c>
      <c r="K90" s="228" t="str">
        <f>IF(Expenditure!M82="","",Expenditure!M82)</f>
        <v/>
      </c>
      <c r="L90" s="21" t="s">
        <v>78</v>
      </c>
    </row>
    <row r="91" spans="1:12" x14ac:dyDescent="0.25">
      <c r="A91" s="224" t="str">
        <f>IF(Expenditure!B83="","",Expenditure!B83)</f>
        <v/>
      </c>
      <c r="B91" s="22" t="str">
        <f>IF(Expenditure!C83="","",TEXT(Expenditure!C83,"mmm"))</f>
        <v/>
      </c>
      <c r="C91" s="225" t="str">
        <f>IF(Expenditure!E83="","",Expenditure!E83)</f>
        <v/>
      </c>
      <c r="D91" s="226" t="str">
        <f>IF(Expenditure!F83="","",Expenditure!F83)</f>
        <v/>
      </c>
      <c r="E91" s="226" t="str">
        <f>IF(Expenditure!G83="","",Expenditure!G83)</f>
        <v/>
      </c>
      <c r="F91" s="22" t="str">
        <f>IF(Expenditure!H83="","",Expenditure!H83)</f>
        <v/>
      </c>
      <c r="G91" s="22" t="str">
        <f>IF(Expenditure!I83="","",Expenditure!I83)</f>
        <v/>
      </c>
      <c r="H91" s="227" t="str">
        <f t="shared" si="1"/>
        <v/>
      </c>
      <c r="I91" s="226" t="str">
        <f>IF(Expenditure!K83="","",Expenditure!K83)</f>
        <v/>
      </c>
      <c r="J91" s="22" t="str">
        <f>IF(Expenditure!L83="","",Expenditure!L83)</f>
        <v/>
      </c>
      <c r="K91" s="228" t="str">
        <f>IF(Expenditure!M83="","",Expenditure!M83)</f>
        <v/>
      </c>
      <c r="L91" s="21" t="s">
        <v>78</v>
      </c>
    </row>
    <row r="92" spans="1:12" x14ac:dyDescent="0.25">
      <c r="A92" s="224" t="str">
        <f>IF(Expenditure!B84="","",Expenditure!B84)</f>
        <v/>
      </c>
      <c r="B92" s="22" t="str">
        <f>IF(Expenditure!C84="","",TEXT(Expenditure!C84,"mmm"))</f>
        <v/>
      </c>
      <c r="C92" s="225" t="str">
        <f>IF(Expenditure!E84="","",Expenditure!E84)</f>
        <v/>
      </c>
      <c r="D92" s="226" t="str">
        <f>IF(Expenditure!F84="","",Expenditure!F84)</f>
        <v/>
      </c>
      <c r="E92" s="226" t="str">
        <f>IF(Expenditure!G84="","",Expenditure!G84)</f>
        <v/>
      </c>
      <c r="F92" s="22" t="str">
        <f>IF(Expenditure!H84="","",Expenditure!H84)</f>
        <v/>
      </c>
      <c r="G92" s="22" t="str">
        <f>IF(Expenditure!I84="","",Expenditure!I84)</f>
        <v/>
      </c>
      <c r="H92" s="227" t="str">
        <f t="shared" si="1"/>
        <v/>
      </c>
      <c r="I92" s="226" t="str">
        <f>IF(Expenditure!K84="","",Expenditure!K84)</f>
        <v/>
      </c>
      <c r="J92" s="22" t="str">
        <f>IF(Expenditure!L84="","",Expenditure!L84)</f>
        <v/>
      </c>
      <c r="K92" s="228" t="str">
        <f>IF(Expenditure!M84="","",Expenditure!M84)</f>
        <v/>
      </c>
      <c r="L92" s="21" t="s">
        <v>78</v>
      </c>
    </row>
    <row r="93" spans="1:12" x14ac:dyDescent="0.25">
      <c r="A93" s="224" t="str">
        <f>IF(Expenditure!B85="","",Expenditure!B85)</f>
        <v/>
      </c>
      <c r="B93" s="22" t="str">
        <f>IF(Expenditure!C85="","",TEXT(Expenditure!C85,"mmm"))</f>
        <v/>
      </c>
      <c r="C93" s="225" t="str">
        <f>IF(Expenditure!E85="","",Expenditure!E85)</f>
        <v/>
      </c>
      <c r="D93" s="226" t="str">
        <f>IF(Expenditure!F85="","",Expenditure!F85)</f>
        <v/>
      </c>
      <c r="E93" s="226" t="str">
        <f>IF(Expenditure!G85="","",Expenditure!G85)</f>
        <v/>
      </c>
      <c r="F93" s="22" t="str">
        <f>IF(Expenditure!H85="","",Expenditure!H85)</f>
        <v/>
      </c>
      <c r="G93" s="22" t="str">
        <f>IF(Expenditure!I85="","",Expenditure!I85)</f>
        <v/>
      </c>
      <c r="H93" s="227" t="str">
        <f t="shared" si="1"/>
        <v/>
      </c>
      <c r="I93" s="226" t="str">
        <f>IF(Expenditure!K85="","",Expenditure!K85)</f>
        <v/>
      </c>
      <c r="J93" s="22" t="str">
        <f>IF(Expenditure!L85="","",Expenditure!L85)</f>
        <v/>
      </c>
      <c r="K93" s="228" t="str">
        <f>IF(Expenditure!M85="","",Expenditure!M85)</f>
        <v/>
      </c>
      <c r="L93" s="21" t="s">
        <v>78</v>
      </c>
    </row>
    <row r="94" spans="1:12" x14ac:dyDescent="0.25">
      <c r="A94" s="224" t="str">
        <f>IF(Expenditure!B86="","",Expenditure!B86)</f>
        <v/>
      </c>
      <c r="B94" s="22" t="str">
        <f>IF(Expenditure!C86="","",TEXT(Expenditure!C86,"mmm"))</f>
        <v/>
      </c>
      <c r="C94" s="225" t="str">
        <f>IF(Expenditure!E86="","",Expenditure!E86)</f>
        <v/>
      </c>
      <c r="D94" s="226" t="str">
        <f>IF(Expenditure!F86="","",Expenditure!F86)</f>
        <v/>
      </c>
      <c r="E94" s="226" t="str">
        <f>IF(Expenditure!G86="","",Expenditure!G86)</f>
        <v/>
      </c>
      <c r="F94" s="22" t="str">
        <f>IF(Expenditure!H86="","",Expenditure!H86)</f>
        <v/>
      </c>
      <c r="G94" s="22" t="str">
        <f>IF(Expenditure!I86="","",Expenditure!I86)</f>
        <v/>
      </c>
      <c r="H94" s="227" t="str">
        <f t="shared" si="1"/>
        <v/>
      </c>
      <c r="I94" s="226" t="str">
        <f>IF(Expenditure!K86="","",Expenditure!K86)</f>
        <v/>
      </c>
      <c r="J94" s="22" t="str">
        <f>IF(Expenditure!L86="","",Expenditure!L86)</f>
        <v/>
      </c>
      <c r="K94" s="228" t="str">
        <f>IF(Expenditure!M86="","",Expenditure!M86)</f>
        <v/>
      </c>
      <c r="L94" s="21" t="s">
        <v>78</v>
      </c>
    </row>
    <row r="95" spans="1:12" x14ac:dyDescent="0.25">
      <c r="A95" s="224" t="str">
        <f>IF(Expenditure!B87="","",Expenditure!B87)</f>
        <v/>
      </c>
      <c r="B95" s="22" t="str">
        <f>IF(Expenditure!C87="","",TEXT(Expenditure!C87,"mmm"))</f>
        <v/>
      </c>
      <c r="C95" s="225" t="str">
        <f>IF(Expenditure!E87="","",Expenditure!E87)</f>
        <v/>
      </c>
      <c r="D95" s="226" t="str">
        <f>IF(Expenditure!F87="","",Expenditure!F87)</f>
        <v/>
      </c>
      <c r="E95" s="226" t="str">
        <f>IF(Expenditure!G87="","",Expenditure!G87)</f>
        <v/>
      </c>
      <c r="F95" s="22" t="str">
        <f>IF(Expenditure!H87="","",Expenditure!H87)</f>
        <v/>
      </c>
      <c r="G95" s="22" t="str">
        <f>IF(Expenditure!I87="","",Expenditure!I87)</f>
        <v/>
      </c>
      <c r="H95" s="227" t="str">
        <f t="shared" si="1"/>
        <v/>
      </c>
      <c r="I95" s="226" t="str">
        <f>IF(Expenditure!K87="","",Expenditure!K87)</f>
        <v/>
      </c>
      <c r="J95" s="22" t="str">
        <f>IF(Expenditure!L87="","",Expenditure!L87)</f>
        <v/>
      </c>
      <c r="K95" s="228" t="str">
        <f>IF(Expenditure!M87="","",Expenditure!M87)</f>
        <v/>
      </c>
      <c r="L95" s="21" t="s">
        <v>78</v>
      </c>
    </row>
    <row r="96" spans="1:12" x14ac:dyDescent="0.25">
      <c r="A96" s="224" t="str">
        <f>IF(Expenditure!B88="","",Expenditure!B88)</f>
        <v/>
      </c>
      <c r="B96" s="22" t="str">
        <f>IF(Expenditure!C88="","",TEXT(Expenditure!C88,"mmm"))</f>
        <v/>
      </c>
      <c r="C96" s="225" t="str">
        <f>IF(Expenditure!E88="","",Expenditure!E88)</f>
        <v/>
      </c>
      <c r="D96" s="226" t="str">
        <f>IF(Expenditure!F88="","",Expenditure!F88)</f>
        <v/>
      </c>
      <c r="E96" s="226" t="str">
        <f>IF(Expenditure!G88="","",Expenditure!G88)</f>
        <v/>
      </c>
      <c r="F96" s="22" t="str">
        <f>IF(Expenditure!H88="","",Expenditure!H88)</f>
        <v/>
      </c>
      <c r="G96" s="22" t="str">
        <f>IF(Expenditure!I88="","",Expenditure!I88)</f>
        <v/>
      </c>
      <c r="H96" s="227" t="str">
        <f t="shared" si="1"/>
        <v/>
      </c>
      <c r="I96" s="226" t="str">
        <f>IF(Expenditure!K88="","",Expenditure!K88)</f>
        <v/>
      </c>
      <c r="J96" s="22" t="str">
        <f>IF(Expenditure!L88="","",Expenditure!L88)</f>
        <v/>
      </c>
      <c r="K96" s="228" t="str">
        <f>IF(Expenditure!M88="","",Expenditure!M88)</f>
        <v/>
      </c>
      <c r="L96" s="21" t="s">
        <v>78</v>
      </c>
    </row>
    <row r="97" spans="1:12" x14ac:dyDescent="0.25">
      <c r="A97" s="224" t="str">
        <f>IF(Expenditure!B89="","",Expenditure!B89)</f>
        <v/>
      </c>
      <c r="B97" s="22" t="str">
        <f>IF(Expenditure!C89="","",TEXT(Expenditure!C89,"mmm"))</f>
        <v/>
      </c>
      <c r="C97" s="225" t="str">
        <f>IF(Expenditure!E89="","",Expenditure!E89)</f>
        <v/>
      </c>
      <c r="D97" s="226" t="str">
        <f>IF(Expenditure!F89="","",Expenditure!F89)</f>
        <v/>
      </c>
      <c r="E97" s="226" t="str">
        <f>IF(Expenditure!G89="","",Expenditure!G89)</f>
        <v/>
      </c>
      <c r="F97" s="22" t="str">
        <f>IF(Expenditure!H89="","",Expenditure!H89)</f>
        <v/>
      </c>
      <c r="G97" s="22" t="str">
        <f>IF(Expenditure!I89="","",Expenditure!I89)</f>
        <v/>
      </c>
      <c r="H97" s="227" t="str">
        <f t="shared" si="1"/>
        <v/>
      </c>
      <c r="I97" s="226" t="str">
        <f>IF(Expenditure!K89="","",Expenditure!K89)</f>
        <v/>
      </c>
      <c r="J97" s="22" t="str">
        <f>IF(Expenditure!L89="","",Expenditure!L89)</f>
        <v/>
      </c>
      <c r="K97" s="228" t="str">
        <f>IF(Expenditure!M89="","",Expenditure!M89)</f>
        <v/>
      </c>
      <c r="L97" s="21" t="s">
        <v>78</v>
      </c>
    </row>
    <row r="98" spans="1:12" x14ac:dyDescent="0.25">
      <c r="A98" s="224" t="str">
        <f>IF(Expenditure!B90="","",Expenditure!B90)</f>
        <v/>
      </c>
      <c r="B98" s="22" t="str">
        <f>IF(Expenditure!C90="","",TEXT(Expenditure!C90,"mmm"))</f>
        <v/>
      </c>
      <c r="C98" s="225" t="str">
        <f>IF(Expenditure!E90="","",Expenditure!E90)</f>
        <v/>
      </c>
      <c r="D98" s="226" t="str">
        <f>IF(Expenditure!F90="","",Expenditure!F90)</f>
        <v/>
      </c>
      <c r="E98" s="226" t="str">
        <f>IF(Expenditure!G90="","",Expenditure!G90)</f>
        <v/>
      </c>
      <c r="F98" s="22" t="str">
        <f>IF(Expenditure!H90="","",Expenditure!H90)</f>
        <v/>
      </c>
      <c r="G98" s="22" t="str">
        <f>IF(Expenditure!I90="","",Expenditure!I90)</f>
        <v/>
      </c>
      <c r="H98" s="227" t="str">
        <f t="shared" si="1"/>
        <v/>
      </c>
      <c r="I98" s="226" t="str">
        <f>IF(Expenditure!K90="","",Expenditure!K90)</f>
        <v/>
      </c>
      <c r="J98" s="22" t="str">
        <f>IF(Expenditure!L90="","",Expenditure!L90)</f>
        <v/>
      </c>
      <c r="K98" s="228" t="str">
        <f>IF(Expenditure!M90="","",Expenditure!M90)</f>
        <v/>
      </c>
      <c r="L98" s="21" t="s">
        <v>78</v>
      </c>
    </row>
    <row r="99" spans="1:12" x14ac:dyDescent="0.25">
      <c r="A99" s="224" t="str">
        <f>IF(Expenditure!B91="","",Expenditure!B91)</f>
        <v/>
      </c>
      <c r="B99" s="22" t="str">
        <f>IF(Expenditure!C91="","",TEXT(Expenditure!C91,"mmm"))</f>
        <v/>
      </c>
      <c r="C99" s="225" t="str">
        <f>IF(Expenditure!E91="","",Expenditure!E91)</f>
        <v/>
      </c>
      <c r="D99" s="226" t="str">
        <f>IF(Expenditure!F91="","",Expenditure!F91)</f>
        <v/>
      </c>
      <c r="E99" s="226" t="str">
        <f>IF(Expenditure!G91="","",Expenditure!G91)</f>
        <v/>
      </c>
      <c r="F99" s="22" t="str">
        <f>IF(Expenditure!H91="","",Expenditure!H91)</f>
        <v/>
      </c>
      <c r="G99" s="22" t="str">
        <f>IF(Expenditure!I91="","",Expenditure!I91)</f>
        <v/>
      </c>
      <c r="H99" s="227" t="str">
        <f t="shared" si="1"/>
        <v/>
      </c>
      <c r="I99" s="226" t="str">
        <f>IF(Expenditure!K91="","",Expenditure!K91)</f>
        <v/>
      </c>
      <c r="J99" s="22" t="str">
        <f>IF(Expenditure!L91="","",Expenditure!L91)</f>
        <v/>
      </c>
      <c r="K99" s="228" t="str">
        <f>IF(Expenditure!M91="","",Expenditure!M91)</f>
        <v/>
      </c>
      <c r="L99" s="21" t="s">
        <v>78</v>
      </c>
    </row>
    <row r="100" spans="1:12" x14ac:dyDescent="0.25">
      <c r="A100" s="224" t="str">
        <f>IF(Expenditure!B92="","",Expenditure!B92)</f>
        <v/>
      </c>
      <c r="B100" s="22" t="str">
        <f>IF(Expenditure!C92="","",TEXT(Expenditure!C92,"mmm"))</f>
        <v/>
      </c>
      <c r="C100" s="225" t="str">
        <f>IF(Expenditure!E92="","",Expenditure!E92)</f>
        <v/>
      </c>
      <c r="D100" s="226" t="str">
        <f>IF(Expenditure!F92="","",Expenditure!F92)</f>
        <v/>
      </c>
      <c r="E100" s="226" t="str">
        <f>IF(Expenditure!G92="","",Expenditure!G92)</f>
        <v/>
      </c>
      <c r="F100" s="22" t="str">
        <f>IF(Expenditure!H92="","",Expenditure!H92)</f>
        <v/>
      </c>
      <c r="G100" s="22" t="str">
        <f>IF(Expenditure!I92="","",Expenditure!I92)</f>
        <v/>
      </c>
      <c r="H100" s="227" t="str">
        <f t="shared" si="1"/>
        <v/>
      </c>
      <c r="I100" s="226" t="str">
        <f>IF(Expenditure!K92="","",Expenditure!K92)</f>
        <v/>
      </c>
      <c r="J100" s="22" t="str">
        <f>IF(Expenditure!L92="","",Expenditure!L92)</f>
        <v/>
      </c>
      <c r="K100" s="228" t="str">
        <f>IF(Expenditure!M92="","",Expenditure!M92)</f>
        <v/>
      </c>
      <c r="L100" s="21" t="s">
        <v>78</v>
      </c>
    </row>
    <row r="101" spans="1:12" x14ac:dyDescent="0.25">
      <c r="A101" s="224" t="str">
        <f>IF(Expenditure!B93="","",Expenditure!B93)</f>
        <v/>
      </c>
      <c r="B101" s="22" t="str">
        <f>IF(Expenditure!C93="","",TEXT(Expenditure!C93,"mmm"))</f>
        <v/>
      </c>
      <c r="C101" s="225" t="str">
        <f>IF(Expenditure!E93="","",Expenditure!E93)</f>
        <v/>
      </c>
      <c r="D101" s="226" t="str">
        <f>IF(Expenditure!F93="","",Expenditure!F93)</f>
        <v/>
      </c>
      <c r="E101" s="226" t="str">
        <f>IF(Expenditure!G93="","",Expenditure!G93)</f>
        <v/>
      </c>
      <c r="F101" s="22" t="str">
        <f>IF(Expenditure!H93="","",Expenditure!H93)</f>
        <v/>
      </c>
      <c r="G101" s="22" t="str">
        <f>IF(Expenditure!I93="","",Expenditure!I93)</f>
        <v/>
      </c>
      <c r="H101" s="227" t="str">
        <f t="shared" si="1"/>
        <v/>
      </c>
      <c r="I101" s="226" t="str">
        <f>IF(Expenditure!K93="","",Expenditure!K93)</f>
        <v/>
      </c>
      <c r="J101" s="22" t="str">
        <f>IF(Expenditure!L93="","",Expenditure!L93)</f>
        <v/>
      </c>
      <c r="K101" s="228" t="str">
        <f>IF(Expenditure!M93="","",Expenditure!M93)</f>
        <v/>
      </c>
      <c r="L101" s="21" t="s">
        <v>78</v>
      </c>
    </row>
    <row r="102" spans="1:12" x14ac:dyDescent="0.25">
      <c r="A102" s="224" t="str">
        <f>IF(Expenditure!B94="","",Expenditure!B94)</f>
        <v/>
      </c>
      <c r="B102" s="22" t="str">
        <f>IF(Expenditure!C94="","",TEXT(Expenditure!C94,"mmm"))</f>
        <v/>
      </c>
      <c r="C102" s="225" t="str">
        <f>IF(Expenditure!E94="","",Expenditure!E94)</f>
        <v/>
      </c>
      <c r="D102" s="226" t="str">
        <f>IF(Expenditure!F94="","",Expenditure!F94)</f>
        <v/>
      </c>
      <c r="E102" s="226" t="str">
        <f>IF(Expenditure!G94="","",Expenditure!G94)</f>
        <v/>
      </c>
      <c r="F102" s="22" t="str">
        <f>IF(Expenditure!H94="","",Expenditure!H94)</f>
        <v/>
      </c>
      <c r="G102" s="22" t="str">
        <f>IF(Expenditure!I94="","",Expenditure!I94)</f>
        <v/>
      </c>
      <c r="H102" s="227" t="str">
        <f t="shared" si="1"/>
        <v/>
      </c>
      <c r="I102" s="226" t="str">
        <f>IF(Expenditure!K94="","",Expenditure!K94)</f>
        <v/>
      </c>
      <c r="J102" s="22" t="str">
        <f>IF(Expenditure!L94="","",Expenditure!L94)</f>
        <v/>
      </c>
      <c r="K102" s="228" t="str">
        <f>IF(Expenditure!M94="","",Expenditure!M94)</f>
        <v/>
      </c>
      <c r="L102" s="21" t="s">
        <v>78</v>
      </c>
    </row>
    <row r="103" spans="1:12" x14ac:dyDescent="0.25">
      <c r="A103" s="224" t="str">
        <f>IF(Expenditure!B95="","",Expenditure!B95)</f>
        <v/>
      </c>
      <c r="B103" s="22" t="str">
        <f>IF(Expenditure!C95="","",TEXT(Expenditure!C95,"mmm"))</f>
        <v/>
      </c>
      <c r="C103" s="225" t="str">
        <f>IF(Expenditure!E95="","",Expenditure!E95)</f>
        <v/>
      </c>
      <c r="D103" s="226" t="str">
        <f>IF(Expenditure!F95="","",Expenditure!F95)</f>
        <v/>
      </c>
      <c r="E103" s="226" t="str">
        <f>IF(Expenditure!G95="","",Expenditure!G95)</f>
        <v/>
      </c>
      <c r="F103" s="22" t="str">
        <f>IF(Expenditure!H95="","",Expenditure!H95)</f>
        <v/>
      </c>
      <c r="G103" s="22" t="str">
        <f>IF(Expenditure!I95="","",Expenditure!I95)</f>
        <v/>
      </c>
      <c r="H103" s="227" t="str">
        <f t="shared" si="1"/>
        <v/>
      </c>
      <c r="I103" s="226" t="str">
        <f>IF(Expenditure!K95="","",Expenditure!K95)</f>
        <v/>
      </c>
      <c r="J103" s="22" t="str">
        <f>IF(Expenditure!L95="","",Expenditure!L95)</f>
        <v/>
      </c>
      <c r="K103" s="228" t="str">
        <f>IF(Expenditure!M95="","",Expenditure!M95)</f>
        <v/>
      </c>
      <c r="L103" s="21" t="s">
        <v>78</v>
      </c>
    </row>
    <row r="104" spans="1:12" x14ac:dyDescent="0.25">
      <c r="A104" s="224" t="str">
        <f>IF(Expenditure!B96="","",Expenditure!B96)</f>
        <v/>
      </c>
      <c r="B104" s="22" t="str">
        <f>IF(Expenditure!C96="","",TEXT(Expenditure!C96,"mmm"))</f>
        <v/>
      </c>
      <c r="C104" s="225" t="str">
        <f>IF(Expenditure!E96="","",Expenditure!E96)</f>
        <v/>
      </c>
      <c r="D104" s="226" t="str">
        <f>IF(Expenditure!F96="","",Expenditure!F96)</f>
        <v/>
      </c>
      <c r="E104" s="226" t="str">
        <f>IF(Expenditure!G96="","",Expenditure!G96)</f>
        <v/>
      </c>
      <c r="F104" s="22" t="str">
        <f>IF(Expenditure!H96="","",Expenditure!H96)</f>
        <v/>
      </c>
      <c r="G104" s="22" t="str">
        <f>IF(Expenditure!I96="","",Expenditure!I96)</f>
        <v/>
      </c>
      <c r="H104" s="227" t="str">
        <f t="shared" si="1"/>
        <v/>
      </c>
      <c r="I104" s="226" t="str">
        <f>IF(Expenditure!K96="","",Expenditure!K96)</f>
        <v/>
      </c>
      <c r="J104" s="22" t="str">
        <f>IF(Expenditure!L96="","",Expenditure!L96)</f>
        <v/>
      </c>
      <c r="K104" s="228" t="str">
        <f>IF(Expenditure!M96="","",Expenditure!M96)</f>
        <v/>
      </c>
      <c r="L104" s="21" t="s">
        <v>78</v>
      </c>
    </row>
    <row r="105" spans="1:12" x14ac:dyDescent="0.25">
      <c r="A105" s="224" t="str">
        <f>IF(Expenditure!B97="","",Expenditure!B97)</f>
        <v/>
      </c>
      <c r="B105" s="22" t="str">
        <f>IF(Expenditure!C97="","",TEXT(Expenditure!C97,"mmm"))</f>
        <v/>
      </c>
      <c r="C105" s="225" t="str">
        <f>IF(Expenditure!E97="","",Expenditure!E97)</f>
        <v/>
      </c>
      <c r="D105" s="226" t="str">
        <f>IF(Expenditure!F97="","",Expenditure!F97)</f>
        <v/>
      </c>
      <c r="E105" s="226" t="str">
        <f>IF(Expenditure!G97="","",Expenditure!G97)</f>
        <v/>
      </c>
      <c r="F105" s="22" t="str">
        <f>IF(Expenditure!H97="","",Expenditure!H97)</f>
        <v/>
      </c>
      <c r="G105" s="22" t="str">
        <f>IF(Expenditure!I97="","",Expenditure!I97)</f>
        <v/>
      </c>
      <c r="H105" s="227" t="str">
        <f t="shared" si="1"/>
        <v/>
      </c>
      <c r="I105" s="226" t="str">
        <f>IF(Expenditure!K97="","",Expenditure!K97)</f>
        <v/>
      </c>
      <c r="J105" s="22" t="str">
        <f>IF(Expenditure!L97="","",Expenditure!L97)</f>
        <v/>
      </c>
      <c r="K105" s="228" t="str">
        <f>IF(Expenditure!M97="","",Expenditure!M97)</f>
        <v/>
      </c>
      <c r="L105" s="21" t="s">
        <v>78</v>
      </c>
    </row>
    <row r="106" spans="1:12" x14ac:dyDescent="0.25">
      <c r="A106" s="224" t="str">
        <f>IF(Expenditure!B98="","",Expenditure!B98)</f>
        <v/>
      </c>
      <c r="B106" s="22" t="str">
        <f>IF(Expenditure!C98="","",TEXT(Expenditure!C98,"mmm"))</f>
        <v/>
      </c>
      <c r="C106" s="225" t="str">
        <f>IF(Expenditure!E98="","",Expenditure!E98)</f>
        <v/>
      </c>
      <c r="D106" s="226" t="str">
        <f>IF(Expenditure!F98="","",Expenditure!F98)</f>
        <v/>
      </c>
      <c r="E106" s="226" t="str">
        <f>IF(Expenditure!G98="","",Expenditure!G98)</f>
        <v/>
      </c>
      <c r="F106" s="22" t="str">
        <f>IF(Expenditure!H98="","",Expenditure!H98)</f>
        <v/>
      </c>
      <c r="G106" s="22" t="str">
        <f>IF(Expenditure!I98="","",Expenditure!I98)</f>
        <v/>
      </c>
      <c r="H106" s="227" t="str">
        <f t="shared" si="1"/>
        <v/>
      </c>
      <c r="I106" s="226" t="str">
        <f>IF(Expenditure!K98="","",Expenditure!K98)</f>
        <v/>
      </c>
      <c r="J106" s="22" t="str">
        <f>IF(Expenditure!L98="","",Expenditure!L98)</f>
        <v/>
      </c>
      <c r="K106" s="228" t="str">
        <f>IF(Expenditure!M98="","",Expenditure!M98)</f>
        <v/>
      </c>
      <c r="L106" s="21" t="s">
        <v>78</v>
      </c>
    </row>
    <row r="107" spans="1:12" x14ac:dyDescent="0.25">
      <c r="A107" s="224" t="str">
        <f>IF(Expenditure!B99="","",Expenditure!B99)</f>
        <v/>
      </c>
      <c r="B107" s="22" t="str">
        <f>IF(Expenditure!C99="","",TEXT(Expenditure!C99,"mmm"))</f>
        <v/>
      </c>
      <c r="C107" s="225" t="str">
        <f>IF(Expenditure!E99="","",Expenditure!E99)</f>
        <v/>
      </c>
      <c r="D107" s="226" t="str">
        <f>IF(Expenditure!F99="","",Expenditure!F99)</f>
        <v/>
      </c>
      <c r="E107" s="226" t="str">
        <f>IF(Expenditure!G99="","",Expenditure!G99)</f>
        <v/>
      </c>
      <c r="F107" s="22" t="str">
        <f>IF(Expenditure!H99="","",Expenditure!H99)</f>
        <v/>
      </c>
      <c r="G107" s="22" t="str">
        <f>IF(Expenditure!I99="","",Expenditure!I99)</f>
        <v/>
      </c>
      <c r="H107" s="227" t="str">
        <f t="shared" si="1"/>
        <v/>
      </c>
      <c r="I107" s="226" t="str">
        <f>IF(Expenditure!K99="","",Expenditure!K99)</f>
        <v/>
      </c>
      <c r="J107" s="22" t="str">
        <f>IF(Expenditure!L99="","",Expenditure!L99)</f>
        <v/>
      </c>
      <c r="K107" s="228" t="str">
        <f>IF(Expenditure!M99="","",Expenditure!M99)</f>
        <v/>
      </c>
      <c r="L107" s="21" t="s">
        <v>78</v>
      </c>
    </row>
    <row r="108" spans="1:12" x14ac:dyDescent="0.25">
      <c r="A108" s="224" t="str">
        <f>IF(Expenditure!B100="","",Expenditure!B100)</f>
        <v/>
      </c>
      <c r="B108" s="22" t="str">
        <f>IF(Expenditure!C100="","",TEXT(Expenditure!C100,"mmm"))</f>
        <v/>
      </c>
      <c r="C108" s="225" t="str">
        <f>IF(Expenditure!E100="","",Expenditure!E100)</f>
        <v/>
      </c>
      <c r="D108" s="226" t="str">
        <f>IF(Expenditure!F100="","",Expenditure!F100)</f>
        <v/>
      </c>
      <c r="E108" s="226" t="str">
        <f>IF(Expenditure!G100="","",Expenditure!G100)</f>
        <v/>
      </c>
      <c r="F108" s="22" t="str">
        <f>IF(Expenditure!H100="","",Expenditure!H100)</f>
        <v/>
      </c>
      <c r="G108" s="22" t="str">
        <f>IF(Expenditure!I100="","",Expenditure!I100)</f>
        <v/>
      </c>
      <c r="H108" s="227" t="str">
        <f t="shared" si="1"/>
        <v/>
      </c>
      <c r="I108" s="226" t="str">
        <f>IF(Expenditure!K100="","",Expenditure!K100)</f>
        <v/>
      </c>
      <c r="J108" s="22" t="str">
        <f>IF(Expenditure!L100="","",Expenditure!L100)</f>
        <v/>
      </c>
      <c r="K108" s="228" t="str">
        <f>IF(Expenditure!M100="","",Expenditure!M100)</f>
        <v/>
      </c>
      <c r="L108" s="21" t="s">
        <v>78</v>
      </c>
    </row>
    <row r="109" spans="1:12" x14ac:dyDescent="0.25">
      <c r="A109" s="224" t="str">
        <f>IF(Expenditure!B101="","",Expenditure!B101)</f>
        <v/>
      </c>
      <c r="B109" s="22" t="str">
        <f>IF(Expenditure!C101="","",TEXT(Expenditure!C101,"mmm"))</f>
        <v/>
      </c>
      <c r="C109" s="225" t="str">
        <f>IF(Expenditure!E101="","",Expenditure!E101)</f>
        <v/>
      </c>
      <c r="D109" s="226" t="str">
        <f>IF(Expenditure!F101="","",Expenditure!F101)</f>
        <v/>
      </c>
      <c r="E109" s="226" t="str">
        <f>IF(Expenditure!G101="","",Expenditure!G101)</f>
        <v/>
      </c>
      <c r="F109" s="22" t="str">
        <f>IF(Expenditure!H101="","",Expenditure!H101)</f>
        <v/>
      </c>
      <c r="G109" s="22" t="str">
        <f>IF(Expenditure!I101="","",Expenditure!I101)</f>
        <v/>
      </c>
      <c r="H109" s="227" t="str">
        <f t="shared" si="1"/>
        <v/>
      </c>
      <c r="I109" s="226" t="str">
        <f>IF(Expenditure!K101="","",Expenditure!K101)</f>
        <v/>
      </c>
      <c r="J109" s="22" t="str">
        <f>IF(Expenditure!L101="","",Expenditure!L101)</f>
        <v/>
      </c>
      <c r="K109" s="228" t="str">
        <f>IF(Expenditure!M101="","",Expenditure!M101)</f>
        <v/>
      </c>
      <c r="L109" s="21" t="s">
        <v>78</v>
      </c>
    </row>
    <row r="110" spans="1:12" x14ac:dyDescent="0.25">
      <c r="A110" s="224" t="str">
        <f>IF(Expenditure!B102="","",Expenditure!B102)</f>
        <v/>
      </c>
      <c r="B110" s="22" t="str">
        <f>IF(Expenditure!C102="","",TEXT(Expenditure!C102,"mmm"))</f>
        <v/>
      </c>
      <c r="C110" s="225" t="str">
        <f>IF(Expenditure!E102="","",Expenditure!E102)</f>
        <v/>
      </c>
      <c r="D110" s="226" t="str">
        <f>IF(Expenditure!F102="","",Expenditure!F102)</f>
        <v/>
      </c>
      <c r="E110" s="226" t="str">
        <f>IF(Expenditure!G102="","",Expenditure!G102)</f>
        <v/>
      </c>
      <c r="F110" s="22" t="str">
        <f>IF(Expenditure!H102="","",Expenditure!H102)</f>
        <v/>
      </c>
      <c r="G110" s="22" t="str">
        <f>IF(Expenditure!I102="","",Expenditure!I102)</f>
        <v/>
      </c>
      <c r="H110" s="227" t="str">
        <f t="shared" si="1"/>
        <v/>
      </c>
      <c r="I110" s="226" t="str">
        <f>IF(Expenditure!K102="","",Expenditure!K102)</f>
        <v/>
      </c>
      <c r="J110" s="22" t="str">
        <f>IF(Expenditure!L102="","",Expenditure!L102)</f>
        <v/>
      </c>
      <c r="K110" s="228" t="str">
        <f>IF(Expenditure!M102="","",Expenditure!M102)</f>
        <v/>
      </c>
      <c r="L110" s="21" t="s">
        <v>78</v>
      </c>
    </row>
    <row r="111" spans="1:12" x14ac:dyDescent="0.25">
      <c r="A111" s="224" t="str">
        <f>IF(Expenditure!B103="","",Expenditure!B103)</f>
        <v/>
      </c>
      <c r="B111" s="22" t="str">
        <f>IF(Expenditure!C103="","",TEXT(Expenditure!C103,"mmm"))</f>
        <v/>
      </c>
      <c r="C111" s="225" t="str">
        <f>IF(Expenditure!E103="","",Expenditure!E103)</f>
        <v/>
      </c>
      <c r="D111" s="226" t="str">
        <f>IF(Expenditure!F103="","",Expenditure!F103)</f>
        <v/>
      </c>
      <c r="E111" s="226" t="str">
        <f>IF(Expenditure!G103="","",Expenditure!G103)</f>
        <v/>
      </c>
      <c r="F111" s="22" t="str">
        <f>IF(Expenditure!H103="","",Expenditure!H103)</f>
        <v/>
      </c>
      <c r="G111" s="22" t="str">
        <f>IF(Expenditure!I103="","",Expenditure!I103)</f>
        <v/>
      </c>
      <c r="H111" s="227" t="str">
        <f t="shared" si="1"/>
        <v/>
      </c>
      <c r="I111" s="226" t="str">
        <f>IF(Expenditure!K103="","",Expenditure!K103)</f>
        <v/>
      </c>
      <c r="J111" s="22" t="str">
        <f>IF(Expenditure!L103="","",Expenditure!L103)</f>
        <v/>
      </c>
      <c r="K111" s="228" t="str">
        <f>IF(Expenditure!M103="","",Expenditure!M103)</f>
        <v/>
      </c>
      <c r="L111" s="21" t="s">
        <v>78</v>
      </c>
    </row>
    <row r="112" spans="1:12" x14ac:dyDescent="0.25">
      <c r="A112" s="224" t="str">
        <f>IF(Expenditure!B104="","",Expenditure!B104)</f>
        <v/>
      </c>
      <c r="B112" s="22" t="str">
        <f>IF(Expenditure!C104="","",TEXT(Expenditure!C104,"mmm"))</f>
        <v/>
      </c>
      <c r="C112" s="225" t="str">
        <f>IF(Expenditure!E104="","",Expenditure!E104)</f>
        <v/>
      </c>
      <c r="D112" s="226" t="str">
        <f>IF(Expenditure!F104="","",Expenditure!F104)</f>
        <v/>
      </c>
      <c r="E112" s="226" t="str">
        <f>IF(Expenditure!G104="","",Expenditure!G104)</f>
        <v/>
      </c>
      <c r="F112" s="22" t="str">
        <f>IF(Expenditure!H104="","",Expenditure!H104)</f>
        <v/>
      </c>
      <c r="G112" s="22" t="str">
        <f>IF(Expenditure!I104="","",Expenditure!I104)</f>
        <v/>
      </c>
      <c r="H112" s="227" t="str">
        <f t="shared" si="1"/>
        <v/>
      </c>
      <c r="I112" s="226" t="str">
        <f>IF(Expenditure!K104="","",Expenditure!K104)</f>
        <v/>
      </c>
      <c r="J112" s="22" t="str">
        <f>IF(Expenditure!L104="","",Expenditure!L104)</f>
        <v/>
      </c>
      <c r="K112" s="228" t="str">
        <f>IF(Expenditure!M104="","",Expenditure!M104)</f>
        <v/>
      </c>
      <c r="L112" s="21" t="s">
        <v>78</v>
      </c>
    </row>
    <row r="113" spans="1:12" x14ac:dyDescent="0.25">
      <c r="A113" s="224" t="str">
        <f>IF(Expenditure!B105="","",Expenditure!B105)</f>
        <v/>
      </c>
      <c r="B113" s="22" t="str">
        <f>IF(Expenditure!C105="","",TEXT(Expenditure!C105,"mmm"))</f>
        <v/>
      </c>
      <c r="C113" s="225" t="str">
        <f>IF(Expenditure!E105="","",Expenditure!E105)</f>
        <v/>
      </c>
      <c r="D113" s="226" t="str">
        <f>IF(Expenditure!F105="","",Expenditure!F105)</f>
        <v/>
      </c>
      <c r="E113" s="226" t="str">
        <f>IF(Expenditure!G105="","",Expenditure!G105)</f>
        <v/>
      </c>
      <c r="F113" s="22" t="str">
        <f>IF(Expenditure!H105="","",Expenditure!H105)</f>
        <v/>
      </c>
      <c r="G113" s="22" t="str">
        <f>IF(Expenditure!I105="","",Expenditure!I105)</f>
        <v/>
      </c>
      <c r="H113" s="227" t="str">
        <f t="shared" si="1"/>
        <v/>
      </c>
      <c r="I113" s="226" t="str">
        <f>IF(Expenditure!K105="","",Expenditure!K105)</f>
        <v/>
      </c>
      <c r="J113" s="22" t="str">
        <f>IF(Expenditure!L105="","",Expenditure!L105)</f>
        <v/>
      </c>
      <c r="K113" s="228" t="str">
        <f>IF(Expenditure!M105="","",Expenditure!M105)</f>
        <v/>
      </c>
      <c r="L113" s="21" t="s">
        <v>78</v>
      </c>
    </row>
    <row r="114" spans="1:12" x14ac:dyDescent="0.25">
      <c r="A114" s="224" t="str">
        <f>IF(Expenditure!B106="","",Expenditure!B106)</f>
        <v/>
      </c>
      <c r="B114" s="22" t="str">
        <f>IF(Expenditure!C106="","",TEXT(Expenditure!C106,"mmm"))</f>
        <v/>
      </c>
      <c r="C114" s="225" t="str">
        <f>IF(Expenditure!E106="","",Expenditure!E106)</f>
        <v/>
      </c>
      <c r="D114" s="226" t="str">
        <f>IF(Expenditure!F106="","",Expenditure!F106)</f>
        <v/>
      </c>
      <c r="E114" s="226" t="str">
        <f>IF(Expenditure!G106="","",Expenditure!G106)</f>
        <v/>
      </c>
      <c r="F114" s="22" t="str">
        <f>IF(Expenditure!H106="","",Expenditure!H106)</f>
        <v/>
      </c>
      <c r="G114" s="22" t="str">
        <f>IF(Expenditure!I106="","",Expenditure!I106)</f>
        <v/>
      </c>
      <c r="H114" s="227" t="str">
        <f t="shared" si="1"/>
        <v/>
      </c>
      <c r="I114" s="226" t="str">
        <f>IF(Expenditure!K106="","",Expenditure!K106)</f>
        <v/>
      </c>
      <c r="J114" s="22" t="str">
        <f>IF(Expenditure!L106="","",Expenditure!L106)</f>
        <v/>
      </c>
      <c r="K114" s="228" t="str">
        <f>IF(Expenditure!M106="","",Expenditure!M106)</f>
        <v/>
      </c>
      <c r="L114" s="21" t="s">
        <v>78</v>
      </c>
    </row>
    <row r="115" spans="1:12" x14ac:dyDescent="0.25">
      <c r="A115" s="224" t="str">
        <f>IF(Expenditure!B107="","",Expenditure!B107)</f>
        <v/>
      </c>
      <c r="B115" s="22" t="str">
        <f>IF(Expenditure!C107="","",TEXT(Expenditure!C107,"mmm"))</f>
        <v/>
      </c>
      <c r="C115" s="225" t="str">
        <f>IF(Expenditure!E107="","",Expenditure!E107)</f>
        <v/>
      </c>
      <c r="D115" s="226" t="str">
        <f>IF(Expenditure!F107="","",Expenditure!F107)</f>
        <v/>
      </c>
      <c r="E115" s="226" t="str">
        <f>IF(Expenditure!G107="","",Expenditure!G107)</f>
        <v/>
      </c>
      <c r="F115" s="22" t="str">
        <f>IF(Expenditure!H107="","",Expenditure!H107)</f>
        <v/>
      </c>
      <c r="G115" s="22" t="str">
        <f>IF(Expenditure!I107="","",Expenditure!I107)</f>
        <v/>
      </c>
      <c r="H115" s="227" t="str">
        <f t="shared" si="1"/>
        <v/>
      </c>
      <c r="I115" s="226" t="str">
        <f>IF(Expenditure!K107="","",Expenditure!K107)</f>
        <v/>
      </c>
      <c r="J115" s="22" t="str">
        <f>IF(Expenditure!L107="","",Expenditure!L107)</f>
        <v/>
      </c>
      <c r="K115" s="228" t="str">
        <f>IF(Expenditure!M107="","",Expenditure!M107)</f>
        <v/>
      </c>
      <c r="L115" s="21" t="s">
        <v>78</v>
      </c>
    </row>
    <row r="116" spans="1:12" x14ac:dyDescent="0.25">
      <c r="A116" s="224" t="str">
        <f>IF(Expenditure!B108="","",Expenditure!B108)</f>
        <v/>
      </c>
      <c r="B116" s="22" t="str">
        <f>IF(Expenditure!C108="","",TEXT(Expenditure!C108,"mmm"))</f>
        <v/>
      </c>
      <c r="C116" s="225" t="str">
        <f>IF(Expenditure!E108="","",Expenditure!E108)</f>
        <v/>
      </c>
      <c r="D116" s="226" t="str">
        <f>IF(Expenditure!F108="","",Expenditure!F108)</f>
        <v/>
      </c>
      <c r="E116" s="226" t="str">
        <f>IF(Expenditure!G108="","",Expenditure!G108)</f>
        <v/>
      </c>
      <c r="F116" s="22" t="str">
        <f>IF(Expenditure!H108="","",Expenditure!H108)</f>
        <v/>
      </c>
      <c r="G116" s="22" t="str">
        <f>IF(Expenditure!I108="","",Expenditure!I108)</f>
        <v/>
      </c>
      <c r="H116" s="227" t="str">
        <f t="shared" si="1"/>
        <v/>
      </c>
      <c r="I116" s="226" t="str">
        <f>IF(Expenditure!K108="","",Expenditure!K108)</f>
        <v/>
      </c>
      <c r="J116" s="22" t="str">
        <f>IF(Expenditure!L108="","",Expenditure!L108)</f>
        <v/>
      </c>
      <c r="K116" s="228" t="str">
        <f>IF(Expenditure!M108="","",Expenditure!M108)</f>
        <v/>
      </c>
      <c r="L116" s="21" t="s">
        <v>78</v>
      </c>
    </row>
    <row r="117" spans="1:12" x14ac:dyDescent="0.25">
      <c r="A117" s="224" t="str">
        <f>IF(Expenditure!B109="","",Expenditure!B109)</f>
        <v/>
      </c>
      <c r="B117" s="22" t="str">
        <f>IF(Expenditure!C109="","",TEXT(Expenditure!C109,"mmm"))</f>
        <v/>
      </c>
      <c r="C117" s="225" t="str">
        <f>IF(Expenditure!E109="","",Expenditure!E109)</f>
        <v/>
      </c>
      <c r="D117" s="226" t="str">
        <f>IF(Expenditure!F109="","",Expenditure!F109)</f>
        <v/>
      </c>
      <c r="E117" s="226" t="str">
        <f>IF(Expenditure!G109="","",Expenditure!G109)</f>
        <v/>
      </c>
      <c r="F117" s="22" t="str">
        <f>IF(Expenditure!H109="","",Expenditure!H109)</f>
        <v/>
      </c>
      <c r="G117" s="22" t="str">
        <f>IF(Expenditure!I109="","",Expenditure!I109)</f>
        <v/>
      </c>
      <c r="H117" s="227" t="str">
        <f t="shared" si="1"/>
        <v/>
      </c>
      <c r="I117" s="226" t="str">
        <f>IF(Expenditure!K109="","",Expenditure!K109)</f>
        <v/>
      </c>
      <c r="J117" s="22" t="str">
        <f>IF(Expenditure!L109="","",Expenditure!L109)</f>
        <v/>
      </c>
      <c r="K117" s="228" t="str">
        <f>IF(Expenditure!M109="","",Expenditure!M109)</f>
        <v/>
      </c>
      <c r="L117" s="21" t="s">
        <v>78</v>
      </c>
    </row>
    <row r="118" spans="1:12" x14ac:dyDescent="0.25">
      <c r="A118" s="224" t="str">
        <f>IF(Expenditure!B110="","",Expenditure!B110)</f>
        <v/>
      </c>
      <c r="B118" s="22" t="str">
        <f>IF(Expenditure!C110="","",TEXT(Expenditure!C110,"mmm"))</f>
        <v/>
      </c>
      <c r="C118" s="225" t="str">
        <f>IF(Expenditure!E110="","",Expenditure!E110)</f>
        <v/>
      </c>
      <c r="D118" s="226" t="str">
        <f>IF(Expenditure!F110="","",Expenditure!F110)</f>
        <v/>
      </c>
      <c r="E118" s="226" t="str">
        <f>IF(Expenditure!G110="","",Expenditure!G110)</f>
        <v/>
      </c>
      <c r="F118" s="22" t="str">
        <f>IF(Expenditure!H110="","",Expenditure!H110)</f>
        <v/>
      </c>
      <c r="G118" s="22" t="str">
        <f>IF(Expenditure!I110="","",Expenditure!I110)</f>
        <v/>
      </c>
      <c r="H118" s="227" t="str">
        <f t="shared" si="1"/>
        <v/>
      </c>
      <c r="I118" s="226" t="str">
        <f>IF(Expenditure!K110="","",Expenditure!K110)</f>
        <v/>
      </c>
      <c r="J118" s="22" t="str">
        <f>IF(Expenditure!L110="","",Expenditure!L110)</f>
        <v/>
      </c>
      <c r="K118" s="228" t="str">
        <f>IF(Expenditure!M110="","",Expenditure!M110)</f>
        <v/>
      </c>
      <c r="L118" s="21" t="s">
        <v>78</v>
      </c>
    </row>
    <row r="119" spans="1:12" x14ac:dyDescent="0.25">
      <c r="A119" s="224" t="str">
        <f>IF(Expenditure!B111="","",Expenditure!B111)</f>
        <v/>
      </c>
      <c r="B119" s="22" t="str">
        <f>IF(Expenditure!C111="","",TEXT(Expenditure!C111,"mmm"))</f>
        <v/>
      </c>
      <c r="C119" s="225" t="str">
        <f>IF(Expenditure!E111="","",Expenditure!E111)</f>
        <v/>
      </c>
      <c r="D119" s="226" t="str">
        <f>IF(Expenditure!F111="","",Expenditure!F111)</f>
        <v/>
      </c>
      <c r="E119" s="226" t="str">
        <f>IF(Expenditure!G111="","",Expenditure!G111)</f>
        <v/>
      </c>
      <c r="F119" s="22" t="str">
        <f>IF(Expenditure!H111="","",Expenditure!H111)</f>
        <v/>
      </c>
      <c r="G119" s="22" t="str">
        <f>IF(Expenditure!I111="","",Expenditure!I111)</f>
        <v/>
      </c>
      <c r="H119" s="227" t="str">
        <f t="shared" si="1"/>
        <v/>
      </c>
      <c r="I119" s="226" t="str">
        <f>IF(Expenditure!K111="","",Expenditure!K111)</f>
        <v/>
      </c>
      <c r="J119" s="22" t="str">
        <f>IF(Expenditure!L111="","",Expenditure!L111)</f>
        <v/>
      </c>
      <c r="K119" s="228" t="str">
        <f>IF(Expenditure!M111="","",Expenditure!M111)</f>
        <v/>
      </c>
      <c r="L119" s="21" t="s">
        <v>78</v>
      </c>
    </row>
    <row r="120" spans="1:12" x14ac:dyDescent="0.25">
      <c r="A120" s="224" t="str">
        <f>IF(Expenditure!B112="","",Expenditure!B112)</f>
        <v/>
      </c>
      <c r="B120" s="22" t="str">
        <f>IF(Expenditure!C112="","",TEXT(Expenditure!C112,"mmm"))</f>
        <v/>
      </c>
      <c r="C120" s="225" t="str">
        <f>IF(Expenditure!E112="","",Expenditure!E112)</f>
        <v/>
      </c>
      <c r="D120" s="226" t="str">
        <f>IF(Expenditure!F112="","",Expenditure!F112)</f>
        <v/>
      </c>
      <c r="E120" s="226" t="str">
        <f>IF(Expenditure!G112="","",Expenditure!G112)</f>
        <v/>
      </c>
      <c r="F120" s="22" t="str">
        <f>IF(Expenditure!H112="","",Expenditure!H112)</f>
        <v/>
      </c>
      <c r="G120" s="22" t="str">
        <f>IF(Expenditure!I112="","",Expenditure!I112)</f>
        <v/>
      </c>
      <c r="H120" s="227" t="str">
        <f t="shared" si="1"/>
        <v/>
      </c>
      <c r="I120" s="226" t="str">
        <f>IF(Expenditure!K112="","",Expenditure!K112)</f>
        <v/>
      </c>
      <c r="J120" s="22" t="str">
        <f>IF(Expenditure!L112="","",Expenditure!L112)</f>
        <v/>
      </c>
      <c r="K120" s="228" t="str">
        <f>IF(Expenditure!M112="","",Expenditure!M112)</f>
        <v/>
      </c>
      <c r="L120" s="21" t="s">
        <v>78</v>
      </c>
    </row>
    <row r="121" spans="1:12" x14ac:dyDescent="0.25">
      <c r="A121" s="224" t="str">
        <f>IF(Expenditure!B113="","",Expenditure!B113)</f>
        <v/>
      </c>
      <c r="B121" s="22" t="str">
        <f>IF(Expenditure!C113="","",TEXT(Expenditure!C113,"mmm"))</f>
        <v/>
      </c>
      <c r="C121" s="225" t="str">
        <f>IF(Expenditure!E113="","",Expenditure!E113)</f>
        <v/>
      </c>
      <c r="D121" s="226" t="str">
        <f>IF(Expenditure!F113="","",Expenditure!F113)</f>
        <v/>
      </c>
      <c r="E121" s="226" t="str">
        <f>IF(Expenditure!G113="","",Expenditure!G113)</f>
        <v/>
      </c>
      <c r="F121" s="22" t="str">
        <f>IF(Expenditure!H113="","",Expenditure!H113)</f>
        <v/>
      </c>
      <c r="G121" s="22" t="str">
        <f>IF(Expenditure!I113="","",Expenditure!I113)</f>
        <v/>
      </c>
      <c r="H121" s="227" t="str">
        <f t="shared" si="1"/>
        <v/>
      </c>
      <c r="I121" s="226" t="str">
        <f>IF(Expenditure!K113="","",Expenditure!K113)</f>
        <v/>
      </c>
      <c r="J121" s="22" t="str">
        <f>IF(Expenditure!L113="","",Expenditure!L113)</f>
        <v/>
      </c>
      <c r="K121" s="228" t="str">
        <f>IF(Expenditure!M113="","",Expenditure!M113)</f>
        <v/>
      </c>
      <c r="L121" s="21" t="s">
        <v>78</v>
      </c>
    </row>
    <row r="122" spans="1:12" x14ac:dyDescent="0.25">
      <c r="A122" s="224" t="str">
        <f>IF(Expenditure!B114="","",Expenditure!B114)</f>
        <v/>
      </c>
      <c r="B122" s="22" t="str">
        <f>IF(Expenditure!C114="","",TEXT(Expenditure!C114,"mmm"))</f>
        <v/>
      </c>
      <c r="C122" s="225" t="str">
        <f>IF(Expenditure!E114="","",Expenditure!E114)</f>
        <v/>
      </c>
      <c r="D122" s="226" t="str">
        <f>IF(Expenditure!F114="","",Expenditure!F114)</f>
        <v/>
      </c>
      <c r="E122" s="226" t="str">
        <f>IF(Expenditure!G114="","",Expenditure!G114)</f>
        <v/>
      </c>
      <c r="F122" s="22" t="str">
        <f>IF(Expenditure!H114="","",Expenditure!H114)</f>
        <v/>
      </c>
      <c r="G122" s="22" t="str">
        <f>IF(Expenditure!I114="","",Expenditure!I114)</f>
        <v/>
      </c>
      <c r="H122" s="227" t="str">
        <f t="shared" si="1"/>
        <v/>
      </c>
      <c r="I122" s="226" t="str">
        <f>IF(Expenditure!K114="","",Expenditure!K114)</f>
        <v/>
      </c>
      <c r="J122" s="22" t="str">
        <f>IF(Expenditure!L114="","",Expenditure!L114)</f>
        <v/>
      </c>
      <c r="K122" s="228" t="str">
        <f>IF(Expenditure!M114="","",Expenditure!M114)</f>
        <v/>
      </c>
      <c r="L122" s="21" t="s">
        <v>78</v>
      </c>
    </row>
    <row r="123" spans="1:12" x14ac:dyDescent="0.25">
      <c r="A123" s="224" t="str">
        <f>IF(Expenditure!B115="","",Expenditure!B115)</f>
        <v/>
      </c>
      <c r="B123" s="22" t="str">
        <f>IF(Expenditure!C115="","",TEXT(Expenditure!C115,"mmm"))</f>
        <v/>
      </c>
      <c r="C123" s="225" t="str">
        <f>IF(Expenditure!E115="","",Expenditure!E115)</f>
        <v/>
      </c>
      <c r="D123" s="226" t="str">
        <f>IF(Expenditure!F115="","",Expenditure!F115)</f>
        <v/>
      </c>
      <c r="E123" s="226" t="str">
        <f>IF(Expenditure!G115="","",Expenditure!G115)</f>
        <v/>
      </c>
      <c r="F123" s="22" t="str">
        <f>IF(Expenditure!H115="","",Expenditure!H115)</f>
        <v/>
      </c>
      <c r="G123" s="22" t="str">
        <f>IF(Expenditure!I115="","",Expenditure!I115)</f>
        <v/>
      </c>
      <c r="H123" s="227" t="str">
        <f t="shared" si="1"/>
        <v/>
      </c>
      <c r="I123" s="226" t="str">
        <f>IF(Expenditure!K115="","",Expenditure!K115)</f>
        <v/>
      </c>
      <c r="J123" s="22" t="str">
        <f>IF(Expenditure!L115="","",Expenditure!L115)</f>
        <v/>
      </c>
      <c r="K123" s="228" t="str">
        <f>IF(Expenditure!M115="","",Expenditure!M115)</f>
        <v/>
      </c>
      <c r="L123" s="21" t="s">
        <v>78</v>
      </c>
    </row>
    <row r="124" spans="1:12" x14ac:dyDescent="0.25">
      <c r="A124" s="224" t="str">
        <f>IF(Expenditure!B116="","",Expenditure!B116)</f>
        <v/>
      </c>
      <c r="B124" s="22" t="str">
        <f>IF(Expenditure!C116="","",TEXT(Expenditure!C116,"mmm"))</f>
        <v/>
      </c>
      <c r="C124" s="225" t="str">
        <f>IF(Expenditure!E116="","",Expenditure!E116)</f>
        <v/>
      </c>
      <c r="D124" s="226" t="str">
        <f>IF(Expenditure!F116="","",Expenditure!F116)</f>
        <v/>
      </c>
      <c r="E124" s="226" t="str">
        <f>IF(Expenditure!G116="","",Expenditure!G116)</f>
        <v/>
      </c>
      <c r="F124" s="22" t="str">
        <f>IF(Expenditure!H116="","",Expenditure!H116)</f>
        <v/>
      </c>
      <c r="G124" s="22" t="str">
        <f>IF(Expenditure!I116="","",Expenditure!I116)</f>
        <v/>
      </c>
      <c r="H124" s="227" t="str">
        <f t="shared" si="1"/>
        <v/>
      </c>
      <c r="I124" s="226" t="str">
        <f>IF(Expenditure!K116="","",Expenditure!K116)</f>
        <v/>
      </c>
      <c r="J124" s="22" t="str">
        <f>IF(Expenditure!L116="","",Expenditure!L116)</f>
        <v/>
      </c>
      <c r="K124" s="228" t="str">
        <f>IF(Expenditure!M116="","",Expenditure!M116)</f>
        <v/>
      </c>
      <c r="L124" s="21" t="s">
        <v>78</v>
      </c>
    </row>
    <row r="125" spans="1:12" x14ac:dyDescent="0.25">
      <c r="A125" s="224" t="str">
        <f>IF(Expenditure!B117="","",Expenditure!B117)</f>
        <v/>
      </c>
      <c r="B125" s="22" t="str">
        <f>IF(Expenditure!C117="","",TEXT(Expenditure!C117,"mmm"))</f>
        <v/>
      </c>
      <c r="C125" s="225" t="str">
        <f>IF(Expenditure!E117="","",Expenditure!E117)</f>
        <v/>
      </c>
      <c r="D125" s="226" t="str">
        <f>IF(Expenditure!F117="","",Expenditure!F117)</f>
        <v/>
      </c>
      <c r="E125" s="226" t="str">
        <f>IF(Expenditure!G117="","",Expenditure!G117)</f>
        <v/>
      </c>
      <c r="F125" s="22" t="str">
        <f>IF(Expenditure!H117="","",Expenditure!H117)</f>
        <v/>
      </c>
      <c r="G125" s="22" t="str">
        <f>IF(Expenditure!I117="","",Expenditure!I117)</f>
        <v/>
      </c>
      <c r="H125" s="227" t="str">
        <f t="shared" si="1"/>
        <v/>
      </c>
      <c r="I125" s="226" t="str">
        <f>IF(Expenditure!K117="","",Expenditure!K117)</f>
        <v/>
      </c>
      <c r="J125" s="22" t="str">
        <f>IF(Expenditure!L117="","",Expenditure!L117)</f>
        <v/>
      </c>
      <c r="K125" s="228" t="str">
        <f>IF(Expenditure!M117="","",Expenditure!M117)</f>
        <v/>
      </c>
      <c r="L125" s="21" t="s">
        <v>78</v>
      </c>
    </row>
    <row r="126" spans="1:12" x14ac:dyDescent="0.25">
      <c r="A126" s="224" t="str">
        <f>IF(Expenditure!B118="","",Expenditure!B118)</f>
        <v/>
      </c>
      <c r="B126" s="22" t="str">
        <f>IF(Expenditure!C118="","",TEXT(Expenditure!C118,"mmm"))</f>
        <v/>
      </c>
      <c r="C126" s="225" t="str">
        <f>IF(Expenditure!E118="","",Expenditure!E118)</f>
        <v/>
      </c>
      <c r="D126" s="226" t="str">
        <f>IF(Expenditure!F118="","",Expenditure!F118)</f>
        <v/>
      </c>
      <c r="E126" s="226" t="str">
        <f>IF(Expenditure!G118="","",Expenditure!G118)</f>
        <v/>
      </c>
      <c r="F126" s="22" t="str">
        <f>IF(Expenditure!H118="","",Expenditure!H118)</f>
        <v/>
      </c>
      <c r="G126" s="22" t="str">
        <f>IF(Expenditure!I118="","",Expenditure!I118)</f>
        <v/>
      </c>
      <c r="H126" s="227" t="str">
        <f t="shared" si="1"/>
        <v/>
      </c>
      <c r="I126" s="226" t="str">
        <f>IF(Expenditure!K118="","",Expenditure!K118)</f>
        <v/>
      </c>
      <c r="J126" s="22" t="str">
        <f>IF(Expenditure!L118="","",Expenditure!L118)</f>
        <v/>
      </c>
      <c r="K126" s="228" t="str">
        <f>IF(Expenditure!M118="","",Expenditure!M118)</f>
        <v/>
      </c>
      <c r="L126" s="21" t="s">
        <v>78</v>
      </c>
    </row>
    <row r="127" spans="1:12" x14ac:dyDescent="0.25">
      <c r="A127" s="224" t="str">
        <f>IF(Expenditure!B119="","",Expenditure!B119)</f>
        <v/>
      </c>
      <c r="B127" s="22" t="str">
        <f>IF(Expenditure!C119="","",TEXT(Expenditure!C119,"mmm"))</f>
        <v/>
      </c>
      <c r="C127" s="225" t="str">
        <f>IF(Expenditure!E119="","",Expenditure!E119)</f>
        <v/>
      </c>
      <c r="D127" s="226" t="str">
        <f>IF(Expenditure!F119="","",Expenditure!F119)</f>
        <v/>
      </c>
      <c r="E127" s="226" t="str">
        <f>IF(Expenditure!G119="","",Expenditure!G119)</f>
        <v/>
      </c>
      <c r="F127" s="22" t="str">
        <f>IF(Expenditure!H119="","",Expenditure!H119)</f>
        <v/>
      </c>
      <c r="G127" s="22" t="str">
        <f>IF(Expenditure!I119="","",Expenditure!I119)</f>
        <v/>
      </c>
      <c r="H127" s="227" t="str">
        <f t="shared" si="1"/>
        <v/>
      </c>
      <c r="I127" s="226" t="str">
        <f>IF(Expenditure!K119="","",Expenditure!K119)</f>
        <v/>
      </c>
      <c r="J127" s="22" t="str">
        <f>IF(Expenditure!L119="","",Expenditure!L119)</f>
        <v/>
      </c>
      <c r="K127" s="228" t="str">
        <f>IF(Expenditure!M119="","",Expenditure!M119)</f>
        <v/>
      </c>
      <c r="L127" s="21" t="s">
        <v>78</v>
      </c>
    </row>
    <row r="128" spans="1:12" x14ac:dyDescent="0.25">
      <c r="A128" s="224" t="str">
        <f>IF(Expenditure!B120="","",Expenditure!B120)</f>
        <v/>
      </c>
      <c r="B128" s="22" t="str">
        <f>IF(Expenditure!C120="","",TEXT(Expenditure!C120,"mmm"))</f>
        <v/>
      </c>
      <c r="C128" s="225" t="str">
        <f>IF(Expenditure!E120="","",Expenditure!E120)</f>
        <v/>
      </c>
      <c r="D128" s="226" t="str">
        <f>IF(Expenditure!F120="","",Expenditure!F120)</f>
        <v/>
      </c>
      <c r="E128" s="226" t="str">
        <f>IF(Expenditure!G120="","",Expenditure!G120)</f>
        <v/>
      </c>
      <c r="F128" s="22" t="str">
        <f>IF(Expenditure!H120="","",Expenditure!H120)</f>
        <v/>
      </c>
      <c r="G128" s="22" t="str">
        <f>IF(Expenditure!I120="","",Expenditure!I120)</f>
        <v/>
      </c>
      <c r="H128" s="227" t="str">
        <f t="shared" si="1"/>
        <v/>
      </c>
      <c r="I128" s="226" t="str">
        <f>IF(Expenditure!K120="","",Expenditure!K120)</f>
        <v/>
      </c>
      <c r="J128" s="22" t="str">
        <f>IF(Expenditure!L120="","",Expenditure!L120)</f>
        <v/>
      </c>
      <c r="K128" s="228" t="str">
        <f>IF(Expenditure!M120="","",Expenditure!M120)</f>
        <v/>
      </c>
      <c r="L128" s="21" t="s">
        <v>78</v>
      </c>
    </row>
    <row r="129" spans="1:12" x14ac:dyDescent="0.25">
      <c r="A129" s="224" t="str">
        <f>IF(Expenditure!B121="","",Expenditure!B121)</f>
        <v/>
      </c>
      <c r="B129" s="22" t="str">
        <f>IF(Expenditure!C121="","",TEXT(Expenditure!C121,"mmm"))</f>
        <v/>
      </c>
      <c r="C129" s="225" t="str">
        <f>IF(Expenditure!E121="","",Expenditure!E121)</f>
        <v/>
      </c>
      <c r="D129" s="226" t="str">
        <f>IF(Expenditure!F121="","",Expenditure!F121)</f>
        <v/>
      </c>
      <c r="E129" s="226" t="str">
        <f>IF(Expenditure!G121="","",Expenditure!G121)</f>
        <v/>
      </c>
      <c r="F129" s="22" t="str">
        <f>IF(Expenditure!H121="","",Expenditure!H121)</f>
        <v/>
      </c>
      <c r="G129" s="22" t="str">
        <f>IF(Expenditure!I121="","",Expenditure!I121)</f>
        <v/>
      </c>
      <c r="H129" s="227" t="str">
        <f t="shared" si="1"/>
        <v/>
      </c>
      <c r="I129" s="226" t="str">
        <f>IF(Expenditure!K121="","",Expenditure!K121)</f>
        <v/>
      </c>
      <c r="J129" s="22" t="str">
        <f>IF(Expenditure!L121="","",Expenditure!L121)</f>
        <v/>
      </c>
      <c r="K129" s="228" t="str">
        <f>IF(Expenditure!M121="","",Expenditure!M121)</f>
        <v/>
      </c>
      <c r="L129" s="21" t="s">
        <v>78</v>
      </c>
    </row>
    <row r="130" spans="1:12" x14ac:dyDescent="0.25">
      <c r="A130" s="224" t="str">
        <f>IF(Expenditure!B122="","",Expenditure!B122)</f>
        <v/>
      </c>
      <c r="B130" s="22" t="str">
        <f>IF(Expenditure!C122="","",TEXT(Expenditure!C122,"mmm"))</f>
        <v/>
      </c>
      <c r="C130" s="225" t="str">
        <f>IF(Expenditure!E122="","",Expenditure!E122)</f>
        <v/>
      </c>
      <c r="D130" s="226" t="str">
        <f>IF(Expenditure!F122="","",Expenditure!F122)</f>
        <v/>
      </c>
      <c r="E130" s="226" t="str">
        <f>IF(Expenditure!G122="","",Expenditure!G122)</f>
        <v/>
      </c>
      <c r="F130" s="22" t="str">
        <f>IF(Expenditure!H122="","",Expenditure!H122)</f>
        <v/>
      </c>
      <c r="G130" s="22" t="str">
        <f>IF(Expenditure!I122="","",Expenditure!I122)</f>
        <v/>
      </c>
      <c r="H130" s="227" t="str">
        <f t="shared" si="1"/>
        <v/>
      </c>
      <c r="I130" s="226" t="str">
        <f>IF(Expenditure!K122="","",Expenditure!K122)</f>
        <v/>
      </c>
      <c r="J130" s="22" t="str">
        <f>IF(Expenditure!L122="","",Expenditure!L122)</f>
        <v/>
      </c>
      <c r="K130" s="228" t="str">
        <f>IF(Expenditure!M122="","",Expenditure!M122)</f>
        <v/>
      </c>
      <c r="L130" s="21" t="s">
        <v>78</v>
      </c>
    </row>
    <row r="131" spans="1:12" x14ac:dyDescent="0.25">
      <c r="A131" s="224" t="str">
        <f>IF(Expenditure!B123="","",Expenditure!B123)</f>
        <v/>
      </c>
      <c r="B131" s="22" t="str">
        <f>IF(Expenditure!C123="","",TEXT(Expenditure!C123,"mmm"))</f>
        <v/>
      </c>
      <c r="C131" s="225" t="str">
        <f>IF(Expenditure!E123="","",Expenditure!E123)</f>
        <v/>
      </c>
      <c r="D131" s="226" t="str">
        <f>IF(Expenditure!F123="","",Expenditure!F123)</f>
        <v/>
      </c>
      <c r="E131" s="226" t="str">
        <f>IF(Expenditure!G123="","",Expenditure!G123)</f>
        <v/>
      </c>
      <c r="F131" s="22" t="str">
        <f>IF(Expenditure!H123="","",Expenditure!H123)</f>
        <v/>
      </c>
      <c r="G131" s="22" t="str">
        <f>IF(Expenditure!I123="","",Expenditure!I123)</f>
        <v/>
      </c>
      <c r="H131" s="227" t="str">
        <f t="shared" si="1"/>
        <v/>
      </c>
      <c r="I131" s="226" t="str">
        <f>IF(Expenditure!K123="","",Expenditure!K123)</f>
        <v/>
      </c>
      <c r="J131" s="22" t="str">
        <f>IF(Expenditure!L123="","",Expenditure!L123)</f>
        <v/>
      </c>
      <c r="K131" s="228" t="str">
        <f>IF(Expenditure!M123="","",Expenditure!M123)</f>
        <v/>
      </c>
      <c r="L131" s="21" t="s">
        <v>78</v>
      </c>
    </row>
    <row r="132" spans="1:12" x14ac:dyDescent="0.25">
      <c r="A132" s="224" t="str">
        <f>IF(Expenditure!B124="","",Expenditure!B124)</f>
        <v/>
      </c>
      <c r="B132" s="22" t="str">
        <f>IF(Expenditure!C124="","",TEXT(Expenditure!C124,"mmm"))</f>
        <v/>
      </c>
      <c r="C132" s="225" t="str">
        <f>IF(Expenditure!E124="","",Expenditure!E124)</f>
        <v/>
      </c>
      <c r="D132" s="226" t="str">
        <f>IF(Expenditure!F124="","",Expenditure!F124)</f>
        <v/>
      </c>
      <c r="E132" s="226" t="str">
        <f>IF(Expenditure!G124="","",Expenditure!G124)</f>
        <v/>
      </c>
      <c r="F132" s="22" t="str">
        <f>IF(Expenditure!H124="","",Expenditure!H124)</f>
        <v/>
      </c>
      <c r="G132" s="22" t="str">
        <f>IF(Expenditure!I124="","",Expenditure!I124)</f>
        <v/>
      </c>
      <c r="H132" s="227" t="str">
        <f t="shared" si="1"/>
        <v/>
      </c>
      <c r="I132" s="226" t="str">
        <f>IF(Expenditure!K124="","",Expenditure!K124)</f>
        <v/>
      </c>
      <c r="J132" s="22" t="str">
        <f>IF(Expenditure!L124="","",Expenditure!L124)</f>
        <v/>
      </c>
      <c r="K132" s="228" t="str">
        <f>IF(Expenditure!M124="","",Expenditure!M124)</f>
        <v/>
      </c>
      <c r="L132" s="21" t="s">
        <v>78</v>
      </c>
    </row>
    <row r="133" spans="1:12" x14ac:dyDescent="0.25">
      <c r="A133" s="224" t="str">
        <f>IF(Expenditure!B125="","",Expenditure!B125)</f>
        <v/>
      </c>
      <c r="B133" s="22" t="str">
        <f>IF(Expenditure!C125="","",TEXT(Expenditure!C125,"mmm"))</f>
        <v/>
      </c>
      <c r="C133" s="225" t="str">
        <f>IF(Expenditure!E125="","",Expenditure!E125)</f>
        <v/>
      </c>
      <c r="D133" s="226" t="str">
        <f>IF(Expenditure!F125="","",Expenditure!F125)</f>
        <v/>
      </c>
      <c r="E133" s="226" t="str">
        <f>IF(Expenditure!G125="","",Expenditure!G125)</f>
        <v/>
      </c>
      <c r="F133" s="22" t="str">
        <f>IF(Expenditure!H125="","",Expenditure!H125)</f>
        <v/>
      </c>
      <c r="G133" s="22" t="str">
        <f>IF(Expenditure!I125="","",Expenditure!I125)</f>
        <v/>
      </c>
      <c r="H133" s="227" t="str">
        <f t="shared" si="1"/>
        <v/>
      </c>
      <c r="I133" s="226" t="str">
        <f>IF(Expenditure!K125="","",Expenditure!K125)</f>
        <v/>
      </c>
      <c r="J133" s="22" t="str">
        <f>IF(Expenditure!L125="","",Expenditure!L125)</f>
        <v/>
      </c>
      <c r="K133" s="228" t="str">
        <f>IF(Expenditure!M125="","",Expenditure!M125)</f>
        <v/>
      </c>
      <c r="L133" s="21" t="s">
        <v>78</v>
      </c>
    </row>
    <row r="134" spans="1:12" x14ac:dyDescent="0.25">
      <c r="A134" s="224" t="str">
        <f>IF(Expenditure!B126="","",Expenditure!B126)</f>
        <v/>
      </c>
      <c r="B134" s="22" t="str">
        <f>IF(Expenditure!C126="","",TEXT(Expenditure!C126,"mmm"))</f>
        <v/>
      </c>
      <c r="C134" s="225" t="str">
        <f>IF(Expenditure!E126="","",Expenditure!E126)</f>
        <v/>
      </c>
      <c r="D134" s="226" t="str">
        <f>IF(Expenditure!F126="","",Expenditure!F126)</f>
        <v/>
      </c>
      <c r="E134" s="226" t="str">
        <f>IF(Expenditure!G126="","",Expenditure!G126)</f>
        <v/>
      </c>
      <c r="F134" s="22" t="str">
        <f>IF(Expenditure!H126="","",Expenditure!H126)</f>
        <v/>
      </c>
      <c r="G134" s="22" t="str">
        <f>IF(Expenditure!I126="","",Expenditure!I126)</f>
        <v/>
      </c>
      <c r="H134" s="227" t="str">
        <f t="shared" si="1"/>
        <v/>
      </c>
      <c r="I134" s="226" t="str">
        <f>IF(Expenditure!K126="","",Expenditure!K126)</f>
        <v/>
      </c>
      <c r="J134" s="22" t="str">
        <f>IF(Expenditure!L126="","",Expenditure!L126)</f>
        <v/>
      </c>
      <c r="K134" s="228" t="str">
        <f>IF(Expenditure!M126="","",Expenditure!M126)</f>
        <v/>
      </c>
      <c r="L134" s="21" t="s">
        <v>78</v>
      </c>
    </row>
    <row r="135" spans="1:12" x14ac:dyDescent="0.25">
      <c r="A135" s="224" t="str">
        <f>IF(Expenditure!B127="","",Expenditure!B127)</f>
        <v/>
      </c>
      <c r="B135" s="22" t="str">
        <f>IF(Expenditure!C127="","",TEXT(Expenditure!C127,"mmm"))</f>
        <v/>
      </c>
      <c r="C135" s="225" t="str">
        <f>IF(Expenditure!E127="","",Expenditure!E127)</f>
        <v/>
      </c>
      <c r="D135" s="226" t="str">
        <f>IF(Expenditure!F127="","",Expenditure!F127)</f>
        <v/>
      </c>
      <c r="E135" s="226" t="str">
        <f>IF(Expenditure!G127="","",Expenditure!G127)</f>
        <v/>
      </c>
      <c r="F135" s="22" t="str">
        <f>IF(Expenditure!H127="","",Expenditure!H127)</f>
        <v/>
      </c>
      <c r="G135" s="22" t="str">
        <f>IF(Expenditure!I127="","",Expenditure!I127)</f>
        <v/>
      </c>
      <c r="H135" s="227" t="str">
        <f t="shared" si="1"/>
        <v/>
      </c>
      <c r="I135" s="226" t="str">
        <f>IF(Expenditure!K127="","",Expenditure!K127)</f>
        <v/>
      </c>
      <c r="J135" s="22" t="str">
        <f>IF(Expenditure!L127="","",Expenditure!L127)</f>
        <v/>
      </c>
      <c r="K135" s="228" t="str">
        <f>IF(Expenditure!M127="","",Expenditure!M127)</f>
        <v/>
      </c>
      <c r="L135" s="21" t="s">
        <v>78</v>
      </c>
    </row>
    <row r="136" spans="1:12" x14ac:dyDescent="0.25">
      <c r="A136" s="224" t="str">
        <f>IF(Expenditure!B128="","",Expenditure!B128)</f>
        <v/>
      </c>
      <c r="B136" s="22" t="str">
        <f>IF(Expenditure!C128="","",TEXT(Expenditure!C128,"mmm"))</f>
        <v/>
      </c>
      <c r="C136" s="225" t="str">
        <f>IF(Expenditure!E128="","",Expenditure!E128)</f>
        <v/>
      </c>
      <c r="D136" s="226" t="str">
        <f>IF(Expenditure!F128="","",Expenditure!F128)</f>
        <v/>
      </c>
      <c r="E136" s="226" t="str">
        <f>IF(Expenditure!G128="","",Expenditure!G128)</f>
        <v/>
      </c>
      <c r="F136" s="22" t="str">
        <f>IF(Expenditure!H128="","",Expenditure!H128)</f>
        <v/>
      </c>
      <c r="G136" s="22" t="str">
        <f>IF(Expenditure!I128="","",Expenditure!I128)</f>
        <v/>
      </c>
      <c r="H136" s="227" t="str">
        <f t="shared" si="1"/>
        <v/>
      </c>
      <c r="I136" s="226" t="str">
        <f>IF(Expenditure!K128="","",Expenditure!K128)</f>
        <v/>
      </c>
      <c r="J136" s="22" t="str">
        <f>IF(Expenditure!L128="","",Expenditure!L128)</f>
        <v/>
      </c>
      <c r="K136" s="228" t="str">
        <f>IF(Expenditure!M128="","",Expenditure!M128)</f>
        <v/>
      </c>
      <c r="L136" s="21" t="s">
        <v>78</v>
      </c>
    </row>
    <row r="137" spans="1:12" x14ac:dyDescent="0.25">
      <c r="A137" s="224" t="str">
        <f>IF(Expenditure!B129="","",Expenditure!B129)</f>
        <v/>
      </c>
      <c r="B137" s="22" t="str">
        <f>IF(Expenditure!C129="","",TEXT(Expenditure!C129,"mmm"))</f>
        <v/>
      </c>
      <c r="C137" s="225" t="str">
        <f>IF(Expenditure!E129="","",Expenditure!E129)</f>
        <v/>
      </c>
      <c r="D137" s="226" t="str">
        <f>IF(Expenditure!F129="","",Expenditure!F129)</f>
        <v/>
      </c>
      <c r="E137" s="226" t="str">
        <f>IF(Expenditure!G129="","",Expenditure!G129)</f>
        <v/>
      </c>
      <c r="F137" s="22" t="str">
        <f>IF(Expenditure!H129="","",Expenditure!H129)</f>
        <v/>
      </c>
      <c r="G137" s="22" t="str">
        <f>IF(Expenditure!I129="","",Expenditure!I129)</f>
        <v/>
      </c>
      <c r="H137" s="227" t="str">
        <f t="shared" si="1"/>
        <v/>
      </c>
      <c r="I137" s="226" t="str">
        <f>IF(Expenditure!K129="","",Expenditure!K129)</f>
        <v/>
      </c>
      <c r="J137" s="22" t="str">
        <f>IF(Expenditure!L129="","",Expenditure!L129)</f>
        <v/>
      </c>
      <c r="K137" s="228" t="str">
        <f>IF(Expenditure!M129="","",Expenditure!M129)</f>
        <v/>
      </c>
      <c r="L137" s="21" t="s">
        <v>78</v>
      </c>
    </row>
    <row r="138" spans="1:12" x14ac:dyDescent="0.25">
      <c r="A138" s="224" t="str">
        <f>IF(Expenditure!B130="","",Expenditure!B130)</f>
        <v/>
      </c>
      <c r="B138" s="22" t="str">
        <f>IF(Expenditure!C130="","",TEXT(Expenditure!C130,"mmm"))</f>
        <v/>
      </c>
      <c r="C138" s="225" t="str">
        <f>IF(Expenditure!E130="","",Expenditure!E130)</f>
        <v/>
      </c>
      <c r="D138" s="226" t="str">
        <f>IF(Expenditure!F130="","",Expenditure!F130)</f>
        <v/>
      </c>
      <c r="E138" s="226" t="str">
        <f>IF(Expenditure!G130="","",Expenditure!G130)</f>
        <v/>
      </c>
      <c r="F138" s="22" t="str">
        <f>IF(Expenditure!H130="","",Expenditure!H130)</f>
        <v/>
      </c>
      <c r="G138" s="22" t="str">
        <f>IF(Expenditure!I130="","",Expenditure!I130)</f>
        <v/>
      </c>
      <c r="H138" s="227" t="str">
        <f t="shared" si="1"/>
        <v/>
      </c>
      <c r="I138" s="226" t="str">
        <f>IF(Expenditure!K130="","",Expenditure!K130)</f>
        <v/>
      </c>
      <c r="J138" s="22" t="str">
        <f>IF(Expenditure!L130="","",Expenditure!L130)</f>
        <v/>
      </c>
      <c r="K138" s="228" t="str">
        <f>IF(Expenditure!M130="","",Expenditure!M130)</f>
        <v/>
      </c>
      <c r="L138" s="21" t="s">
        <v>78</v>
      </c>
    </row>
    <row r="139" spans="1:12" x14ac:dyDescent="0.25">
      <c r="A139" s="224" t="str">
        <f>IF(Expenditure!B131="","",Expenditure!B131)</f>
        <v/>
      </c>
      <c r="B139" s="22" t="str">
        <f>IF(Expenditure!C131="","",TEXT(Expenditure!C131,"mmm"))</f>
        <v/>
      </c>
      <c r="C139" s="225" t="str">
        <f>IF(Expenditure!E131="","",Expenditure!E131)</f>
        <v/>
      </c>
      <c r="D139" s="226" t="str">
        <f>IF(Expenditure!F131="","",Expenditure!F131)</f>
        <v/>
      </c>
      <c r="E139" s="226" t="str">
        <f>IF(Expenditure!G131="","",Expenditure!G131)</f>
        <v/>
      </c>
      <c r="F139" s="22" t="str">
        <f>IF(Expenditure!H131="","",Expenditure!H131)</f>
        <v/>
      </c>
      <c r="G139" s="22" t="str">
        <f>IF(Expenditure!I131="","",Expenditure!I131)</f>
        <v/>
      </c>
      <c r="H139" s="227" t="str">
        <f t="shared" si="1"/>
        <v/>
      </c>
      <c r="I139" s="226" t="str">
        <f>IF(Expenditure!K131="","",Expenditure!K131)</f>
        <v/>
      </c>
      <c r="J139" s="22" t="str">
        <f>IF(Expenditure!L131="","",Expenditure!L131)</f>
        <v/>
      </c>
      <c r="K139" s="228" t="str">
        <f>IF(Expenditure!M131="","",Expenditure!M131)</f>
        <v/>
      </c>
      <c r="L139" s="21" t="s">
        <v>78</v>
      </c>
    </row>
    <row r="140" spans="1:12" x14ac:dyDescent="0.25">
      <c r="A140" s="224" t="str">
        <f>IF(Expenditure!B132="","",Expenditure!B132)</f>
        <v/>
      </c>
      <c r="B140" s="22" t="str">
        <f>IF(Expenditure!C132="","",TEXT(Expenditure!C132,"mmm"))</f>
        <v/>
      </c>
      <c r="C140" s="225" t="str">
        <f>IF(Expenditure!E132="","",Expenditure!E132)</f>
        <v/>
      </c>
      <c r="D140" s="226" t="str">
        <f>IF(Expenditure!F132="","",Expenditure!F132)</f>
        <v/>
      </c>
      <c r="E140" s="226" t="str">
        <f>IF(Expenditure!G132="","",Expenditure!G132)</f>
        <v/>
      </c>
      <c r="F140" s="22" t="str">
        <f>IF(Expenditure!H132="","",Expenditure!H132)</f>
        <v/>
      </c>
      <c r="G140" s="22" t="str">
        <f>IF(Expenditure!I132="","",Expenditure!I132)</f>
        <v/>
      </c>
      <c r="H140" s="227" t="str">
        <f t="shared" ref="H140:H203" si="2">IFERROR(F140*G140,"")</f>
        <v/>
      </c>
      <c r="I140" s="226" t="str">
        <f>IF(Expenditure!K132="","",Expenditure!K132)</f>
        <v/>
      </c>
      <c r="J140" s="22" t="str">
        <f>IF(Expenditure!L132="","",Expenditure!L132)</f>
        <v/>
      </c>
      <c r="K140" s="228" t="str">
        <f>IF(Expenditure!M132="","",Expenditure!M132)</f>
        <v/>
      </c>
      <c r="L140" s="21" t="s">
        <v>78</v>
      </c>
    </row>
    <row r="141" spans="1:12" x14ac:dyDescent="0.25">
      <c r="A141" s="224" t="str">
        <f>IF(Expenditure!B133="","",Expenditure!B133)</f>
        <v/>
      </c>
      <c r="B141" s="22" t="str">
        <f>IF(Expenditure!C133="","",TEXT(Expenditure!C133,"mmm"))</f>
        <v/>
      </c>
      <c r="C141" s="225" t="str">
        <f>IF(Expenditure!E133="","",Expenditure!E133)</f>
        <v/>
      </c>
      <c r="D141" s="226" t="str">
        <f>IF(Expenditure!F133="","",Expenditure!F133)</f>
        <v/>
      </c>
      <c r="E141" s="226" t="str">
        <f>IF(Expenditure!G133="","",Expenditure!G133)</f>
        <v/>
      </c>
      <c r="F141" s="22" t="str">
        <f>IF(Expenditure!H133="","",Expenditure!H133)</f>
        <v/>
      </c>
      <c r="G141" s="22" t="str">
        <f>IF(Expenditure!I133="","",Expenditure!I133)</f>
        <v/>
      </c>
      <c r="H141" s="227" t="str">
        <f t="shared" si="2"/>
        <v/>
      </c>
      <c r="I141" s="226" t="str">
        <f>IF(Expenditure!K133="","",Expenditure!K133)</f>
        <v/>
      </c>
      <c r="J141" s="22" t="str">
        <f>IF(Expenditure!L133="","",Expenditure!L133)</f>
        <v/>
      </c>
      <c r="K141" s="228" t="str">
        <f>IF(Expenditure!M133="","",Expenditure!M133)</f>
        <v/>
      </c>
      <c r="L141" s="21" t="s">
        <v>78</v>
      </c>
    </row>
    <row r="142" spans="1:12" x14ac:dyDescent="0.25">
      <c r="A142" s="224" t="str">
        <f>IF(Expenditure!B134="","",Expenditure!B134)</f>
        <v/>
      </c>
      <c r="B142" s="22" t="str">
        <f>IF(Expenditure!C134="","",TEXT(Expenditure!C134,"mmm"))</f>
        <v/>
      </c>
      <c r="C142" s="225" t="str">
        <f>IF(Expenditure!E134="","",Expenditure!E134)</f>
        <v/>
      </c>
      <c r="D142" s="226" t="str">
        <f>IF(Expenditure!F134="","",Expenditure!F134)</f>
        <v/>
      </c>
      <c r="E142" s="226" t="str">
        <f>IF(Expenditure!G134="","",Expenditure!G134)</f>
        <v/>
      </c>
      <c r="F142" s="22" t="str">
        <f>IF(Expenditure!H134="","",Expenditure!H134)</f>
        <v/>
      </c>
      <c r="G142" s="22" t="str">
        <f>IF(Expenditure!I134="","",Expenditure!I134)</f>
        <v/>
      </c>
      <c r="H142" s="227" t="str">
        <f t="shared" si="2"/>
        <v/>
      </c>
      <c r="I142" s="226" t="str">
        <f>IF(Expenditure!K134="","",Expenditure!K134)</f>
        <v/>
      </c>
      <c r="J142" s="22" t="str">
        <f>IF(Expenditure!L134="","",Expenditure!L134)</f>
        <v/>
      </c>
      <c r="K142" s="228" t="str">
        <f>IF(Expenditure!M134="","",Expenditure!M134)</f>
        <v/>
      </c>
      <c r="L142" s="21" t="s">
        <v>78</v>
      </c>
    </row>
    <row r="143" spans="1:12" x14ac:dyDescent="0.25">
      <c r="A143" s="224" t="str">
        <f>IF(Expenditure!B135="","",Expenditure!B135)</f>
        <v/>
      </c>
      <c r="B143" s="22" t="str">
        <f>IF(Expenditure!C135="","",TEXT(Expenditure!C135,"mmm"))</f>
        <v/>
      </c>
      <c r="C143" s="225" t="str">
        <f>IF(Expenditure!E135="","",Expenditure!E135)</f>
        <v/>
      </c>
      <c r="D143" s="226" t="str">
        <f>IF(Expenditure!F135="","",Expenditure!F135)</f>
        <v/>
      </c>
      <c r="E143" s="226" t="str">
        <f>IF(Expenditure!G135="","",Expenditure!G135)</f>
        <v/>
      </c>
      <c r="F143" s="22" t="str">
        <f>IF(Expenditure!H135="","",Expenditure!H135)</f>
        <v/>
      </c>
      <c r="G143" s="22" t="str">
        <f>IF(Expenditure!I135="","",Expenditure!I135)</f>
        <v/>
      </c>
      <c r="H143" s="227" t="str">
        <f t="shared" si="2"/>
        <v/>
      </c>
      <c r="I143" s="226" t="str">
        <f>IF(Expenditure!K135="","",Expenditure!K135)</f>
        <v/>
      </c>
      <c r="J143" s="22" t="str">
        <f>IF(Expenditure!L135="","",Expenditure!L135)</f>
        <v/>
      </c>
      <c r="K143" s="228" t="str">
        <f>IF(Expenditure!M135="","",Expenditure!M135)</f>
        <v/>
      </c>
      <c r="L143" s="21" t="s">
        <v>78</v>
      </c>
    </row>
    <row r="144" spans="1:12" x14ac:dyDescent="0.25">
      <c r="A144" s="224" t="str">
        <f>IF(Expenditure!B136="","",Expenditure!B136)</f>
        <v/>
      </c>
      <c r="B144" s="22" t="str">
        <f>IF(Expenditure!C136="","",TEXT(Expenditure!C136,"mmm"))</f>
        <v/>
      </c>
      <c r="C144" s="225" t="str">
        <f>IF(Expenditure!E136="","",Expenditure!E136)</f>
        <v/>
      </c>
      <c r="D144" s="226" t="str">
        <f>IF(Expenditure!F136="","",Expenditure!F136)</f>
        <v/>
      </c>
      <c r="E144" s="226" t="str">
        <f>IF(Expenditure!G136="","",Expenditure!G136)</f>
        <v/>
      </c>
      <c r="F144" s="22" t="str">
        <f>IF(Expenditure!H136="","",Expenditure!H136)</f>
        <v/>
      </c>
      <c r="G144" s="22" t="str">
        <f>IF(Expenditure!I136="","",Expenditure!I136)</f>
        <v/>
      </c>
      <c r="H144" s="227" t="str">
        <f t="shared" si="2"/>
        <v/>
      </c>
      <c r="I144" s="226" t="str">
        <f>IF(Expenditure!K136="","",Expenditure!K136)</f>
        <v/>
      </c>
      <c r="J144" s="22" t="str">
        <f>IF(Expenditure!L136="","",Expenditure!L136)</f>
        <v/>
      </c>
      <c r="K144" s="228" t="str">
        <f>IF(Expenditure!M136="","",Expenditure!M136)</f>
        <v/>
      </c>
      <c r="L144" s="21" t="s">
        <v>78</v>
      </c>
    </row>
    <row r="145" spans="1:12" x14ac:dyDescent="0.25">
      <c r="A145" s="224" t="str">
        <f>IF(Expenditure!B137="","",Expenditure!B137)</f>
        <v/>
      </c>
      <c r="B145" s="22" t="str">
        <f>IF(Expenditure!C137="","",TEXT(Expenditure!C137,"mmm"))</f>
        <v/>
      </c>
      <c r="C145" s="225" t="str">
        <f>IF(Expenditure!E137="","",Expenditure!E137)</f>
        <v/>
      </c>
      <c r="D145" s="226" t="str">
        <f>IF(Expenditure!F137="","",Expenditure!F137)</f>
        <v/>
      </c>
      <c r="E145" s="226" t="str">
        <f>IF(Expenditure!G137="","",Expenditure!G137)</f>
        <v/>
      </c>
      <c r="F145" s="22" t="str">
        <f>IF(Expenditure!H137="","",Expenditure!H137)</f>
        <v/>
      </c>
      <c r="G145" s="22" t="str">
        <f>IF(Expenditure!I137="","",Expenditure!I137)</f>
        <v/>
      </c>
      <c r="H145" s="227" t="str">
        <f t="shared" si="2"/>
        <v/>
      </c>
      <c r="I145" s="226" t="str">
        <f>IF(Expenditure!K137="","",Expenditure!K137)</f>
        <v/>
      </c>
      <c r="J145" s="22" t="str">
        <f>IF(Expenditure!L137="","",Expenditure!L137)</f>
        <v/>
      </c>
      <c r="K145" s="228" t="str">
        <f>IF(Expenditure!M137="","",Expenditure!M137)</f>
        <v/>
      </c>
      <c r="L145" s="21" t="s">
        <v>78</v>
      </c>
    </row>
    <row r="146" spans="1:12" x14ac:dyDescent="0.25">
      <c r="A146" s="224" t="str">
        <f>IF(Expenditure!B138="","",Expenditure!B138)</f>
        <v/>
      </c>
      <c r="B146" s="22" t="str">
        <f>IF(Expenditure!C138="","",TEXT(Expenditure!C138,"mmm"))</f>
        <v/>
      </c>
      <c r="C146" s="225" t="str">
        <f>IF(Expenditure!E138="","",Expenditure!E138)</f>
        <v/>
      </c>
      <c r="D146" s="226" t="str">
        <f>IF(Expenditure!F138="","",Expenditure!F138)</f>
        <v/>
      </c>
      <c r="E146" s="226" t="str">
        <f>IF(Expenditure!G138="","",Expenditure!G138)</f>
        <v/>
      </c>
      <c r="F146" s="22" t="str">
        <f>IF(Expenditure!H138="","",Expenditure!H138)</f>
        <v/>
      </c>
      <c r="G146" s="22" t="str">
        <f>IF(Expenditure!I138="","",Expenditure!I138)</f>
        <v/>
      </c>
      <c r="H146" s="227" t="str">
        <f t="shared" si="2"/>
        <v/>
      </c>
      <c r="I146" s="226" t="str">
        <f>IF(Expenditure!K138="","",Expenditure!K138)</f>
        <v/>
      </c>
      <c r="J146" s="22" t="str">
        <f>IF(Expenditure!L138="","",Expenditure!L138)</f>
        <v/>
      </c>
      <c r="K146" s="228" t="str">
        <f>IF(Expenditure!M138="","",Expenditure!M138)</f>
        <v/>
      </c>
      <c r="L146" s="21" t="s">
        <v>78</v>
      </c>
    </row>
    <row r="147" spans="1:12" x14ac:dyDescent="0.25">
      <c r="A147" s="224" t="str">
        <f>IF(Expenditure!B139="","",Expenditure!B139)</f>
        <v/>
      </c>
      <c r="B147" s="22" t="str">
        <f>IF(Expenditure!C139="","",TEXT(Expenditure!C139,"mmm"))</f>
        <v/>
      </c>
      <c r="C147" s="225" t="str">
        <f>IF(Expenditure!E139="","",Expenditure!E139)</f>
        <v/>
      </c>
      <c r="D147" s="226" t="str">
        <f>IF(Expenditure!F139="","",Expenditure!F139)</f>
        <v/>
      </c>
      <c r="E147" s="226" t="str">
        <f>IF(Expenditure!G139="","",Expenditure!G139)</f>
        <v/>
      </c>
      <c r="F147" s="22" t="str">
        <f>IF(Expenditure!H139="","",Expenditure!H139)</f>
        <v/>
      </c>
      <c r="G147" s="22" t="str">
        <f>IF(Expenditure!I139="","",Expenditure!I139)</f>
        <v/>
      </c>
      <c r="H147" s="227" t="str">
        <f t="shared" si="2"/>
        <v/>
      </c>
      <c r="I147" s="226" t="str">
        <f>IF(Expenditure!K139="","",Expenditure!K139)</f>
        <v/>
      </c>
      <c r="J147" s="22" t="str">
        <f>IF(Expenditure!L139="","",Expenditure!L139)</f>
        <v/>
      </c>
      <c r="K147" s="228" t="str">
        <f>IF(Expenditure!M139="","",Expenditure!M139)</f>
        <v/>
      </c>
      <c r="L147" s="21" t="s">
        <v>78</v>
      </c>
    </row>
    <row r="148" spans="1:12" x14ac:dyDescent="0.25">
      <c r="A148" s="224" t="str">
        <f>IF(Expenditure!B140="","",Expenditure!B140)</f>
        <v/>
      </c>
      <c r="B148" s="22" t="str">
        <f>IF(Expenditure!C140="","",TEXT(Expenditure!C140,"mmm"))</f>
        <v/>
      </c>
      <c r="C148" s="225" t="str">
        <f>IF(Expenditure!E140="","",Expenditure!E140)</f>
        <v/>
      </c>
      <c r="D148" s="226" t="str">
        <f>IF(Expenditure!F140="","",Expenditure!F140)</f>
        <v/>
      </c>
      <c r="E148" s="226" t="str">
        <f>IF(Expenditure!G140="","",Expenditure!G140)</f>
        <v/>
      </c>
      <c r="F148" s="22" t="str">
        <f>IF(Expenditure!H140="","",Expenditure!H140)</f>
        <v/>
      </c>
      <c r="G148" s="22" t="str">
        <f>IF(Expenditure!I140="","",Expenditure!I140)</f>
        <v/>
      </c>
      <c r="H148" s="227" t="str">
        <f t="shared" si="2"/>
        <v/>
      </c>
      <c r="I148" s="226" t="str">
        <f>IF(Expenditure!K140="","",Expenditure!K140)</f>
        <v/>
      </c>
      <c r="J148" s="22" t="str">
        <f>IF(Expenditure!L140="","",Expenditure!L140)</f>
        <v/>
      </c>
      <c r="K148" s="228" t="str">
        <f>IF(Expenditure!M140="","",Expenditure!M140)</f>
        <v/>
      </c>
      <c r="L148" s="21" t="s">
        <v>78</v>
      </c>
    </row>
    <row r="149" spans="1:12" x14ac:dyDescent="0.25">
      <c r="A149" s="224" t="str">
        <f>IF(Expenditure!B141="","",Expenditure!B141)</f>
        <v/>
      </c>
      <c r="B149" s="22" t="str">
        <f>IF(Expenditure!C141="","",TEXT(Expenditure!C141,"mmm"))</f>
        <v/>
      </c>
      <c r="C149" s="225" t="str">
        <f>IF(Expenditure!E141="","",Expenditure!E141)</f>
        <v/>
      </c>
      <c r="D149" s="226" t="str">
        <f>IF(Expenditure!F141="","",Expenditure!F141)</f>
        <v/>
      </c>
      <c r="E149" s="226" t="str">
        <f>IF(Expenditure!G141="","",Expenditure!G141)</f>
        <v/>
      </c>
      <c r="F149" s="22" t="str">
        <f>IF(Expenditure!H141="","",Expenditure!H141)</f>
        <v/>
      </c>
      <c r="G149" s="22" t="str">
        <f>IF(Expenditure!I141="","",Expenditure!I141)</f>
        <v/>
      </c>
      <c r="H149" s="227" t="str">
        <f t="shared" si="2"/>
        <v/>
      </c>
      <c r="I149" s="226" t="str">
        <f>IF(Expenditure!K141="","",Expenditure!K141)</f>
        <v/>
      </c>
      <c r="J149" s="22" t="str">
        <f>IF(Expenditure!L141="","",Expenditure!L141)</f>
        <v/>
      </c>
      <c r="K149" s="228" t="str">
        <f>IF(Expenditure!M141="","",Expenditure!M141)</f>
        <v/>
      </c>
      <c r="L149" s="21" t="s">
        <v>78</v>
      </c>
    </row>
    <row r="150" spans="1:12" x14ac:dyDescent="0.25">
      <c r="A150" s="224" t="str">
        <f>IF(Expenditure!B142="","",Expenditure!B142)</f>
        <v/>
      </c>
      <c r="B150" s="22" t="str">
        <f>IF(Expenditure!C142="","",TEXT(Expenditure!C142,"mmm"))</f>
        <v/>
      </c>
      <c r="C150" s="225" t="str">
        <f>IF(Expenditure!E142="","",Expenditure!E142)</f>
        <v/>
      </c>
      <c r="D150" s="226" t="str">
        <f>IF(Expenditure!F142="","",Expenditure!F142)</f>
        <v/>
      </c>
      <c r="E150" s="226" t="str">
        <f>IF(Expenditure!G142="","",Expenditure!G142)</f>
        <v/>
      </c>
      <c r="F150" s="22" t="str">
        <f>IF(Expenditure!H142="","",Expenditure!H142)</f>
        <v/>
      </c>
      <c r="G150" s="22" t="str">
        <f>IF(Expenditure!I142="","",Expenditure!I142)</f>
        <v/>
      </c>
      <c r="H150" s="227" t="str">
        <f t="shared" si="2"/>
        <v/>
      </c>
      <c r="I150" s="226" t="str">
        <f>IF(Expenditure!K142="","",Expenditure!K142)</f>
        <v/>
      </c>
      <c r="J150" s="22" t="str">
        <f>IF(Expenditure!L142="","",Expenditure!L142)</f>
        <v/>
      </c>
      <c r="K150" s="228" t="str">
        <f>IF(Expenditure!M142="","",Expenditure!M142)</f>
        <v/>
      </c>
      <c r="L150" s="21" t="s">
        <v>78</v>
      </c>
    </row>
    <row r="151" spans="1:12" x14ac:dyDescent="0.25">
      <c r="A151" s="224" t="str">
        <f>IF(Expenditure!B143="","",Expenditure!B143)</f>
        <v/>
      </c>
      <c r="B151" s="22" t="str">
        <f>IF(Expenditure!C143="","",TEXT(Expenditure!C143,"mmm"))</f>
        <v/>
      </c>
      <c r="C151" s="225" t="str">
        <f>IF(Expenditure!E143="","",Expenditure!E143)</f>
        <v/>
      </c>
      <c r="D151" s="226" t="str">
        <f>IF(Expenditure!F143="","",Expenditure!F143)</f>
        <v/>
      </c>
      <c r="E151" s="226" t="str">
        <f>IF(Expenditure!G143="","",Expenditure!G143)</f>
        <v/>
      </c>
      <c r="F151" s="22" t="str">
        <f>IF(Expenditure!H143="","",Expenditure!H143)</f>
        <v/>
      </c>
      <c r="G151" s="22" t="str">
        <f>IF(Expenditure!I143="","",Expenditure!I143)</f>
        <v/>
      </c>
      <c r="H151" s="227" t="str">
        <f t="shared" si="2"/>
        <v/>
      </c>
      <c r="I151" s="226" t="str">
        <f>IF(Expenditure!K143="","",Expenditure!K143)</f>
        <v/>
      </c>
      <c r="J151" s="22" t="str">
        <f>IF(Expenditure!L143="","",Expenditure!L143)</f>
        <v/>
      </c>
      <c r="K151" s="228" t="str">
        <f>IF(Expenditure!M143="","",Expenditure!M143)</f>
        <v/>
      </c>
      <c r="L151" s="21" t="s">
        <v>78</v>
      </c>
    </row>
    <row r="152" spans="1:12" x14ac:dyDescent="0.25">
      <c r="A152" s="224" t="str">
        <f>IF(Expenditure!B144="","",Expenditure!B144)</f>
        <v/>
      </c>
      <c r="B152" s="22" t="str">
        <f>IF(Expenditure!C144="","",TEXT(Expenditure!C144,"mmm"))</f>
        <v/>
      </c>
      <c r="C152" s="225" t="str">
        <f>IF(Expenditure!E144="","",Expenditure!E144)</f>
        <v/>
      </c>
      <c r="D152" s="226" t="str">
        <f>IF(Expenditure!F144="","",Expenditure!F144)</f>
        <v/>
      </c>
      <c r="E152" s="226" t="str">
        <f>IF(Expenditure!G144="","",Expenditure!G144)</f>
        <v/>
      </c>
      <c r="F152" s="22" t="str">
        <f>IF(Expenditure!H144="","",Expenditure!H144)</f>
        <v/>
      </c>
      <c r="G152" s="22" t="str">
        <f>IF(Expenditure!I144="","",Expenditure!I144)</f>
        <v/>
      </c>
      <c r="H152" s="227" t="str">
        <f t="shared" si="2"/>
        <v/>
      </c>
      <c r="I152" s="226" t="str">
        <f>IF(Expenditure!K144="","",Expenditure!K144)</f>
        <v/>
      </c>
      <c r="J152" s="22" t="str">
        <f>IF(Expenditure!L144="","",Expenditure!L144)</f>
        <v/>
      </c>
      <c r="K152" s="228" t="str">
        <f>IF(Expenditure!M144="","",Expenditure!M144)</f>
        <v/>
      </c>
      <c r="L152" s="21" t="s">
        <v>78</v>
      </c>
    </row>
    <row r="153" spans="1:12" x14ac:dyDescent="0.25">
      <c r="A153" s="224" t="str">
        <f>IF(Expenditure!B145="","",Expenditure!B145)</f>
        <v/>
      </c>
      <c r="B153" s="22" t="str">
        <f>IF(Expenditure!C145="","",TEXT(Expenditure!C145,"mmm"))</f>
        <v/>
      </c>
      <c r="C153" s="225" t="str">
        <f>IF(Expenditure!E145="","",Expenditure!E145)</f>
        <v/>
      </c>
      <c r="D153" s="226" t="str">
        <f>IF(Expenditure!F145="","",Expenditure!F145)</f>
        <v/>
      </c>
      <c r="E153" s="226" t="str">
        <f>IF(Expenditure!G145="","",Expenditure!G145)</f>
        <v/>
      </c>
      <c r="F153" s="22" t="str">
        <f>IF(Expenditure!H145="","",Expenditure!H145)</f>
        <v/>
      </c>
      <c r="G153" s="22" t="str">
        <f>IF(Expenditure!I145="","",Expenditure!I145)</f>
        <v/>
      </c>
      <c r="H153" s="227" t="str">
        <f t="shared" si="2"/>
        <v/>
      </c>
      <c r="I153" s="226" t="str">
        <f>IF(Expenditure!K145="","",Expenditure!K145)</f>
        <v/>
      </c>
      <c r="J153" s="22" t="str">
        <f>IF(Expenditure!L145="","",Expenditure!L145)</f>
        <v/>
      </c>
      <c r="K153" s="228" t="str">
        <f>IF(Expenditure!M145="","",Expenditure!M145)</f>
        <v/>
      </c>
      <c r="L153" s="21" t="s">
        <v>78</v>
      </c>
    </row>
    <row r="154" spans="1:12" x14ac:dyDescent="0.25">
      <c r="A154" s="224" t="str">
        <f>IF(Expenditure!B146="","",Expenditure!B146)</f>
        <v/>
      </c>
      <c r="B154" s="22" t="str">
        <f>IF(Expenditure!C146="","",TEXT(Expenditure!C146,"mmm"))</f>
        <v/>
      </c>
      <c r="C154" s="225" t="str">
        <f>IF(Expenditure!E146="","",Expenditure!E146)</f>
        <v/>
      </c>
      <c r="D154" s="226" t="str">
        <f>IF(Expenditure!F146="","",Expenditure!F146)</f>
        <v/>
      </c>
      <c r="E154" s="226" t="str">
        <f>IF(Expenditure!G146="","",Expenditure!G146)</f>
        <v/>
      </c>
      <c r="F154" s="22" t="str">
        <f>IF(Expenditure!H146="","",Expenditure!H146)</f>
        <v/>
      </c>
      <c r="G154" s="22" t="str">
        <f>IF(Expenditure!I146="","",Expenditure!I146)</f>
        <v/>
      </c>
      <c r="H154" s="227" t="str">
        <f t="shared" si="2"/>
        <v/>
      </c>
      <c r="I154" s="226" t="str">
        <f>IF(Expenditure!K146="","",Expenditure!K146)</f>
        <v/>
      </c>
      <c r="J154" s="22" t="str">
        <f>IF(Expenditure!L146="","",Expenditure!L146)</f>
        <v/>
      </c>
      <c r="K154" s="228" t="str">
        <f>IF(Expenditure!M146="","",Expenditure!M146)</f>
        <v/>
      </c>
      <c r="L154" s="21" t="s">
        <v>78</v>
      </c>
    </row>
    <row r="155" spans="1:12" x14ac:dyDescent="0.25">
      <c r="A155" s="224" t="str">
        <f>IF(Expenditure!B147="","",Expenditure!B147)</f>
        <v/>
      </c>
      <c r="B155" s="22" t="str">
        <f>IF(Expenditure!C147="","",TEXT(Expenditure!C147,"mmm"))</f>
        <v/>
      </c>
      <c r="C155" s="225" t="str">
        <f>IF(Expenditure!E147="","",Expenditure!E147)</f>
        <v/>
      </c>
      <c r="D155" s="226" t="str">
        <f>IF(Expenditure!F147="","",Expenditure!F147)</f>
        <v/>
      </c>
      <c r="E155" s="226" t="str">
        <f>IF(Expenditure!G147="","",Expenditure!G147)</f>
        <v/>
      </c>
      <c r="F155" s="22" t="str">
        <f>IF(Expenditure!H147="","",Expenditure!H147)</f>
        <v/>
      </c>
      <c r="G155" s="22" t="str">
        <f>IF(Expenditure!I147="","",Expenditure!I147)</f>
        <v/>
      </c>
      <c r="H155" s="227" t="str">
        <f t="shared" si="2"/>
        <v/>
      </c>
      <c r="I155" s="226" t="str">
        <f>IF(Expenditure!K147="","",Expenditure!K147)</f>
        <v/>
      </c>
      <c r="J155" s="22" t="str">
        <f>IF(Expenditure!L147="","",Expenditure!L147)</f>
        <v/>
      </c>
      <c r="K155" s="228" t="str">
        <f>IF(Expenditure!M147="","",Expenditure!M147)</f>
        <v/>
      </c>
      <c r="L155" s="21" t="s">
        <v>78</v>
      </c>
    </row>
    <row r="156" spans="1:12" x14ac:dyDescent="0.25">
      <c r="A156" s="224" t="str">
        <f>IF(Expenditure!B148="","",Expenditure!B148)</f>
        <v/>
      </c>
      <c r="B156" s="22" t="str">
        <f>IF(Expenditure!C148="","",TEXT(Expenditure!C148,"mmm"))</f>
        <v/>
      </c>
      <c r="C156" s="225" t="str">
        <f>IF(Expenditure!E148="","",Expenditure!E148)</f>
        <v/>
      </c>
      <c r="D156" s="226" t="str">
        <f>IF(Expenditure!F148="","",Expenditure!F148)</f>
        <v/>
      </c>
      <c r="E156" s="226" t="str">
        <f>IF(Expenditure!G148="","",Expenditure!G148)</f>
        <v/>
      </c>
      <c r="F156" s="22" t="str">
        <f>IF(Expenditure!H148="","",Expenditure!H148)</f>
        <v/>
      </c>
      <c r="G156" s="22" t="str">
        <f>IF(Expenditure!I148="","",Expenditure!I148)</f>
        <v/>
      </c>
      <c r="H156" s="227" t="str">
        <f t="shared" si="2"/>
        <v/>
      </c>
      <c r="I156" s="226" t="str">
        <f>IF(Expenditure!K148="","",Expenditure!K148)</f>
        <v/>
      </c>
      <c r="J156" s="22" t="str">
        <f>IF(Expenditure!L148="","",Expenditure!L148)</f>
        <v/>
      </c>
      <c r="K156" s="228" t="str">
        <f>IF(Expenditure!M148="","",Expenditure!M148)</f>
        <v/>
      </c>
      <c r="L156" s="21" t="s">
        <v>78</v>
      </c>
    </row>
    <row r="157" spans="1:12" x14ac:dyDescent="0.25">
      <c r="A157" s="224" t="str">
        <f>IF(Expenditure!B149="","",Expenditure!B149)</f>
        <v/>
      </c>
      <c r="B157" s="22" t="str">
        <f>IF(Expenditure!C149="","",TEXT(Expenditure!C149,"mmm"))</f>
        <v/>
      </c>
      <c r="C157" s="225" t="str">
        <f>IF(Expenditure!E149="","",Expenditure!E149)</f>
        <v/>
      </c>
      <c r="D157" s="226" t="str">
        <f>IF(Expenditure!F149="","",Expenditure!F149)</f>
        <v/>
      </c>
      <c r="E157" s="226" t="str">
        <f>IF(Expenditure!G149="","",Expenditure!G149)</f>
        <v/>
      </c>
      <c r="F157" s="22" t="str">
        <f>IF(Expenditure!H149="","",Expenditure!H149)</f>
        <v/>
      </c>
      <c r="G157" s="22" t="str">
        <f>IF(Expenditure!I149="","",Expenditure!I149)</f>
        <v/>
      </c>
      <c r="H157" s="227" t="str">
        <f t="shared" si="2"/>
        <v/>
      </c>
      <c r="I157" s="226" t="str">
        <f>IF(Expenditure!K149="","",Expenditure!K149)</f>
        <v/>
      </c>
      <c r="J157" s="22" t="str">
        <f>IF(Expenditure!L149="","",Expenditure!L149)</f>
        <v/>
      </c>
      <c r="K157" s="228" t="str">
        <f>IF(Expenditure!M149="","",Expenditure!M149)</f>
        <v/>
      </c>
      <c r="L157" s="21" t="s">
        <v>78</v>
      </c>
    </row>
    <row r="158" spans="1:12" x14ac:dyDescent="0.25">
      <c r="A158" s="224" t="str">
        <f>IF(Expenditure!B150="","",Expenditure!B150)</f>
        <v/>
      </c>
      <c r="B158" s="22" t="str">
        <f>IF(Expenditure!C150="","",TEXT(Expenditure!C150,"mmm"))</f>
        <v/>
      </c>
      <c r="C158" s="225" t="str">
        <f>IF(Expenditure!E150="","",Expenditure!E150)</f>
        <v/>
      </c>
      <c r="D158" s="226" t="str">
        <f>IF(Expenditure!F150="","",Expenditure!F150)</f>
        <v/>
      </c>
      <c r="E158" s="226" t="str">
        <f>IF(Expenditure!G150="","",Expenditure!G150)</f>
        <v/>
      </c>
      <c r="F158" s="22" t="str">
        <f>IF(Expenditure!H150="","",Expenditure!H150)</f>
        <v/>
      </c>
      <c r="G158" s="22" t="str">
        <f>IF(Expenditure!I150="","",Expenditure!I150)</f>
        <v/>
      </c>
      <c r="H158" s="227" t="str">
        <f t="shared" si="2"/>
        <v/>
      </c>
      <c r="I158" s="226" t="str">
        <f>IF(Expenditure!K150="","",Expenditure!K150)</f>
        <v/>
      </c>
      <c r="J158" s="22" t="str">
        <f>IF(Expenditure!L150="","",Expenditure!L150)</f>
        <v/>
      </c>
      <c r="K158" s="228" t="str">
        <f>IF(Expenditure!M150="","",Expenditure!M150)</f>
        <v/>
      </c>
      <c r="L158" s="21" t="s">
        <v>78</v>
      </c>
    </row>
    <row r="159" spans="1:12" x14ac:dyDescent="0.25">
      <c r="A159" s="224" t="str">
        <f>IF(Expenditure!B151="","",Expenditure!B151)</f>
        <v/>
      </c>
      <c r="B159" s="22" t="str">
        <f>IF(Expenditure!C151="","",TEXT(Expenditure!C151,"mmm"))</f>
        <v/>
      </c>
      <c r="C159" s="225" t="str">
        <f>IF(Expenditure!E151="","",Expenditure!E151)</f>
        <v/>
      </c>
      <c r="D159" s="226" t="str">
        <f>IF(Expenditure!F151="","",Expenditure!F151)</f>
        <v/>
      </c>
      <c r="E159" s="226" t="str">
        <f>IF(Expenditure!G151="","",Expenditure!G151)</f>
        <v/>
      </c>
      <c r="F159" s="22" t="str">
        <f>IF(Expenditure!H151="","",Expenditure!H151)</f>
        <v/>
      </c>
      <c r="G159" s="22" t="str">
        <f>IF(Expenditure!I151="","",Expenditure!I151)</f>
        <v/>
      </c>
      <c r="H159" s="227" t="str">
        <f t="shared" si="2"/>
        <v/>
      </c>
      <c r="I159" s="226" t="str">
        <f>IF(Expenditure!K151="","",Expenditure!K151)</f>
        <v/>
      </c>
      <c r="J159" s="22" t="str">
        <f>IF(Expenditure!L151="","",Expenditure!L151)</f>
        <v/>
      </c>
      <c r="K159" s="228" t="str">
        <f>IF(Expenditure!M151="","",Expenditure!M151)</f>
        <v/>
      </c>
      <c r="L159" s="21" t="s">
        <v>78</v>
      </c>
    </row>
    <row r="160" spans="1:12" x14ac:dyDescent="0.25">
      <c r="A160" s="224" t="str">
        <f>IF(Expenditure!B152="","",Expenditure!B152)</f>
        <v/>
      </c>
      <c r="B160" s="22" t="str">
        <f>IF(Expenditure!C152="","",TEXT(Expenditure!C152,"mmm"))</f>
        <v/>
      </c>
      <c r="C160" s="225" t="str">
        <f>IF(Expenditure!E152="","",Expenditure!E152)</f>
        <v/>
      </c>
      <c r="D160" s="226" t="str">
        <f>IF(Expenditure!F152="","",Expenditure!F152)</f>
        <v/>
      </c>
      <c r="E160" s="226" t="str">
        <f>IF(Expenditure!G152="","",Expenditure!G152)</f>
        <v/>
      </c>
      <c r="F160" s="22" t="str">
        <f>IF(Expenditure!H152="","",Expenditure!H152)</f>
        <v/>
      </c>
      <c r="G160" s="22" t="str">
        <f>IF(Expenditure!I152="","",Expenditure!I152)</f>
        <v/>
      </c>
      <c r="H160" s="227" t="str">
        <f t="shared" si="2"/>
        <v/>
      </c>
      <c r="I160" s="226" t="str">
        <f>IF(Expenditure!K152="","",Expenditure!K152)</f>
        <v/>
      </c>
      <c r="J160" s="22" t="str">
        <f>IF(Expenditure!L152="","",Expenditure!L152)</f>
        <v/>
      </c>
      <c r="K160" s="228" t="str">
        <f>IF(Expenditure!M152="","",Expenditure!M152)</f>
        <v/>
      </c>
      <c r="L160" s="21" t="s">
        <v>78</v>
      </c>
    </row>
    <row r="161" spans="1:12" x14ac:dyDescent="0.25">
      <c r="A161" s="224" t="str">
        <f>IF(Expenditure!B153="","",Expenditure!B153)</f>
        <v/>
      </c>
      <c r="B161" s="22" t="str">
        <f>IF(Expenditure!C153="","",TEXT(Expenditure!C153,"mmm"))</f>
        <v/>
      </c>
      <c r="C161" s="225" t="str">
        <f>IF(Expenditure!E153="","",Expenditure!E153)</f>
        <v/>
      </c>
      <c r="D161" s="226" t="str">
        <f>IF(Expenditure!F153="","",Expenditure!F153)</f>
        <v/>
      </c>
      <c r="E161" s="226" t="str">
        <f>IF(Expenditure!G153="","",Expenditure!G153)</f>
        <v/>
      </c>
      <c r="F161" s="22" t="str">
        <f>IF(Expenditure!H153="","",Expenditure!H153)</f>
        <v/>
      </c>
      <c r="G161" s="22" t="str">
        <f>IF(Expenditure!I153="","",Expenditure!I153)</f>
        <v/>
      </c>
      <c r="H161" s="227" t="str">
        <f t="shared" si="2"/>
        <v/>
      </c>
      <c r="I161" s="226" t="str">
        <f>IF(Expenditure!K153="","",Expenditure!K153)</f>
        <v/>
      </c>
      <c r="J161" s="22" t="str">
        <f>IF(Expenditure!L153="","",Expenditure!L153)</f>
        <v/>
      </c>
      <c r="K161" s="228" t="str">
        <f>IF(Expenditure!M153="","",Expenditure!M153)</f>
        <v/>
      </c>
      <c r="L161" s="21" t="s">
        <v>78</v>
      </c>
    </row>
    <row r="162" spans="1:12" x14ac:dyDescent="0.25">
      <c r="A162" s="224" t="str">
        <f>IF(Expenditure!B154="","",Expenditure!B154)</f>
        <v/>
      </c>
      <c r="B162" s="22" t="str">
        <f>IF(Expenditure!C154="","",TEXT(Expenditure!C154,"mmm"))</f>
        <v/>
      </c>
      <c r="C162" s="225" t="str">
        <f>IF(Expenditure!E154="","",Expenditure!E154)</f>
        <v/>
      </c>
      <c r="D162" s="226" t="str">
        <f>IF(Expenditure!F154="","",Expenditure!F154)</f>
        <v/>
      </c>
      <c r="E162" s="226" t="str">
        <f>IF(Expenditure!G154="","",Expenditure!G154)</f>
        <v/>
      </c>
      <c r="F162" s="22" t="str">
        <f>IF(Expenditure!H154="","",Expenditure!H154)</f>
        <v/>
      </c>
      <c r="G162" s="22" t="str">
        <f>IF(Expenditure!I154="","",Expenditure!I154)</f>
        <v/>
      </c>
      <c r="H162" s="227" t="str">
        <f t="shared" si="2"/>
        <v/>
      </c>
      <c r="I162" s="226" t="str">
        <f>IF(Expenditure!K154="","",Expenditure!K154)</f>
        <v/>
      </c>
      <c r="J162" s="22" t="str">
        <f>IF(Expenditure!L154="","",Expenditure!L154)</f>
        <v/>
      </c>
      <c r="K162" s="228" t="str">
        <f>IF(Expenditure!M154="","",Expenditure!M154)</f>
        <v/>
      </c>
      <c r="L162" s="21" t="s">
        <v>78</v>
      </c>
    </row>
    <row r="163" spans="1:12" x14ac:dyDescent="0.25">
      <c r="A163" s="224" t="str">
        <f>IF(Expenditure!B155="","",Expenditure!B155)</f>
        <v/>
      </c>
      <c r="B163" s="22" t="str">
        <f>IF(Expenditure!C155="","",TEXT(Expenditure!C155,"mmm"))</f>
        <v/>
      </c>
      <c r="C163" s="225" t="str">
        <f>IF(Expenditure!E155="","",Expenditure!E155)</f>
        <v/>
      </c>
      <c r="D163" s="226" t="str">
        <f>IF(Expenditure!F155="","",Expenditure!F155)</f>
        <v/>
      </c>
      <c r="E163" s="226" t="str">
        <f>IF(Expenditure!G155="","",Expenditure!G155)</f>
        <v/>
      </c>
      <c r="F163" s="22" t="str">
        <f>IF(Expenditure!H155="","",Expenditure!H155)</f>
        <v/>
      </c>
      <c r="G163" s="22" t="str">
        <f>IF(Expenditure!I155="","",Expenditure!I155)</f>
        <v/>
      </c>
      <c r="H163" s="227" t="str">
        <f t="shared" si="2"/>
        <v/>
      </c>
      <c r="I163" s="226" t="str">
        <f>IF(Expenditure!K155="","",Expenditure!K155)</f>
        <v/>
      </c>
      <c r="J163" s="22" t="str">
        <f>IF(Expenditure!L155="","",Expenditure!L155)</f>
        <v/>
      </c>
      <c r="K163" s="228" t="str">
        <f>IF(Expenditure!M155="","",Expenditure!M155)</f>
        <v/>
      </c>
      <c r="L163" s="21" t="s">
        <v>78</v>
      </c>
    </row>
    <row r="164" spans="1:12" x14ac:dyDescent="0.25">
      <c r="A164" s="224" t="str">
        <f>IF(Expenditure!B156="","",Expenditure!B156)</f>
        <v/>
      </c>
      <c r="B164" s="22" t="str">
        <f>IF(Expenditure!C156="","",TEXT(Expenditure!C156,"mmm"))</f>
        <v/>
      </c>
      <c r="C164" s="225" t="str">
        <f>IF(Expenditure!E156="","",Expenditure!E156)</f>
        <v/>
      </c>
      <c r="D164" s="226" t="str">
        <f>IF(Expenditure!F156="","",Expenditure!F156)</f>
        <v/>
      </c>
      <c r="E164" s="226" t="str">
        <f>IF(Expenditure!G156="","",Expenditure!G156)</f>
        <v/>
      </c>
      <c r="F164" s="22" t="str">
        <f>IF(Expenditure!H156="","",Expenditure!H156)</f>
        <v/>
      </c>
      <c r="G164" s="22" t="str">
        <f>IF(Expenditure!I156="","",Expenditure!I156)</f>
        <v/>
      </c>
      <c r="H164" s="227" t="str">
        <f t="shared" si="2"/>
        <v/>
      </c>
      <c r="I164" s="226" t="str">
        <f>IF(Expenditure!K156="","",Expenditure!K156)</f>
        <v/>
      </c>
      <c r="J164" s="22" t="str">
        <f>IF(Expenditure!L156="","",Expenditure!L156)</f>
        <v/>
      </c>
      <c r="K164" s="228" t="str">
        <f>IF(Expenditure!M156="","",Expenditure!M156)</f>
        <v/>
      </c>
      <c r="L164" s="21" t="s">
        <v>78</v>
      </c>
    </row>
    <row r="165" spans="1:12" x14ac:dyDescent="0.25">
      <c r="A165" s="224" t="str">
        <f>IF(Expenditure!B157="","",Expenditure!B157)</f>
        <v/>
      </c>
      <c r="B165" s="22" t="str">
        <f>IF(Expenditure!C157="","",TEXT(Expenditure!C157,"mmm"))</f>
        <v/>
      </c>
      <c r="C165" s="225" t="str">
        <f>IF(Expenditure!E157="","",Expenditure!E157)</f>
        <v/>
      </c>
      <c r="D165" s="226" t="str">
        <f>IF(Expenditure!F157="","",Expenditure!F157)</f>
        <v/>
      </c>
      <c r="E165" s="226" t="str">
        <f>IF(Expenditure!G157="","",Expenditure!G157)</f>
        <v/>
      </c>
      <c r="F165" s="22" t="str">
        <f>IF(Expenditure!H157="","",Expenditure!H157)</f>
        <v/>
      </c>
      <c r="G165" s="22" t="str">
        <f>IF(Expenditure!I157="","",Expenditure!I157)</f>
        <v/>
      </c>
      <c r="H165" s="227" t="str">
        <f t="shared" si="2"/>
        <v/>
      </c>
      <c r="I165" s="226" t="str">
        <f>IF(Expenditure!K157="","",Expenditure!K157)</f>
        <v/>
      </c>
      <c r="J165" s="22" t="str">
        <f>IF(Expenditure!L157="","",Expenditure!L157)</f>
        <v/>
      </c>
      <c r="K165" s="228" t="str">
        <f>IF(Expenditure!M157="","",Expenditure!M157)</f>
        <v/>
      </c>
      <c r="L165" s="21" t="s">
        <v>78</v>
      </c>
    </row>
    <row r="166" spans="1:12" x14ac:dyDescent="0.25">
      <c r="A166" s="224" t="str">
        <f>IF(Expenditure!B158="","",Expenditure!B158)</f>
        <v/>
      </c>
      <c r="B166" s="22" t="str">
        <f>IF(Expenditure!C158="","",TEXT(Expenditure!C158,"mmm"))</f>
        <v/>
      </c>
      <c r="C166" s="225" t="str">
        <f>IF(Expenditure!E158="","",Expenditure!E158)</f>
        <v/>
      </c>
      <c r="D166" s="226" t="str">
        <f>IF(Expenditure!F158="","",Expenditure!F158)</f>
        <v/>
      </c>
      <c r="E166" s="226" t="str">
        <f>IF(Expenditure!G158="","",Expenditure!G158)</f>
        <v/>
      </c>
      <c r="F166" s="22" t="str">
        <f>IF(Expenditure!H158="","",Expenditure!H158)</f>
        <v/>
      </c>
      <c r="G166" s="22" t="str">
        <f>IF(Expenditure!I158="","",Expenditure!I158)</f>
        <v/>
      </c>
      <c r="H166" s="227" t="str">
        <f t="shared" si="2"/>
        <v/>
      </c>
      <c r="I166" s="226" t="str">
        <f>IF(Expenditure!K158="","",Expenditure!K158)</f>
        <v/>
      </c>
      <c r="J166" s="22" t="str">
        <f>IF(Expenditure!L158="","",Expenditure!L158)</f>
        <v/>
      </c>
      <c r="K166" s="228" t="str">
        <f>IF(Expenditure!M158="","",Expenditure!M158)</f>
        <v/>
      </c>
      <c r="L166" s="21" t="s">
        <v>78</v>
      </c>
    </row>
    <row r="167" spans="1:12" x14ac:dyDescent="0.25">
      <c r="A167" s="224" t="str">
        <f>IF(Expenditure!B159="","",Expenditure!B159)</f>
        <v/>
      </c>
      <c r="B167" s="22" t="str">
        <f>IF(Expenditure!C159="","",TEXT(Expenditure!C159,"mmm"))</f>
        <v/>
      </c>
      <c r="C167" s="225" t="str">
        <f>IF(Expenditure!E159="","",Expenditure!E159)</f>
        <v/>
      </c>
      <c r="D167" s="226" t="str">
        <f>IF(Expenditure!F159="","",Expenditure!F159)</f>
        <v/>
      </c>
      <c r="E167" s="226" t="str">
        <f>IF(Expenditure!G159="","",Expenditure!G159)</f>
        <v/>
      </c>
      <c r="F167" s="22" t="str">
        <f>IF(Expenditure!H159="","",Expenditure!H159)</f>
        <v/>
      </c>
      <c r="G167" s="22" t="str">
        <f>IF(Expenditure!I159="","",Expenditure!I159)</f>
        <v/>
      </c>
      <c r="H167" s="227" t="str">
        <f t="shared" si="2"/>
        <v/>
      </c>
      <c r="I167" s="226" t="str">
        <f>IF(Expenditure!K159="","",Expenditure!K159)</f>
        <v/>
      </c>
      <c r="J167" s="22" t="str">
        <f>IF(Expenditure!L159="","",Expenditure!L159)</f>
        <v/>
      </c>
      <c r="K167" s="228" t="str">
        <f>IF(Expenditure!M159="","",Expenditure!M159)</f>
        <v/>
      </c>
      <c r="L167" s="21" t="s">
        <v>78</v>
      </c>
    </row>
    <row r="168" spans="1:12" x14ac:dyDescent="0.25">
      <c r="A168" s="224" t="str">
        <f>IF(Expenditure!B160="","",Expenditure!B160)</f>
        <v/>
      </c>
      <c r="B168" s="22" t="str">
        <f>IF(Expenditure!C160="","",TEXT(Expenditure!C160,"mmm"))</f>
        <v/>
      </c>
      <c r="C168" s="225" t="str">
        <f>IF(Expenditure!E160="","",Expenditure!E160)</f>
        <v/>
      </c>
      <c r="D168" s="226" t="str">
        <f>IF(Expenditure!F160="","",Expenditure!F160)</f>
        <v/>
      </c>
      <c r="E168" s="226" t="str">
        <f>IF(Expenditure!G160="","",Expenditure!G160)</f>
        <v/>
      </c>
      <c r="F168" s="22" t="str">
        <f>IF(Expenditure!H160="","",Expenditure!H160)</f>
        <v/>
      </c>
      <c r="G168" s="22" t="str">
        <f>IF(Expenditure!I160="","",Expenditure!I160)</f>
        <v/>
      </c>
      <c r="H168" s="227" t="str">
        <f t="shared" si="2"/>
        <v/>
      </c>
      <c r="I168" s="226" t="str">
        <f>IF(Expenditure!K160="","",Expenditure!K160)</f>
        <v/>
      </c>
      <c r="J168" s="22" t="str">
        <f>IF(Expenditure!L160="","",Expenditure!L160)</f>
        <v/>
      </c>
      <c r="K168" s="228" t="str">
        <f>IF(Expenditure!M160="","",Expenditure!M160)</f>
        <v/>
      </c>
      <c r="L168" s="21" t="s">
        <v>78</v>
      </c>
    </row>
    <row r="169" spans="1:12" x14ac:dyDescent="0.25">
      <c r="A169" s="224" t="str">
        <f>IF(Expenditure!B161="","",Expenditure!B161)</f>
        <v/>
      </c>
      <c r="B169" s="22" t="str">
        <f>IF(Expenditure!C161="","",TEXT(Expenditure!C161,"mmm"))</f>
        <v/>
      </c>
      <c r="C169" s="225" t="str">
        <f>IF(Expenditure!E161="","",Expenditure!E161)</f>
        <v/>
      </c>
      <c r="D169" s="226" t="str">
        <f>IF(Expenditure!F161="","",Expenditure!F161)</f>
        <v/>
      </c>
      <c r="E169" s="226" t="str">
        <f>IF(Expenditure!G161="","",Expenditure!G161)</f>
        <v/>
      </c>
      <c r="F169" s="22" t="str">
        <f>IF(Expenditure!H161="","",Expenditure!H161)</f>
        <v/>
      </c>
      <c r="G169" s="22" t="str">
        <f>IF(Expenditure!I161="","",Expenditure!I161)</f>
        <v/>
      </c>
      <c r="H169" s="227" t="str">
        <f t="shared" si="2"/>
        <v/>
      </c>
      <c r="I169" s="226" t="str">
        <f>IF(Expenditure!K161="","",Expenditure!K161)</f>
        <v/>
      </c>
      <c r="J169" s="22" t="str">
        <f>IF(Expenditure!L161="","",Expenditure!L161)</f>
        <v/>
      </c>
      <c r="K169" s="228" t="str">
        <f>IF(Expenditure!M161="","",Expenditure!M161)</f>
        <v/>
      </c>
      <c r="L169" s="21" t="s">
        <v>78</v>
      </c>
    </row>
    <row r="170" spans="1:12" x14ac:dyDescent="0.25">
      <c r="A170" s="224" t="str">
        <f>IF(Expenditure!B162="","",Expenditure!B162)</f>
        <v/>
      </c>
      <c r="B170" s="22" t="str">
        <f>IF(Expenditure!C162="","",TEXT(Expenditure!C162,"mmm"))</f>
        <v/>
      </c>
      <c r="C170" s="225" t="str">
        <f>IF(Expenditure!E162="","",Expenditure!E162)</f>
        <v/>
      </c>
      <c r="D170" s="226" t="str">
        <f>IF(Expenditure!F162="","",Expenditure!F162)</f>
        <v/>
      </c>
      <c r="E170" s="226" t="str">
        <f>IF(Expenditure!G162="","",Expenditure!G162)</f>
        <v/>
      </c>
      <c r="F170" s="22" t="str">
        <f>IF(Expenditure!H162="","",Expenditure!H162)</f>
        <v/>
      </c>
      <c r="G170" s="22" t="str">
        <f>IF(Expenditure!I162="","",Expenditure!I162)</f>
        <v/>
      </c>
      <c r="H170" s="227" t="str">
        <f t="shared" si="2"/>
        <v/>
      </c>
      <c r="I170" s="226" t="str">
        <f>IF(Expenditure!K162="","",Expenditure!K162)</f>
        <v/>
      </c>
      <c r="J170" s="22" t="str">
        <f>IF(Expenditure!L162="","",Expenditure!L162)</f>
        <v/>
      </c>
      <c r="K170" s="228" t="str">
        <f>IF(Expenditure!M162="","",Expenditure!M162)</f>
        <v/>
      </c>
      <c r="L170" s="21" t="s">
        <v>78</v>
      </c>
    </row>
    <row r="171" spans="1:12" x14ac:dyDescent="0.25">
      <c r="A171" s="224" t="str">
        <f>IF(Expenditure!B163="","",Expenditure!B163)</f>
        <v/>
      </c>
      <c r="B171" s="22" t="str">
        <f>IF(Expenditure!C163="","",TEXT(Expenditure!C163,"mmm"))</f>
        <v/>
      </c>
      <c r="C171" s="225" t="str">
        <f>IF(Expenditure!E163="","",Expenditure!E163)</f>
        <v/>
      </c>
      <c r="D171" s="226" t="str">
        <f>IF(Expenditure!F163="","",Expenditure!F163)</f>
        <v/>
      </c>
      <c r="E171" s="226" t="str">
        <f>IF(Expenditure!G163="","",Expenditure!G163)</f>
        <v/>
      </c>
      <c r="F171" s="22" t="str">
        <f>IF(Expenditure!H163="","",Expenditure!H163)</f>
        <v/>
      </c>
      <c r="G171" s="22" t="str">
        <f>IF(Expenditure!I163="","",Expenditure!I163)</f>
        <v/>
      </c>
      <c r="H171" s="227" t="str">
        <f t="shared" si="2"/>
        <v/>
      </c>
      <c r="I171" s="226" t="str">
        <f>IF(Expenditure!K163="","",Expenditure!K163)</f>
        <v/>
      </c>
      <c r="J171" s="22" t="str">
        <f>IF(Expenditure!L163="","",Expenditure!L163)</f>
        <v/>
      </c>
      <c r="K171" s="228" t="str">
        <f>IF(Expenditure!M163="","",Expenditure!M163)</f>
        <v/>
      </c>
      <c r="L171" s="21" t="s">
        <v>78</v>
      </c>
    </row>
    <row r="172" spans="1:12" x14ac:dyDescent="0.25">
      <c r="A172" s="224" t="str">
        <f>IF(Expenditure!B164="","",Expenditure!B164)</f>
        <v/>
      </c>
      <c r="B172" s="22" t="str">
        <f>IF(Expenditure!C164="","",TEXT(Expenditure!C164,"mmm"))</f>
        <v/>
      </c>
      <c r="C172" s="225" t="str">
        <f>IF(Expenditure!E164="","",Expenditure!E164)</f>
        <v/>
      </c>
      <c r="D172" s="226" t="str">
        <f>IF(Expenditure!F164="","",Expenditure!F164)</f>
        <v/>
      </c>
      <c r="E172" s="226" t="str">
        <f>IF(Expenditure!G164="","",Expenditure!G164)</f>
        <v/>
      </c>
      <c r="F172" s="22" t="str">
        <f>IF(Expenditure!H164="","",Expenditure!H164)</f>
        <v/>
      </c>
      <c r="G172" s="22" t="str">
        <f>IF(Expenditure!I164="","",Expenditure!I164)</f>
        <v/>
      </c>
      <c r="H172" s="227" t="str">
        <f t="shared" si="2"/>
        <v/>
      </c>
      <c r="I172" s="226" t="str">
        <f>IF(Expenditure!K164="","",Expenditure!K164)</f>
        <v/>
      </c>
      <c r="J172" s="22" t="str">
        <f>IF(Expenditure!L164="","",Expenditure!L164)</f>
        <v/>
      </c>
      <c r="K172" s="228" t="str">
        <f>IF(Expenditure!M164="","",Expenditure!M164)</f>
        <v/>
      </c>
      <c r="L172" s="21" t="s">
        <v>78</v>
      </c>
    </row>
    <row r="173" spans="1:12" x14ac:dyDescent="0.25">
      <c r="A173" s="224" t="str">
        <f>IF(Expenditure!B165="","",Expenditure!B165)</f>
        <v/>
      </c>
      <c r="B173" s="22" t="str">
        <f>IF(Expenditure!C165="","",TEXT(Expenditure!C165,"mmm"))</f>
        <v/>
      </c>
      <c r="C173" s="225" t="str">
        <f>IF(Expenditure!E165="","",Expenditure!E165)</f>
        <v/>
      </c>
      <c r="D173" s="226" t="str">
        <f>IF(Expenditure!F165="","",Expenditure!F165)</f>
        <v/>
      </c>
      <c r="E173" s="226" t="str">
        <f>IF(Expenditure!G165="","",Expenditure!G165)</f>
        <v/>
      </c>
      <c r="F173" s="22" t="str">
        <f>IF(Expenditure!H165="","",Expenditure!H165)</f>
        <v/>
      </c>
      <c r="G173" s="22" t="str">
        <f>IF(Expenditure!I165="","",Expenditure!I165)</f>
        <v/>
      </c>
      <c r="H173" s="227" t="str">
        <f t="shared" si="2"/>
        <v/>
      </c>
      <c r="I173" s="226" t="str">
        <f>IF(Expenditure!K165="","",Expenditure!K165)</f>
        <v/>
      </c>
      <c r="J173" s="22" t="str">
        <f>IF(Expenditure!L165="","",Expenditure!L165)</f>
        <v/>
      </c>
      <c r="K173" s="228" t="str">
        <f>IF(Expenditure!M165="","",Expenditure!M165)</f>
        <v/>
      </c>
      <c r="L173" s="21" t="s">
        <v>78</v>
      </c>
    </row>
    <row r="174" spans="1:12" x14ac:dyDescent="0.25">
      <c r="A174" s="224" t="str">
        <f>IF(Expenditure!B166="","",Expenditure!B166)</f>
        <v/>
      </c>
      <c r="B174" s="22" t="str">
        <f>IF(Expenditure!C166="","",TEXT(Expenditure!C166,"mmm"))</f>
        <v/>
      </c>
      <c r="C174" s="225" t="str">
        <f>IF(Expenditure!E166="","",Expenditure!E166)</f>
        <v/>
      </c>
      <c r="D174" s="226" t="str">
        <f>IF(Expenditure!F166="","",Expenditure!F166)</f>
        <v/>
      </c>
      <c r="E174" s="226" t="str">
        <f>IF(Expenditure!G166="","",Expenditure!G166)</f>
        <v/>
      </c>
      <c r="F174" s="22" t="str">
        <f>IF(Expenditure!H166="","",Expenditure!H166)</f>
        <v/>
      </c>
      <c r="G174" s="22" t="str">
        <f>IF(Expenditure!I166="","",Expenditure!I166)</f>
        <v/>
      </c>
      <c r="H174" s="227" t="str">
        <f t="shared" si="2"/>
        <v/>
      </c>
      <c r="I174" s="226" t="str">
        <f>IF(Expenditure!K166="","",Expenditure!K166)</f>
        <v/>
      </c>
      <c r="J174" s="22" t="str">
        <f>IF(Expenditure!L166="","",Expenditure!L166)</f>
        <v/>
      </c>
      <c r="K174" s="228" t="str">
        <f>IF(Expenditure!M166="","",Expenditure!M166)</f>
        <v/>
      </c>
      <c r="L174" s="21" t="s">
        <v>78</v>
      </c>
    </row>
    <row r="175" spans="1:12" x14ac:dyDescent="0.25">
      <c r="A175" s="224" t="str">
        <f>IF(Expenditure!B167="","",Expenditure!B167)</f>
        <v/>
      </c>
      <c r="B175" s="22" t="str">
        <f>IF(Expenditure!C167="","",TEXT(Expenditure!C167,"mmm"))</f>
        <v/>
      </c>
      <c r="C175" s="225" t="str">
        <f>IF(Expenditure!E167="","",Expenditure!E167)</f>
        <v/>
      </c>
      <c r="D175" s="226" t="str">
        <f>IF(Expenditure!F167="","",Expenditure!F167)</f>
        <v/>
      </c>
      <c r="E175" s="226" t="str">
        <f>IF(Expenditure!G167="","",Expenditure!G167)</f>
        <v/>
      </c>
      <c r="F175" s="22" t="str">
        <f>IF(Expenditure!H167="","",Expenditure!H167)</f>
        <v/>
      </c>
      <c r="G175" s="22" t="str">
        <f>IF(Expenditure!I167="","",Expenditure!I167)</f>
        <v/>
      </c>
      <c r="H175" s="227" t="str">
        <f t="shared" si="2"/>
        <v/>
      </c>
      <c r="I175" s="226" t="str">
        <f>IF(Expenditure!K167="","",Expenditure!K167)</f>
        <v/>
      </c>
      <c r="J175" s="22" t="str">
        <f>IF(Expenditure!L167="","",Expenditure!L167)</f>
        <v/>
      </c>
      <c r="K175" s="228" t="str">
        <f>IF(Expenditure!M167="","",Expenditure!M167)</f>
        <v/>
      </c>
      <c r="L175" s="21" t="s">
        <v>78</v>
      </c>
    </row>
    <row r="176" spans="1:12" x14ac:dyDescent="0.25">
      <c r="A176" s="224" t="str">
        <f>IF(Expenditure!B168="","",Expenditure!B168)</f>
        <v/>
      </c>
      <c r="B176" s="22" t="str">
        <f>IF(Expenditure!C168="","",TEXT(Expenditure!C168,"mmm"))</f>
        <v/>
      </c>
      <c r="C176" s="225" t="str">
        <f>IF(Expenditure!E168="","",Expenditure!E168)</f>
        <v/>
      </c>
      <c r="D176" s="226" t="str">
        <f>IF(Expenditure!F168="","",Expenditure!F168)</f>
        <v/>
      </c>
      <c r="E176" s="226" t="str">
        <f>IF(Expenditure!G168="","",Expenditure!G168)</f>
        <v/>
      </c>
      <c r="F176" s="22" t="str">
        <f>IF(Expenditure!H168="","",Expenditure!H168)</f>
        <v/>
      </c>
      <c r="G176" s="22" t="str">
        <f>IF(Expenditure!I168="","",Expenditure!I168)</f>
        <v/>
      </c>
      <c r="H176" s="227" t="str">
        <f t="shared" si="2"/>
        <v/>
      </c>
      <c r="I176" s="226" t="str">
        <f>IF(Expenditure!K168="","",Expenditure!K168)</f>
        <v/>
      </c>
      <c r="J176" s="22" t="str">
        <f>IF(Expenditure!L168="","",Expenditure!L168)</f>
        <v/>
      </c>
      <c r="K176" s="228" t="str">
        <f>IF(Expenditure!M168="","",Expenditure!M168)</f>
        <v/>
      </c>
      <c r="L176" s="21" t="s">
        <v>78</v>
      </c>
    </row>
    <row r="177" spans="1:12" x14ac:dyDescent="0.25">
      <c r="A177" s="224" t="str">
        <f>IF(Expenditure!B169="","",Expenditure!B169)</f>
        <v/>
      </c>
      <c r="B177" s="22" t="str">
        <f>IF(Expenditure!C169="","",TEXT(Expenditure!C169,"mmm"))</f>
        <v/>
      </c>
      <c r="C177" s="225" t="str">
        <f>IF(Expenditure!E169="","",Expenditure!E169)</f>
        <v/>
      </c>
      <c r="D177" s="226" t="str">
        <f>IF(Expenditure!F169="","",Expenditure!F169)</f>
        <v/>
      </c>
      <c r="E177" s="226" t="str">
        <f>IF(Expenditure!G169="","",Expenditure!G169)</f>
        <v/>
      </c>
      <c r="F177" s="22" t="str">
        <f>IF(Expenditure!H169="","",Expenditure!H169)</f>
        <v/>
      </c>
      <c r="G177" s="22" t="str">
        <f>IF(Expenditure!I169="","",Expenditure!I169)</f>
        <v/>
      </c>
      <c r="H177" s="227" t="str">
        <f t="shared" si="2"/>
        <v/>
      </c>
      <c r="I177" s="226" t="str">
        <f>IF(Expenditure!K169="","",Expenditure!K169)</f>
        <v/>
      </c>
      <c r="J177" s="22" t="str">
        <f>IF(Expenditure!L169="","",Expenditure!L169)</f>
        <v/>
      </c>
      <c r="K177" s="228" t="str">
        <f>IF(Expenditure!M169="","",Expenditure!M169)</f>
        <v/>
      </c>
      <c r="L177" s="21" t="s">
        <v>78</v>
      </c>
    </row>
    <row r="178" spans="1:12" x14ac:dyDescent="0.25">
      <c r="A178" s="224" t="str">
        <f>IF(Expenditure!B170="","",Expenditure!B170)</f>
        <v/>
      </c>
      <c r="B178" s="22" t="str">
        <f>IF(Expenditure!C170="","",TEXT(Expenditure!C170,"mmm"))</f>
        <v/>
      </c>
      <c r="C178" s="225" t="str">
        <f>IF(Expenditure!E170="","",Expenditure!E170)</f>
        <v/>
      </c>
      <c r="D178" s="226" t="str">
        <f>IF(Expenditure!F170="","",Expenditure!F170)</f>
        <v/>
      </c>
      <c r="E178" s="226" t="str">
        <f>IF(Expenditure!G170="","",Expenditure!G170)</f>
        <v/>
      </c>
      <c r="F178" s="22" t="str">
        <f>IF(Expenditure!H170="","",Expenditure!H170)</f>
        <v/>
      </c>
      <c r="G178" s="22" t="str">
        <f>IF(Expenditure!I170="","",Expenditure!I170)</f>
        <v/>
      </c>
      <c r="H178" s="227" t="str">
        <f t="shared" si="2"/>
        <v/>
      </c>
      <c r="I178" s="226" t="str">
        <f>IF(Expenditure!K170="","",Expenditure!K170)</f>
        <v/>
      </c>
      <c r="J178" s="22" t="str">
        <f>IF(Expenditure!L170="","",Expenditure!L170)</f>
        <v/>
      </c>
      <c r="K178" s="228" t="str">
        <f>IF(Expenditure!M170="","",Expenditure!M170)</f>
        <v/>
      </c>
      <c r="L178" s="21" t="s">
        <v>78</v>
      </c>
    </row>
    <row r="179" spans="1:12" x14ac:dyDescent="0.25">
      <c r="A179" s="224" t="str">
        <f>IF(Expenditure!B171="","",Expenditure!B171)</f>
        <v/>
      </c>
      <c r="B179" s="22" t="str">
        <f>IF(Expenditure!C171="","",TEXT(Expenditure!C171,"mmm"))</f>
        <v/>
      </c>
      <c r="C179" s="225" t="str">
        <f>IF(Expenditure!E171="","",Expenditure!E171)</f>
        <v/>
      </c>
      <c r="D179" s="226" t="str">
        <f>IF(Expenditure!F171="","",Expenditure!F171)</f>
        <v/>
      </c>
      <c r="E179" s="226" t="str">
        <f>IF(Expenditure!G171="","",Expenditure!G171)</f>
        <v/>
      </c>
      <c r="F179" s="22" t="str">
        <f>IF(Expenditure!H171="","",Expenditure!H171)</f>
        <v/>
      </c>
      <c r="G179" s="22" t="str">
        <f>IF(Expenditure!I171="","",Expenditure!I171)</f>
        <v/>
      </c>
      <c r="H179" s="227" t="str">
        <f t="shared" si="2"/>
        <v/>
      </c>
      <c r="I179" s="226" t="str">
        <f>IF(Expenditure!K171="","",Expenditure!K171)</f>
        <v/>
      </c>
      <c r="J179" s="22" t="str">
        <f>IF(Expenditure!L171="","",Expenditure!L171)</f>
        <v/>
      </c>
      <c r="K179" s="228" t="str">
        <f>IF(Expenditure!M171="","",Expenditure!M171)</f>
        <v/>
      </c>
      <c r="L179" s="21" t="s">
        <v>78</v>
      </c>
    </row>
    <row r="180" spans="1:12" x14ac:dyDescent="0.25">
      <c r="A180" s="224" t="str">
        <f>IF(Expenditure!B172="","",Expenditure!B172)</f>
        <v/>
      </c>
      <c r="B180" s="22" t="str">
        <f>IF(Expenditure!C172="","",TEXT(Expenditure!C172,"mmm"))</f>
        <v/>
      </c>
      <c r="C180" s="225" t="str">
        <f>IF(Expenditure!E172="","",Expenditure!E172)</f>
        <v/>
      </c>
      <c r="D180" s="226" t="str">
        <f>IF(Expenditure!F172="","",Expenditure!F172)</f>
        <v/>
      </c>
      <c r="E180" s="226" t="str">
        <f>IF(Expenditure!G172="","",Expenditure!G172)</f>
        <v/>
      </c>
      <c r="F180" s="22" t="str">
        <f>IF(Expenditure!H172="","",Expenditure!H172)</f>
        <v/>
      </c>
      <c r="G180" s="22" t="str">
        <f>IF(Expenditure!I172="","",Expenditure!I172)</f>
        <v/>
      </c>
      <c r="H180" s="227" t="str">
        <f t="shared" si="2"/>
        <v/>
      </c>
      <c r="I180" s="226" t="str">
        <f>IF(Expenditure!K172="","",Expenditure!K172)</f>
        <v/>
      </c>
      <c r="J180" s="22" t="str">
        <f>IF(Expenditure!L172="","",Expenditure!L172)</f>
        <v/>
      </c>
      <c r="K180" s="228" t="str">
        <f>IF(Expenditure!M172="","",Expenditure!M172)</f>
        <v/>
      </c>
      <c r="L180" s="21" t="s">
        <v>78</v>
      </c>
    </row>
    <row r="181" spans="1:12" x14ac:dyDescent="0.25">
      <c r="A181" s="224" t="str">
        <f>IF(Expenditure!B173="","",Expenditure!B173)</f>
        <v/>
      </c>
      <c r="B181" s="22" t="str">
        <f>IF(Expenditure!C173="","",TEXT(Expenditure!C173,"mmm"))</f>
        <v/>
      </c>
      <c r="C181" s="225" t="str">
        <f>IF(Expenditure!E173="","",Expenditure!E173)</f>
        <v/>
      </c>
      <c r="D181" s="226" t="str">
        <f>IF(Expenditure!F173="","",Expenditure!F173)</f>
        <v/>
      </c>
      <c r="E181" s="226" t="str">
        <f>IF(Expenditure!G173="","",Expenditure!G173)</f>
        <v/>
      </c>
      <c r="F181" s="22" t="str">
        <f>IF(Expenditure!H173="","",Expenditure!H173)</f>
        <v/>
      </c>
      <c r="G181" s="22" t="str">
        <f>IF(Expenditure!I173="","",Expenditure!I173)</f>
        <v/>
      </c>
      <c r="H181" s="227" t="str">
        <f t="shared" si="2"/>
        <v/>
      </c>
      <c r="I181" s="226" t="str">
        <f>IF(Expenditure!K173="","",Expenditure!K173)</f>
        <v/>
      </c>
      <c r="J181" s="22" t="str">
        <f>IF(Expenditure!L173="","",Expenditure!L173)</f>
        <v/>
      </c>
      <c r="K181" s="228" t="str">
        <f>IF(Expenditure!M173="","",Expenditure!M173)</f>
        <v/>
      </c>
      <c r="L181" s="21" t="s">
        <v>78</v>
      </c>
    </row>
    <row r="182" spans="1:12" x14ac:dyDescent="0.25">
      <c r="A182" s="224" t="str">
        <f>IF(Expenditure!B174="","",Expenditure!B174)</f>
        <v/>
      </c>
      <c r="B182" s="22" t="str">
        <f>IF(Expenditure!C174="","",TEXT(Expenditure!C174,"mmm"))</f>
        <v/>
      </c>
      <c r="C182" s="225" t="str">
        <f>IF(Expenditure!E174="","",Expenditure!E174)</f>
        <v/>
      </c>
      <c r="D182" s="226" t="str">
        <f>IF(Expenditure!F174="","",Expenditure!F174)</f>
        <v/>
      </c>
      <c r="E182" s="226" t="str">
        <f>IF(Expenditure!G174="","",Expenditure!G174)</f>
        <v/>
      </c>
      <c r="F182" s="22" t="str">
        <f>IF(Expenditure!H174="","",Expenditure!H174)</f>
        <v/>
      </c>
      <c r="G182" s="22" t="str">
        <f>IF(Expenditure!I174="","",Expenditure!I174)</f>
        <v/>
      </c>
      <c r="H182" s="227" t="str">
        <f t="shared" si="2"/>
        <v/>
      </c>
      <c r="I182" s="226" t="str">
        <f>IF(Expenditure!K174="","",Expenditure!K174)</f>
        <v/>
      </c>
      <c r="J182" s="22" t="str">
        <f>IF(Expenditure!L174="","",Expenditure!L174)</f>
        <v/>
      </c>
      <c r="K182" s="228" t="str">
        <f>IF(Expenditure!M174="","",Expenditure!M174)</f>
        <v/>
      </c>
      <c r="L182" s="21" t="s">
        <v>78</v>
      </c>
    </row>
    <row r="183" spans="1:12" x14ac:dyDescent="0.25">
      <c r="A183" s="224" t="str">
        <f>IF(Expenditure!B175="","",Expenditure!B175)</f>
        <v/>
      </c>
      <c r="B183" s="22" t="str">
        <f>IF(Expenditure!C175="","",TEXT(Expenditure!C175,"mmm"))</f>
        <v/>
      </c>
      <c r="C183" s="225" t="str">
        <f>IF(Expenditure!E175="","",Expenditure!E175)</f>
        <v/>
      </c>
      <c r="D183" s="226" t="str">
        <f>IF(Expenditure!F175="","",Expenditure!F175)</f>
        <v/>
      </c>
      <c r="E183" s="226" t="str">
        <f>IF(Expenditure!G175="","",Expenditure!G175)</f>
        <v/>
      </c>
      <c r="F183" s="22" t="str">
        <f>IF(Expenditure!H175="","",Expenditure!H175)</f>
        <v/>
      </c>
      <c r="G183" s="22" t="str">
        <f>IF(Expenditure!I175="","",Expenditure!I175)</f>
        <v/>
      </c>
      <c r="H183" s="227" t="str">
        <f t="shared" si="2"/>
        <v/>
      </c>
      <c r="I183" s="226" t="str">
        <f>IF(Expenditure!K175="","",Expenditure!K175)</f>
        <v/>
      </c>
      <c r="J183" s="22" t="str">
        <f>IF(Expenditure!L175="","",Expenditure!L175)</f>
        <v/>
      </c>
      <c r="K183" s="228" t="str">
        <f>IF(Expenditure!M175="","",Expenditure!M175)</f>
        <v/>
      </c>
      <c r="L183" s="21" t="s">
        <v>78</v>
      </c>
    </row>
    <row r="184" spans="1:12" x14ac:dyDescent="0.25">
      <c r="A184" s="224" t="str">
        <f>IF(Expenditure!B176="","",Expenditure!B176)</f>
        <v/>
      </c>
      <c r="B184" s="22" t="str">
        <f>IF(Expenditure!C176="","",TEXT(Expenditure!C176,"mmm"))</f>
        <v/>
      </c>
      <c r="C184" s="225" t="str">
        <f>IF(Expenditure!E176="","",Expenditure!E176)</f>
        <v/>
      </c>
      <c r="D184" s="226" t="str">
        <f>IF(Expenditure!F176="","",Expenditure!F176)</f>
        <v/>
      </c>
      <c r="E184" s="226" t="str">
        <f>IF(Expenditure!G176="","",Expenditure!G176)</f>
        <v/>
      </c>
      <c r="F184" s="22" t="str">
        <f>IF(Expenditure!H176="","",Expenditure!H176)</f>
        <v/>
      </c>
      <c r="G184" s="22" t="str">
        <f>IF(Expenditure!I176="","",Expenditure!I176)</f>
        <v/>
      </c>
      <c r="H184" s="227" t="str">
        <f t="shared" si="2"/>
        <v/>
      </c>
      <c r="I184" s="226" t="str">
        <f>IF(Expenditure!K176="","",Expenditure!K176)</f>
        <v/>
      </c>
      <c r="J184" s="22" t="str">
        <f>IF(Expenditure!L176="","",Expenditure!L176)</f>
        <v/>
      </c>
      <c r="K184" s="228" t="str">
        <f>IF(Expenditure!M176="","",Expenditure!M176)</f>
        <v/>
      </c>
      <c r="L184" s="21" t="s">
        <v>78</v>
      </c>
    </row>
    <row r="185" spans="1:12" x14ac:dyDescent="0.25">
      <c r="A185" s="224" t="str">
        <f>IF(Expenditure!B177="","",Expenditure!B177)</f>
        <v/>
      </c>
      <c r="B185" s="22" t="str">
        <f>IF(Expenditure!C177="","",TEXT(Expenditure!C177,"mmm"))</f>
        <v/>
      </c>
      <c r="C185" s="225" t="str">
        <f>IF(Expenditure!E177="","",Expenditure!E177)</f>
        <v/>
      </c>
      <c r="D185" s="226" t="str">
        <f>IF(Expenditure!F177="","",Expenditure!F177)</f>
        <v/>
      </c>
      <c r="E185" s="226" t="str">
        <f>IF(Expenditure!G177="","",Expenditure!G177)</f>
        <v/>
      </c>
      <c r="F185" s="22" t="str">
        <f>IF(Expenditure!H177="","",Expenditure!H177)</f>
        <v/>
      </c>
      <c r="G185" s="22" t="str">
        <f>IF(Expenditure!I177="","",Expenditure!I177)</f>
        <v/>
      </c>
      <c r="H185" s="227" t="str">
        <f t="shared" si="2"/>
        <v/>
      </c>
      <c r="I185" s="226" t="str">
        <f>IF(Expenditure!K177="","",Expenditure!K177)</f>
        <v/>
      </c>
      <c r="J185" s="22" t="str">
        <f>IF(Expenditure!L177="","",Expenditure!L177)</f>
        <v/>
      </c>
      <c r="K185" s="228" t="str">
        <f>IF(Expenditure!M177="","",Expenditure!M177)</f>
        <v/>
      </c>
      <c r="L185" s="21" t="s">
        <v>78</v>
      </c>
    </row>
    <row r="186" spans="1:12" x14ac:dyDescent="0.25">
      <c r="A186" s="224" t="str">
        <f>IF(Expenditure!B178="","",Expenditure!B178)</f>
        <v/>
      </c>
      <c r="B186" s="22" t="str">
        <f>IF(Expenditure!C178="","",TEXT(Expenditure!C178,"mmm"))</f>
        <v/>
      </c>
      <c r="C186" s="225" t="str">
        <f>IF(Expenditure!E178="","",Expenditure!E178)</f>
        <v/>
      </c>
      <c r="D186" s="226" t="str">
        <f>IF(Expenditure!F178="","",Expenditure!F178)</f>
        <v/>
      </c>
      <c r="E186" s="226" t="str">
        <f>IF(Expenditure!G178="","",Expenditure!G178)</f>
        <v/>
      </c>
      <c r="F186" s="22" t="str">
        <f>IF(Expenditure!H178="","",Expenditure!H178)</f>
        <v/>
      </c>
      <c r="G186" s="22" t="str">
        <f>IF(Expenditure!I178="","",Expenditure!I178)</f>
        <v/>
      </c>
      <c r="H186" s="227" t="str">
        <f t="shared" si="2"/>
        <v/>
      </c>
      <c r="I186" s="226" t="str">
        <f>IF(Expenditure!K178="","",Expenditure!K178)</f>
        <v/>
      </c>
      <c r="J186" s="22" t="str">
        <f>IF(Expenditure!L178="","",Expenditure!L178)</f>
        <v/>
      </c>
      <c r="K186" s="228" t="str">
        <f>IF(Expenditure!M178="","",Expenditure!M178)</f>
        <v/>
      </c>
      <c r="L186" s="21" t="s">
        <v>78</v>
      </c>
    </row>
    <row r="187" spans="1:12" x14ac:dyDescent="0.25">
      <c r="A187" s="224" t="str">
        <f>IF(Expenditure!B179="","",Expenditure!B179)</f>
        <v/>
      </c>
      <c r="B187" s="22" t="str">
        <f>IF(Expenditure!C179="","",TEXT(Expenditure!C179,"mmm"))</f>
        <v/>
      </c>
      <c r="C187" s="225" t="str">
        <f>IF(Expenditure!E179="","",Expenditure!E179)</f>
        <v/>
      </c>
      <c r="D187" s="226" t="str">
        <f>IF(Expenditure!F179="","",Expenditure!F179)</f>
        <v/>
      </c>
      <c r="E187" s="226" t="str">
        <f>IF(Expenditure!G179="","",Expenditure!G179)</f>
        <v/>
      </c>
      <c r="F187" s="22" t="str">
        <f>IF(Expenditure!H179="","",Expenditure!H179)</f>
        <v/>
      </c>
      <c r="G187" s="22" t="str">
        <f>IF(Expenditure!I179="","",Expenditure!I179)</f>
        <v/>
      </c>
      <c r="H187" s="227" t="str">
        <f t="shared" si="2"/>
        <v/>
      </c>
      <c r="I187" s="226" t="str">
        <f>IF(Expenditure!K179="","",Expenditure!K179)</f>
        <v/>
      </c>
      <c r="J187" s="22" t="str">
        <f>IF(Expenditure!L179="","",Expenditure!L179)</f>
        <v/>
      </c>
      <c r="K187" s="228" t="str">
        <f>IF(Expenditure!M179="","",Expenditure!M179)</f>
        <v/>
      </c>
      <c r="L187" s="21" t="s">
        <v>78</v>
      </c>
    </row>
    <row r="188" spans="1:12" x14ac:dyDescent="0.25">
      <c r="A188" s="224" t="str">
        <f>IF(Expenditure!B180="","",Expenditure!B180)</f>
        <v/>
      </c>
      <c r="B188" s="22" t="str">
        <f>IF(Expenditure!C180="","",TEXT(Expenditure!C180,"mmm"))</f>
        <v/>
      </c>
      <c r="C188" s="225" t="str">
        <f>IF(Expenditure!E180="","",Expenditure!E180)</f>
        <v/>
      </c>
      <c r="D188" s="226" t="str">
        <f>IF(Expenditure!F180="","",Expenditure!F180)</f>
        <v/>
      </c>
      <c r="E188" s="226" t="str">
        <f>IF(Expenditure!G180="","",Expenditure!G180)</f>
        <v/>
      </c>
      <c r="F188" s="22" t="str">
        <f>IF(Expenditure!H180="","",Expenditure!H180)</f>
        <v/>
      </c>
      <c r="G188" s="22" t="str">
        <f>IF(Expenditure!I180="","",Expenditure!I180)</f>
        <v/>
      </c>
      <c r="H188" s="227" t="str">
        <f t="shared" si="2"/>
        <v/>
      </c>
      <c r="I188" s="226" t="str">
        <f>IF(Expenditure!K180="","",Expenditure!K180)</f>
        <v/>
      </c>
      <c r="J188" s="22" t="str">
        <f>IF(Expenditure!L180="","",Expenditure!L180)</f>
        <v/>
      </c>
      <c r="K188" s="228" t="str">
        <f>IF(Expenditure!M180="","",Expenditure!M180)</f>
        <v/>
      </c>
      <c r="L188" s="21" t="s">
        <v>78</v>
      </c>
    </row>
    <row r="189" spans="1:12" x14ac:dyDescent="0.25">
      <c r="A189" s="224" t="str">
        <f>IF(Expenditure!B181="","",Expenditure!B181)</f>
        <v/>
      </c>
      <c r="B189" s="22" t="str">
        <f>IF(Expenditure!C181="","",TEXT(Expenditure!C181,"mmm"))</f>
        <v/>
      </c>
      <c r="C189" s="225" t="str">
        <f>IF(Expenditure!E181="","",Expenditure!E181)</f>
        <v/>
      </c>
      <c r="D189" s="226" t="str">
        <f>IF(Expenditure!F181="","",Expenditure!F181)</f>
        <v/>
      </c>
      <c r="E189" s="226" t="str">
        <f>IF(Expenditure!G181="","",Expenditure!G181)</f>
        <v/>
      </c>
      <c r="F189" s="22" t="str">
        <f>IF(Expenditure!H181="","",Expenditure!H181)</f>
        <v/>
      </c>
      <c r="G189" s="22" t="str">
        <f>IF(Expenditure!I181="","",Expenditure!I181)</f>
        <v/>
      </c>
      <c r="H189" s="227" t="str">
        <f t="shared" si="2"/>
        <v/>
      </c>
      <c r="I189" s="226" t="str">
        <f>IF(Expenditure!K181="","",Expenditure!K181)</f>
        <v/>
      </c>
      <c r="J189" s="22" t="str">
        <f>IF(Expenditure!L181="","",Expenditure!L181)</f>
        <v/>
      </c>
      <c r="K189" s="228" t="str">
        <f>IF(Expenditure!M181="","",Expenditure!M181)</f>
        <v/>
      </c>
      <c r="L189" s="21" t="s">
        <v>78</v>
      </c>
    </row>
    <row r="190" spans="1:12" x14ac:dyDescent="0.25">
      <c r="A190" s="224" t="str">
        <f>IF(Expenditure!B182="","",Expenditure!B182)</f>
        <v/>
      </c>
      <c r="B190" s="22" t="str">
        <f>IF(Expenditure!C182="","",TEXT(Expenditure!C182,"mmm"))</f>
        <v/>
      </c>
      <c r="C190" s="225" t="str">
        <f>IF(Expenditure!E182="","",Expenditure!E182)</f>
        <v/>
      </c>
      <c r="D190" s="226" t="str">
        <f>IF(Expenditure!F182="","",Expenditure!F182)</f>
        <v/>
      </c>
      <c r="E190" s="226" t="str">
        <f>IF(Expenditure!G182="","",Expenditure!G182)</f>
        <v/>
      </c>
      <c r="F190" s="22" t="str">
        <f>IF(Expenditure!H182="","",Expenditure!H182)</f>
        <v/>
      </c>
      <c r="G190" s="22" t="str">
        <f>IF(Expenditure!I182="","",Expenditure!I182)</f>
        <v/>
      </c>
      <c r="H190" s="227" t="str">
        <f t="shared" si="2"/>
        <v/>
      </c>
      <c r="I190" s="226" t="str">
        <f>IF(Expenditure!K182="","",Expenditure!K182)</f>
        <v/>
      </c>
      <c r="J190" s="22" t="str">
        <f>IF(Expenditure!L182="","",Expenditure!L182)</f>
        <v/>
      </c>
      <c r="K190" s="228" t="str">
        <f>IF(Expenditure!M182="","",Expenditure!M182)</f>
        <v/>
      </c>
      <c r="L190" s="21" t="s">
        <v>78</v>
      </c>
    </row>
    <row r="191" spans="1:12" x14ac:dyDescent="0.25">
      <c r="A191" s="224" t="str">
        <f>IF(Expenditure!B183="","",Expenditure!B183)</f>
        <v/>
      </c>
      <c r="B191" s="22" t="str">
        <f>IF(Expenditure!C183="","",TEXT(Expenditure!C183,"mmm"))</f>
        <v/>
      </c>
      <c r="C191" s="225" t="str">
        <f>IF(Expenditure!E183="","",Expenditure!E183)</f>
        <v/>
      </c>
      <c r="D191" s="226" t="str">
        <f>IF(Expenditure!F183="","",Expenditure!F183)</f>
        <v/>
      </c>
      <c r="E191" s="226" t="str">
        <f>IF(Expenditure!G183="","",Expenditure!G183)</f>
        <v/>
      </c>
      <c r="F191" s="22" t="str">
        <f>IF(Expenditure!H183="","",Expenditure!H183)</f>
        <v/>
      </c>
      <c r="G191" s="22" t="str">
        <f>IF(Expenditure!I183="","",Expenditure!I183)</f>
        <v/>
      </c>
      <c r="H191" s="227" t="str">
        <f t="shared" si="2"/>
        <v/>
      </c>
      <c r="I191" s="226" t="str">
        <f>IF(Expenditure!K183="","",Expenditure!K183)</f>
        <v/>
      </c>
      <c r="J191" s="22" t="str">
        <f>IF(Expenditure!L183="","",Expenditure!L183)</f>
        <v/>
      </c>
      <c r="K191" s="228" t="str">
        <f>IF(Expenditure!M183="","",Expenditure!M183)</f>
        <v/>
      </c>
      <c r="L191" s="21" t="s">
        <v>78</v>
      </c>
    </row>
    <row r="192" spans="1:12" x14ac:dyDescent="0.25">
      <c r="A192" s="224" t="str">
        <f>IF(Expenditure!B184="","",Expenditure!B184)</f>
        <v/>
      </c>
      <c r="B192" s="22" t="str">
        <f>IF(Expenditure!C184="","",TEXT(Expenditure!C184,"mmm"))</f>
        <v/>
      </c>
      <c r="C192" s="225" t="str">
        <f>IF(Expenditure!E184="","",Expenditure!E184)</f>
        <v/>
      </c>
      <c r="D192" s="226" t="str">
        <f>IF(Expenditure!F184="","",Expenditure!F184)</f>
        <v/>
      </c>
      <c r="E192" s="226" t="str">
        <f>IF(Expenditure!G184="","",Expenditure!G184)</f>
        <v/>
      </c>
      <c r="F192" s="22" t="str">
        <f>IF(Expenditure!H184="","",Expenditure!H184)</f>
        <v/>
      </c>
      <c r="G192" s="22" t="str">
        <f>IF(Expenditure!I184="","",Expenditure!I184)</f>
        <v/>
      </c>
      <c r="H192" s="227" t="str">
        <f t="shared" si="2"/>
        <v/>
      </c>
      <c r="I192" s="226" t="str">
        <f>IF(Expenditure!K184="","",Expenditure!K184)</f>
        <v/>
      </c>
      <c r="J192" s="22" t="str">
        <f>IF(Expenditure!L184="","",Expenditure!L184)</f>
        <v/>
      </c>
      <c r="K192" s="228" t="str">
        <f>IF(Expenditure!M184="","",Expenditure!M184)</f>
        <v/>
      </c>
      <c r="L192" s="21" t="s">
        <v>78</v>
      </c>
    </row>
    <row r="193" spans="1:12" x14ac:dyDescent="0.25">
      <c r="A193" s="224" t="str">
        <f>IF(Expenditure!B185="","",Expenditure!B185)</f>
        <v/>
      </c>
      <c r="B193" s="22" t="str">
        <f>IF(Expenditure!C185="","",TEXT(Expenditure!C185,"mmm"))</f>
        <v/>
      </c>
      <c r="C193" s="225" t="str">
        <f>IF(Expenditure!E185="","",Expenditure!E185)</f>
        <v/>
      </c>
      <c r="D193" s="226" t="str">
        <f>IF(Expenditure!F185="","",Expenditure!F185)</f>
        <v/>
      </c>
      <c r="E193" s="226" t="str">
        <f>IF(Expenditure!G185="","",Expenditure!G185)</f>
        <v/>
      </c>
      <c r="F193" s="22" t="str">
        <f>IF(Expenditure!H185="","",Expenditure!H185)</f>
        <v/>
      </c>
      <c r="G193" s="22" t="str">
        <f>IF(Expenditure!I185="","",Expenditure!I185)</f>
        <v/>
      </c>
      <c r="H193" s="227" t="str">
        <f t="shared" si="2"/>
        <v/>
      </c>
      <c r="I193" s="226" t="str">
        <f>IF(Expenditure!K185="","",Expenditure!K185)</f>
        <v/>
      </c>
      <c r="J193" s="22" t="str">
        <f>IF(Expenditure!L185="","",Expenditure!L185)</f>
        <v/>
      </c>
      <c r="K193" s="228" t="str">
        <f>IF(Expenditure!M185="","",Expenditure!M185)</f>
        <v/>
      </c>
      <c r="L193" s="21" t="s">
        <v>78</v>
      </c>
    </row>
    <row r="194" spans="1:12" x14ac:dyDescent="0.25">
      <c r="A194" s="224" t="str">
        <f>IF(Expenditure!B186="","",Expenditure!B186)</f>
        <v/>
      </c>
      <c r="B194" s="22" t="str">
        <f>IF(Expenditure!C186="","",TEXT(Expenditure!C186,"mmm"))</f>
        <v/>
      </c>
      <c r="C194" s="225" t="str">
        <f>IF(Expenditure!E186="","",Expenditure!E186)</f>
        <v/>
      </c>
      <c r="D194" s="226" t="str">
        <f>IF(Expenditure!F186="","",Expenditure!F186)</f>
        <v/>
      </c>
      <c r="E194" s="226" t="str">
        <f>IF(Expenditure!G186="","",Expenditure!G186)</f>
        <v/>
      </c>
      <c r="F194" s="22" t="str">
        <f>IF(Expenditure!H186="","",Expenditure!H186)</f>
        <v/>
      </c>
      <c r="G194" s="22" t="str">
        <f>IF(Expenditure!I186="","",Expenditure!I186)</f>
        <v/>
      </c>
      <c r="H194" s="227" t="str">
        <f t="shared" si="2"/>
        <v/>
      </c>
      <c r="I194" s="226" t="str">
        <f>IF(Expenditure!K186="","",Expenditure!K186)</f>
        <v/>
      </c>
      <c r="J194" s="22" t="str">
        <f>IF(Expenditure!L186="","",Expenditure!L186)</f>
        <v/>
      </c>
      <c r="K194" s="228" t="str">
        <f>IF(Expenditure!M186="","",Expenditure!M186)</f>
        <v/>
      </c>
      <c r="L194" s="21" t="s">
        <v>78</v>
      </c>
    </row>
    <row r="195" spans="1:12" x14ac:dyDescent="0.25">
      <c r="A195" s="224" t="str">
        <f>IF(Expenditure!B187="","",Expenditure!B187)</f>
        <v/>
      </c>
      <c r="B195" s="22" t="str">
        <f>IF(Expenditure!C187="","",TEXT(Expenditure!C187,"mmm"))</f>
        <v/>
      </c>
      <c r="C195" s="225" t="str">
        <f>IF(Expenditure!E187="","",Expenditure!E187)</f>
        <v/>
      </c>
      <c r="D195" s="226" t="str">
        <f>IF(Expenditure!F187="","",Expenditure!F187)</f>
        <v/>
      </c>
      <c r="E195" s="226" t="str">
        <f>IF(Expenditure!G187="","",Expenditure!G187)</f>
        <v/>
      </c>
      <c r="F195" s="22" t="str">
        <f>IF(Expenditure!H187="","",Expenditure!H187)</f>
        <v/>
      </c>
      <c r="G195" s="22" t="str">
        <f>IF(Expenditure!I187="","",Expenditure!I187)</f>
        <v/>
      </c>
      <c r="H195" s="227" t="str">
        <f t="shared" si="2"/>
        <v/>
      </c>
      <c r="I195" s="226" t="str">
        <f>IF(Expenditure!K187="","",Expenditure!K187)</f>
        <v/>
      </c>
      <c r="J195" s="22" t="str">
        <f>IF(Expenditure!L187="","",Expenditure!L187)</f>
        <v/>
      </c>
      <c r="K195" s="228" t="str">
        <f>IF(Expenditure!M187="","",Expenditure!M187)</f>
        <v/>
      </c>
      <c r="L195" s="21" t="s">
        <v>78</v>
      </c>
    </row>
    <row r="196" spans="1:12" x14ac:dyDescent="0.25">
      <c r="A196" s="224" t="str">
        <f>IF(Expenditure!B188="","",Expenditure!B188)</f>
        <v/>
      </c>
      <c r="B196" s="22" t="str">
        <f>IF(Expenditure!C188="","",TEXT(Expenditure!C188,"mmm"))</f>
        <v/>
      </c>
      <c r="C196" s="225" t="str">
        <f>IF(Expenditure!E188="","",Expenditure!E188)</f>
        <v/>
      </c>
      <c r="D196" s="226" t="str">
        <f>IF(Expenditure!F188="","",Expenditure!F188)</f>
        <v/>
      </c>
      <c r="E196" s="226" t="str">
        <f>IF(Expenditure!G188="","",Expenditure!G188)</f>
        <v/>
      </c>
      <c r="F196" s="22" t="str">
        <f>IF(Expenditure!H188="","",Expenditure!H188)</f>
        <v/>
      </c>
      <c r="G196" s="22" t="str">
        <f>IF(Expenditure!I188="","",Expenditure!I188)</f>
        <v/>
      </c>
      <c r="H196" s="227" t="str">
        <f t="shared" si="2"/>
        <v/>
      </c>
      <c r="I196" s="226" t="str">
        <f>IF(Expenditure!K188="","",Expenditure!K188)</f>
        <v/>
      </c>
      <c r="J196" s="22" t="str">
        <f>IF(Expenditure!L188="","",Expenditure!L188)</f>
        <v/>
      </c>
      <c r="K196" s="228" t="str">
        <f>IF(Expenditure!M188="","",Expenditure!M188)</f>
        <v/>
      </c>
      <c r="L196" s="21" t="s">
        <v>78</v>
      </c>
    </row>
    <row r="197" spans="1:12" x14ac:dyDescent="0.25">
      <c r="A197" s="224" t="str">
        <f>IF(Expenditure!B189="","",Expenditure!B189)</f>
        <v/>
      </c>
      <c r="B197" s="22" t="str">
        <f>IF(Expenditure!C189="","",TEXT(Expenditure!C189,"mmm"))</f>
        <v/>
      </c>
      <c r="C197" s="225" t="str">
        <f>IF(Expenditure!E189="","",Expenditure!E189)</f>
        <v/>
      </c>
      <c r="D197" s="226" t="str">
        <f>IF(Expenditure!F189="","",Expenditure!F189)</f>
        <v/>
      </c>
      <c r="E197" s="226" t="str">
        <f>IF(Expenditure!G189="","",Expenditure!G189)</f>
        <v/>
      </c>
      <c r="F197" s="22" t="str">
        <f>IF(Expenditure!H189="","",Expenditure!H189)</f>
        <v/>
      </c>
      <c r="G197" s="22" t="str">
        <f>IF(Expenditure!I189="","",Expenditure!I189)</f>
        <v/>
      </c>
      <c r="H197" s="227" t="str">
        <f t="shared" si="2"/>
        <v/>
      </c>
      <c r="I197" s="226" t="str">
        <f>IF(Expenditure!K189="","",Expenditure!K189)</f>
        <v/>
      </c>
      <c r="J197" s="22" t="str">
        <f>IF(Expenditure!L189="","",Expenditure!L189)</f>
        <v/>
      </c>
      <c r="K197" s="228" t="str">
        <f>IF(Expenditure!M189="","",Expenditure!M189)</f>
        <v/>
      </c>
      <c r="L197" s="21" t="s">
        <v>78</v>
      </c>
    </row>
    <row r="198" spans="1:12" x14ac:dyDescent="0.25">
      <c r="A198" s="224" t="str">
        <f>IF(Expenditure!B190="","",Expenditure!B190)</f>
        <v/>
      </c>
      <c r="B198" s="22" t="str">
        <f>IF(Expenditure!C190="","",TEXT(Expenditure!C190,"mmm"))</f>
        <v/>
      </c>
      <c r="C198" s="225" t="str">
        <f>IF(Expenditure!E190="","",Expenditure!E190)</f>
        <v/>
      </c>
      <c r="D198" s="226" t="str">
        <f>IF(Expenditure!F190="","",Expenditure!F190)</f>
        <v/>
      </c>
      <c r="E198" s="226" t="str">
        <f>IF(Expenditure!G190="","",Expenditure!G190)</f>
        <v/>
      </c>
      <c r="F198" s="22" t="str">
        <f>IF(Expenditure!H190="","",Expenditure!H190)</f>
        <v/>
      </c>
      <c r="G198" s="22" t="str">
        <f>IF(Expenditure!I190="","",Expenditure!I190)</f>
        <v/>
      </c>
      <c r="H198" s="227" t="str">
        <f t="shared" si="2"/>
        <v/>
      </c>
      <c r="I198" s="226" t="str">
        <f>IF(Expenditure!K190="","",Expenditure!K190)</f>
        <v/>
      </c>
      <c r="J198" s="22" t="str">
        <f>IF(Expenditure!L190="","",Expenditure!L190)</f>
        <v/>
      </c>
      <c r="K198" s="228" t="str">
        <f>IF(Expenditure!M190="","",Expenditure!M190)</f>
        <v/>
      </c>
      <c r="L198" s="21" t="s">
        <v>78</v>
      </c>
    </row>
    <row r="199" spans="1:12" x14ac:dyDescent="0.25">
      <c r="A199" s="224" t="str">
        <f>IF(Expenditure!B191="","",Expenditure!B191)</f>
        <v/>
      </c>
      <c r="B199" s="22" t="str">
        <f>IF(Expenditure!C191="","",TEXT(Expenditure!C191,"mmm"))</f>
        <v/>
      </c>
      <c r="C199" s="225" t="str">
        <f>IF(Expenditure!E191="","",Expenditure!E191)</f>
        <v/>
      </c>
      <c r="D199" s="226" t="str">
        <f>IF(Expenditure!F191="","",Expenditure!F191)</f>
        <v/>
      </c>
      <c r="E199" s="226" t="str">
        <f>IF(Expenditure!G191="","",Expenditure!G191)</f>
        <v/>
      </c>
      <c r="F199" s="22" t="str">
        <f>IF(Expenditure!H191="","",Expenditure!H191)</f>
        <v/>
      </c>
      <c r="G199" s="22" t="str">
        <f>IF(Expenditure!I191="","",Expenditure!I191)</f>
        <v/>
      </c>
      <c r="H199" s="227" t="str">
        <f t="shared" si="2"/>
        <v/>
      </c>
      <c r="I199" s="226" t="str">
        <f>IF(Expenditure!K191="","",Expenditure!K191)</f>
        <v/>
      </c>
      <c r="J199" s="22" t="str">
        <f>IF(Expenditure!L191="","",Expenditure!L191)</f>
        <v/>
      </c>
      <c r="K199" s="228" t="str">
        <f>IF(Expenditure!M191="","",Expenditure!M191)</f>
        <v/>
      </c>
      <c r="L199" s="21" t="s">
        <v>78</v>
      </c>
    </row>
    <row r="200" spans="1:12" x14ac:dyDescent="0.25">
      <c r="A200" s="224" t="str">
        <f>IF(Expenditure!B192="","",Expenditure!B192)</f>
        <v/>
      </c>
      <c r="B200" s="22" t="str">
        <f>IF(Expenditure!C192="","",TEXT(Expenditure!C192,"mmm"))</f>
        <v/>
      </c>
      <c r="C200" s="225" t="str">
        <f>IF(Expenditure!E192="","",Expenditure!E192)</f>
        <v/>
      </c>
      <c r="D200" s="226" t="str">
        <f>IF(Expenditure!F192="","",Expenditure!F192)</f>
        <v/>
      </c>
      <c r="E200" s="226" t="str">
        <f>IF(Expenditure!G192="","",Expenditure!G192)</f>
        <v/>
      </c>
      <c r="F200" s="22" t="str">
        <f>IF(Expenditure!H192="","",Expenditure!H192)</f>
        <v/>
      </c>
      <c r="G200" s="22" t="str">
        <f>IF(Expenditure!I192="","",Expenditure!I192)</f>
        <v/>
      </c>
      <c r="H200" s="227" t="str">
        <f t="shared" si="2"/>
        <v/>
      </c>
      <c r="I200" s="226" t="str">
        <f>IF(Expenditure!K192="","",Expenditure!K192)</f>
        <v/>
      </c>
      <c r="J200" s="22" t="str">
        <f>IF(Expenditure!L192="","",Expenditure!L192)</f>
        <v/>
      </c>
      <c r="K200" s="228" t="str">
        <f>IF(Expenditure!M192="","",Expenditure!M192)</f>
        <v/>
      </c>
      <c r="L200" s="21" t="s">
        <v>78</v>
      </c>
    </row>
    <row r="201" spans="1:12" x14ac:dyDescent="0.25">
      <c r="A201" s="224" t="str">
        <f>IF(Expenditure!B193="","",Expenditure!B193)</f>
        <v/>
      </c>
      <c r="B201" s="22" t="str">
        <f>IF(Expenditure!C193="","",TEXT(Expenditure!C193,"mmm"))</f>
        <v/>
      </c>
      <c r="C201" s="225" t="str">
        <f>IF(Expenditure!E193="","",Expenditure!E193)</f>
        <v/>
      </c>
      <c r="D201" s="226" t="str">
        <f>IF(Expenditure!F193="","",Expenditure!F193)</f>
        <v/>
      </c>
      <c r="E201" s="226" t="str">
        <f>IF(Expenditure!G193="","",Expenditure!G193)</f>
        <v/>
      </c>
      <c r="F201" s="22" t="str">
        <f>IF(Expenditure!H193="","",Expenditure!H193)</f>
        <v/>
      </c>
      <c r="G201" s="22" t="str">
        <f>IF(Expenditure!I193="","",Expenditure!I193)</f>
        <v/>
      </c>
      <c r="H201" s="227" t="str">
        <f t="shared" si="2"/>
        <v/>
      </c>
      <c r="I201" s="226" t="str">
        <f>IF(Expenditure!K193="","",Expenditure!K193)</f>
        <v/>
      </c>
      <c r="J201" s="22" t="str">
        <f>IF(Expenditure!L193="","",Expenditure!L193)</f>
        <v/>
      </c>
      <c r="K201" s="228" t="str">
        <f>IF(Expenditure!M193="","",Expenditure!M193)</f>
        <v/>
      </c>
      <c r="L201" s="21" t="s">
        <v>78</v>
      </c>
    </row>
    <row r="202" spans="1:12" x14ac:dyDescent="0.25">
      <c r="A202" s="224" t="str">
        <f>IF(Expenditure!B194="","",Expenditure!B194)</f>
        <v/>
      </c>
      <c r="B202" s="22" t="str">
        <f>IF(Expenditure!C194="","",TEXT(Expenditure!C194,"mmm"))</f>
        <v/>
      </c>
      <c r="C202" s="225" t="str">
        <f>IF(Expenditure!E194="","",Expenditure!E194)</f>
        <v/>
      </c>
      <c r="D202" s="226" t="str">
        <f>IF(Expenditure!F194="","",Expenditure!F194)</f>
        <v/>
      </c>
      <c r="E202" s="226" t="str">
        <f>IF(Expenditure!G194="","",Expenditure!G194)</f>
        <v/>
      </c>
      <c r="F202" s="22" t="str">
        <f>IF(Expenditure!H194="","",Expenditure!H194)</f>
        <v/>
      </c>
      <c r="G202" s="22" t="str">
        <f>IF(Expenditure!I194="","",Expenditure!I194)</f>
        <v/>
      </c>
      <c r="H202" s="227" t="str">
        <f t="shared" si="2"/>
        <v/>
      </c>
      <c r="I202" s="226" t="str">
        <f>IF(Expenditure!K194="","",Expenditure!K194)</f>
        <v/>
      </c>
      <c r="J202" s="22" t="str">
        <f>IF(Expenditure!L194="","",Expenditure!L194)</f>
        <v/>
      </c>
      <c r="K202" s="228" t="str">
        <f>IF(Expenditure!M194="","",Expenditure!M194)</f>
        <v/>
      </c>
      <c r="L202" s="21" t="s">
        <v>78</v>
      </c>
    </row>
    <row r="203" spans="1:12" x14ac:dyDescent="0.25">
      <c r="A203" s="224" t="str">
        <f>IF(Expenditure!B195="","",Expenditure!B195)</f>
        <v/>
      </c>
      <c r="B203" s="22" t="str">
        <f>IF(Expenditure!C195="","",TEXT(Expenditure!C195,"mmm"))</f>
        <v/>
      </c>
      <c r="C203" s="225" t="str">
        <f>IF(Expenditure!E195="","",Expenditure!E195)</f>
        <v/>
      </c>
      <c r="D203" s="226" t="str">
        <f>IF(Expenditure!F195="","",Expenditure!F195)</f>
        <v/>
      </c>
      <c r="E203" s="226" t="str">
        <f>IF(Expenditure!G195="","",Expenditure!G195)</f>
        <v/>
      </c>
      <c r="F203" s="22" t="str">
        <f>IF(Expenditure!H195="","",Expenditure!H195)</f>
        <v/>
      </c>
      <c r="G203" s="22" t="str">
        <f>IF(Expenditure!I195="","",Expenditure!I195)</f>
        <v/>
      </c>
      <c r="H203" s="227" t="str">
        <f t="shared" si="2"/>
        <v/>
      </c>
      <c r="I203" s="226" t="str">
        <f>IF(Expenditure!K195="","",Expenditure!K195)</f>
        <v/>
      </c>
      <c r="J203" s="22" t="str">
        <f>IF(Expenditure!L195="","",Expenditure!L195)</f>
        <v/>
      </c>
      <c r="K203" s="228" t="str">
        <f>IF(Expenditure!M195="","",Expenditure!M195)</f>
        <v/>
      </c>
      <c r="L203" s="21" t="s">
        <v>78</v>
      </c>
    </row>
    <row r="204" spans="1:12" x14ac:dyDescent="0.25">
      <c r="A204" s="224" t="str">
        <f>IF(Expenditure!B196="","",Expenditure!B196)</f>
        <v/>
      </c>
      <c r="B204" s="22" t="str">
        <f>IF(Expenditure!C196="","",TEXT(Expenditure!C196,"mmm"))</f>
        <v/>
      </c>
      <c r="C204" s="225" t="str">
        <f>IF(Expenditure!E196="","",Expenditure!E196)</f>
        <v/>
      </c>
      <c r="D204" s="226" t="str">
        <f>IF(Expenditure!F196="","",Expenditure!F196)</f>
        <v/>
      </c>
      <c r="E204" s="226" t="str">
        <f>IF(Expenditure!G196="","",Expenditure!G196)</f>
        <v/>
      </c>
      <c r="F204" s="22" t="str">
        <f>IF(Expenditure!H196="","",Expenditure!H196)</f>
        <v/>
      </c>
      <c r="G204" s="22" t="str">
        <f>IF(Expenditure!I196="","",Expenditure!I196)</f>
        <v/>
      </c>
      <c r="H204" s="227" t="str">
        <f t="shared" ref="H204:H267" si="3">IFERROR(F204*G204,"")</f>
        <v/>
      </c>
      <c r="I204" s="226" t="str">
        <f>IF(Expenditure!K196="","",Expenditure!K196)</f>
        <v/>
      </c>
      <c r="J204" s="22" t="str">
        <f>IF(Expenditure!L196="","",Expenditure!L196)</f>
        <v/>
      </c>
      <c r="K204" s="228" t="str">
        <f>IF(Expenditure!M196="","",Expenditure!M196)</f>
        <v/>
      </c>
      <c r="L204" s="21" t="s">
        <v>78</v>
      </c>
    </row>
    <row r="205" spans="1:12" x14ac:dyDescent="0.25">
      <c r="A205" s="224" t="str">
        <f>IF(Expenditure!B197="","",Expenditure!B197)</f>
        <v/>
      </c>
      <c r="B205" s="22" t="str">
        <f>IF(Expenditure!C197="","",TEXT(Expenditure!C197,"mmm"))</f>
        <v/>
      </c>
      <c r="C205" s="225" t="str">
        <f>IF(Expenditure!E197="","",Expenditure!E197)</f>
        <v/>
      </c>
      <c r="D205" s="226" t="str">
        <f>IF(Expenditure!F197="","",Expenditure!F197)</f>
        <v/>
      </c>
      <c r="E205" s="226" t="str">
        <f>IF(Expenditure!G197="","",Expenditure!G197)</f>
        <v/>
      </c>
      <c r="F205" s="22" t="str">
        <f>IF(Expenditure!H197="","",Expenditure!H197)</f>
        <v/>
      </c>
      <c r="G205" s="22" t="str">
        <f>IF(Expenditure!I197="","",Expenditure!I197)</f>
        <v/>
      </c>
      <c r="H205" s="227" t="str">
        <f t="shared" si="3"/>
        <v/>
      </c>
      <c r="I205" s="226" t="str">
        <f>IF(Expenditure!K197="","",Expenditure!K197)</f>
        <v/>
      </c>
      <c r="J205" s="22" t="str">
        <f>IF(Expenditure!L197="","",Expenditure!L197)</f>
        <v/>
      </c>
      <c r="K205" s="228" t="str">
        <f>IF(Expenditure!M197="","",Expenditure!M197)</f>
        <v/>
      </c>
      <c r="L205" s="21" t="s">
        <v>78</v>
      </c>
    </row>
    <row r="206" spans="1:12" x14ac:dyDescent="0.25">
      <c r="A206" s="224" t="str">
        <f>IF(Expenditure!B198="","",Expenditure!B198)</f>
        <v/>
      </c>
      <c r="B206" s="22" t="str">
        <f>IF(Expenditure!C198="","",TEXT(Expenditure!C198,"mmm"))</f>
        <v/>
      </c>
      <c r="C206" s="225" t="str">
        <f>IF(Expenditure!E198="","",Expenditure!E198)</f>
        <v/>
      </c>
      <c r="D206" s="226" t="str">
        <f>IF(Expenditure!F198="","",Expenditure!F198)</f>
        <v/>
      </c>
      <c r="E206" s="226" t="str">
        <f>IF(Expenditure!G198="","",Expenditure!G198)</f>
        <v/>
      </c>
      <c r="F206" s="22" t="str">
        <f>IF(Expenditure!H198="","",Expenditure!H198)</f>
        <v/>
      </c>
      <c r="G206" s="22" t="str">
        <f>IF(Expenditure!I198="","",Expenditure!I198)</f>
        <v/>
      </c>
      <c r="H206" s="227" t="str">
        <f t="shared" si="3"/>
        <v/>
      </c>
      <c r="I206" s="226" t="str">
        <f>IF(Expenditure!K198="","",Expenditure!K198)</f>
        <v/>
      </c>
      <c r="J206" s="22" t="str">
        <f>IF(Expenditure!L198="","",Expenditure!L198)</f>
        <v/>
      </c>
      <c r="K206" s="228" t="str">
        <f>IF(Expenditure!M198="","",Expenditure!M198)</f>
        <v/>
      </c>
      <c r="L206" s="21" t="s">
        <v>78</v>
      </c>
    </row>
    <row r="207" spans="1:12" x14ac:dyDescent="0.25">
      <c r="A207" s="224" t="str">
        <f>IF(Expenditure!B199="","",Expenditure!B199)</f>
        <v/>
      </c>
      <c r="B207" s="22" t="str">
        <f>IF(Expenditure!C199="","",TEXT(Expenditure!C199,"mmm"))</f>
        <v/>
      </c>
      <c r="C207" s="225" t="str">
        <f>IF(Expenditure!E199="","",Expenditure!E199)</f>
        <v/>
      </c>
      <c r="D207" s="226" t="str">
        <f>IF(Expenditure!F199="","",Expenditure!F199)</f>
        <v/>
      </c>
      <c r="E207" s="226" t="str">
        <f>IF(Expenditure!G199="","",Expenditure!G199)</f>
        <v/>
      </c>
      <c r="F207" s="22" t="str">
        <f>IF(Expenditure!H199="","",Expenditure!H199)</f>
        <v/>
      </c>
      <c r="G207" s="22" t="str">
        <f>IF(Expenditure!I199="","",Expenditure!I199)</f>
        <v/>
      </c>
      <c r="H207" s="227" t="str">
        <f t="shared" si="3"/>
        <v/>
      </c>
      <c r="I207" s="226" t="str">
        <f>IF(Expenditure!K199="","",Expenditure!K199)</f>
        <v/>
      </c>
      <c r="J207" s="22" t="str">
        <f>IF(Expenditure!L199="","",Expenditure!L199)</f>
        <v/>
      </c>
      <c r="K207" s="228" t="str">
        <f>IF(Expenditure!M199="","",Expenditure!M199)</f>
        <v/>
      </c>
      <c r="L207" s="21" t="s">
        <v>78</v>
      </c>
    </row>
    <row r="208" spans="1:12" x14ac:dyDescent="0.25">
      <c r="A208" s="224" t="str">
        <f>IF(Expenditure!B200="","",Expenditure!B200)</f>
        <v/>
      </c>
      <c r="B208" s="22" t="str">
        <f>IF(Expenditure!C200="","",TEXT(Expenditure!C200,"mmm"))</f>
        <v/>
      </c>
      <c r="C208" s="225" t="str">
        <f>IF(Expenditure!E200="","",Expenditure!E200)</f>
        <v/>
      </c>
      <c r="D208" s="226" t="str">
        <f>IF(Expenditure!F200="","",Expenditure!F200)</f>
        <v/>
      </c>
      <c r="E208" s="226" t="str">
        <f>IF(Expenditure!G200="","",Expenditure!G200)</f>
        <v/>
      </c>
      <c r="F208" s="22" t="str">
        <f>IF(Expenditure!H200="","",Expenditure!H200)</f>
        <v/>
      </c>
      <c r="G208" s="22" t="str">
        <f>IF(Expenditure!I200="","",Expenditure!I200)</f>
        <v/>
      </c>
      <c r="H208" s="227" t="str">
        <f t="shared" si="3"/>
        <v/>
      </c>
      <c r="I208" s="226" t="str">
        <f>IF(Expenditure!K200="","",Expenditure!K200)</f>
        <v/>
      </c>
      <c r="J208" s="22" t="str">
        <f>IF(Expenditure!L200="","",Expenditure!L200)</f>
        <v/>
      </c>
      <c r="K208" s="228" t="str">
        <f>IF(Expenditure!M200="","",Expenditure!M200)</f>
        <v/>
      </c>
      <c r="L208" s="21" t="s">
        <v>78</v>
      </c>
    </row>
    <row r="209" spans="1:12" x14ac:dyDescent="0.25">
      <c r="A209" s="224" t="str">
        <f>IF(Expenditure!B201="","",Expenditure!B201)</f>
        <v/>
      </c>
      <c r="B209" s="22" t="str">
        <f>IF(Expenditure!C201="","",TEXT(Expenditure!C201,"mmm"))</f>
        <v/>
      </c>
      <c r="C209" s="225" t="str">
        <f>IF(Expenditure!E201="","",Expenditure!E201)</f>
        <v/>
      </c>
      <c r="D209" s="226" t="str">
        <f>IF(Expenditure!F201="","",Expenditure!F201)</f>
        <v/>
      </c>
      <c r="E209" s="226" t="str">
        <f>IF(Expenditure!G201="","",Expenditure!G201)</f>
        <v/>
      </c>
      <c r="F209" s="22" t="str">
        <f>IF(Expenditure!H201="","",Expenditure!H201)</f>
        <v/>
      </c>
      <c r="G209" s="22" t="str">
        <f>IF(Expenditure!I201="","",Expenditure!I201)</f>
        <v/>
      </c>
      <c r="H209" s="227" t="str">
        <f t="shared" si="3"/>
        <v/>
      </c>
      <c r="I209" s="226" t="str">
        <f>IF(Expenditure!K201="","",Expenditure!K201)</f>
        <v/>
      </c>
      <c r="J209" s="22" t="str">
        <f>IF(Expenditure!L201="","",Expenditure!L201)</f>
        <v/>
      </c>
      <c r="K209" s="228" t="str">
        <f>IF(Expenditure!M201="","",Expenditure!M201)</f>
        <v/>
      </c>
      <c r="L209" s="21" t="s">
        <v>78</v>
      </c>
    </row>
    <row r="210" spans="1:12" x14ac:dyDescent="0.25">
      <c r="A210" s="224" t="str">
        <f>IF(Expenditure!B202="","",Expenditure!B202)</f>
        <v/>
      </c>
      <c r="B210" s="22" t="str">
        <f>IF(Expenditure!C202="","",TEXT(Expenditure!C202,"mmm"))</f>
        <v/>
      </c>
      <c r="C210" s="225" t="str">
        <f>IF(Expenditure!E202="","",Expenditure!E202)</f>
        <v/>
      </c>
      <c r="D210" s="226" t="str">
        <f>IF(Expenditure!F202="","",Expenditure!F202)</f>
        <v/>
      </c>
      <c r="E210" s="226" t="str">
        <f>IF(Expenditure!G202="","",Expenditure!G202)</f>
        <v/>
      </c>
      <c r="F210" s="22" t="str">
        <f>IF(Expenditure!H202="","",Expenditure!H202)</f>
        <v/>
      </c>
      <c r="G210" s="22" t="str">
        <f>IF(Expenditure!I202="","",Expenditure!I202)</f>
        <v/>
      </c>
      <c r="H210" s="227" t="str">
        <f t="shared" si="3"/>
        <v/>
      </c>
      <c r="I210" s="226" t="str">
        <f>IF(Expenditure!K202="","",Expenditure!K202)</f>
        <v/>
      </c>
      <c r="J210" s="22" t="str">
        <f>IF(Expenditure!L202="","",Expenditure!L202)</f>
        <v/>
      </c>
      <c r="K210" s="228" t="str">
        <f>IF(Expenditure!M202="","",Expenditure!M202)</f>
        <v/>
      </c>
      <c r="L210" s="21" t="s">
        <v>78</v>
      </c>
    </row>
    <row r="211" spans="1:12" x14ac:dyDescent="0.25">
      <c r="A211" s="224" t="str">
        <f>IF(Expenditure!B203="","",Expenditure!B203)</f>
        <v/>
      </c>
      <c r="B211" s="22" t="str">
        <f>IF(Expenditure!C203="","",TEXT(Expenditure!C203,"mmm"))</f>
        <v/>
      </c>
      <c r="C211" s="225" t="str">
        <f>IF(Expenditure!E203="","",Expenditure!E203)</f>
        <v/>
      </c>
      <c r="D211" s="226" t="str">
        <f>IF(Expenditure!F203="","",Expenditure!F203)</f>
        <v/>
      </c>
      <c r="E211" s="226" t="str">
        <f>IF(Expenditure!G203="","",Expenditure!G203)</f>
        <v/>
      </c>
      <c r="F211" s="22" t="str">
        <f>IF(Expenditure!H203="","",Expenditure!H203)</f>
        <v/>
      </c>
      <c r="G211" s="22" t="str">
        <f>IF(Expenditure!I203="","",Expenditure!I203)</f>
        <v/>
      </c>
      <c r="H211" s="227" t="str">
        <f t="shared" si="3"/>
        <v/>
      </c>
      <c r="I211" s="226" t="str">
        <f>IF(Expenditure!K203="","",Expenditure!K203)</f>
        <v/>
      </c>
      <c r="J211" s="22" t="str">
        <f>IF(Expenditure!L203="","",Expenditure!L203)</f>
        <v/>
      </c>
      <c r="K211" s="228" t="str">
        <f>IF(Expenditure!M203="","",Expenditure!M203)</f>
        <v/>
      </c>
      <c r="L211" s="21" t="s">
        <v>78</v>
      </c>
    </row>
    <row r="212" spans="1:12" x14ac:dyDescent="0.25">
      <c r="A212" s="224" t="str">
        <f>IF(Expenditure!B204="","",Expenditure!B204)</f>
        <v/>
      </c>
      <c r="B212" s="22" t="str">
        <f>IF(Expenditure!C204="","",TEXT(Expenditure!C204,"mmm"))</f>
        <v/>
      </c>
      <c r="C212" s="225" t="str">
        <f>IF(Expenditure!E204="","",Expenditure!E204)</f>
        <v/>
      </c>
      <c r="D212" s="226" t="str">
        <f>IF(Expenditure!F204="","",Expenditure!F204)</f>
        <v/>
      </c>
      <c r="E212" s="226" t="str">
        <f>IF(Expenditure!G204="","",Expenditure!G204)</f>
        <v/>
      </c>
      <c r="F212" s="22" t="str">
        <f>IF(Expenditure!H204="","",Expenditure!H204)</f>
        <v/>
      </c>
      <c r="G212" s="22" t="str">
        <f>IF(Expenditure!I204="","",Expenditure!I204)</f>
        <v/>
      </c>
      <c r="H212" s="227" t="str">
        <f t="shared" si="3"/>
        <v/>
      </c>
      <c r="I212" s="226" t="str">
        <f>IF(Expenditure!K204="","",Expenditure!K204)</f>
        <v/>
      </c>
      <c r="J212" s="22" t="str">
        <f>IF(Expenditure!L204="","",Expenditure!L204)</f>
        <v/>
      </c>
      <c r="K212" s="228" t="str">
        <f>IF(Expenditure!M204="","",Expenditure!M204)</f>
        <v/>
      </c>
      <c r="L212" s="21" t="s">
        <v>78</v>
      </c>
    </row>
    <row r="213" spans="1:12" x14ac:dyDescent="0.25">
      <c r="A213" s="224" t="str">
        <f>IF(Expenditure!B205="","",Expenditure!B205)</f>
        <v/>
      </c>
      <c r="B213" s="22" t="str">
        <f>IF(Expenditure!C205="","",TEXT(Expenditure!C205,"mmm"))</f>
        <v/>
      </c>
      <c r="C213" s="225" t="str">
        <f>IF(Expenditure!E205="","",Expenditure!E205)</f>
        <v/>
      </c>
      <c r="D213" s="226" t="str">
        <f>IF(Expenditure!F205="","",Expenditure!F205)</f>
        <v/>
      </c>
      <c r="E213" s="226" t="str">
        <f>IF(Expenditure!G205="","",Expenditure!G205)</f>
        <v/>
      </c>
      <c r="F213" s="22" t="str">
        <f>IF(Expenditure!H205="","",Expenditure!H205)</f>
        <v/>
      </c>
      <c r="G213" s="22" t="str">
        <f>IF(Expenditure!I205="","",Expenditure!I205)</f>
        <v/>
      </c>
      <c r="H213" s="227" t="str">
        <f t="shared" si="3"/>
        <v/>
      </c>
      <c r="I213" s="226" t="str">
        <f>IF(Expenditure!K205="","",Expenditure!K205)</f>
        <v/>
      </c>
      <c r="J213" s="22" t="str">
        <f>IF(Expenditure!L205="","",Expenditure!L205)</f>
        <v/>
      </c>
      <c r="K213" s="228" t="str">
        <f>IF(Expenditure!M205="","",Expenditure!M205)</f>
        <v/>
      </c>
      <c r="L213" s="21" t="s">
        <v>78</v>
      </c>
    </row>
    <row r="214" spans="1:12" x14ac:dyDescent="0.25">
      <c r="A214" s="224" t="str">
        <f>IF(Expenditure!B206="","",Expenditure!B206)</f>
        <v/>
      </c>
      <c r="B214" s="22" t="str">
        <f>IF(Expenditure!C206="","",TEXT(Expenditure!C206,"mmm"))</f>
        <v/>
      </c>
      <c r="C214" s="225" t="str">
        <f>IF(Expenditure!E206="","",Expenditure!E206)</f>
        <v/>
      </c>
      <c r="D214" s="226" t="str">
        <f>IF(Expenditure!F206="","",Expenditure!F206)</f>
        <v/>
      </c>
      <c r="E214" s="226" t="str">
        <f>IF(Expenditure!G206="","",Expenditure!G206)</f>
        <v/>
      </c>
      <c r="F214" s="22" t="str">
        <f>IF(Expenditure!H206="","",Expenditure!H206)</f>
        <v/>
      </c>
      <c r="G214" s="22" t="str">
        <f>IF(Expenditure!I206="","",Expenditure!I206)</f>
        <v/>
      </c>
      <c r="H214" s="227" t="str">
        <f t="shared" si="3"/>
        <v/>
      </c>
      <c r="I214" s="226" t="str">
        <f>IF(Expenditure!K206="","",Expenditure!K206)</f>
        <v/>
      </c>
      <c r="J214" s="22" t="str">
        <f>IF(Expenditure!L206="","",Expenditure!L206)</f>
        <v/>
      </c>
      <c r="K214" s="228" t="str">
        <f>IF(Expenditure!M206="","",Expenditure!M206)</f>
        <v/>
      </c>
      <c r="L214" s="21" t="s">
        <v>78</v>
      </c>
    </row>
    <row r="215" spans="1:12" x14ac:dyDescent="0.25">
      <c r="A215" s="224" t="str">
        <f>IF(Expenditure!B207="","",Expenditure!B207)</f>
        <v/>
      </c>
      <c r="B215" s="22" t="str">
        <f>IF(Expenditure!C207="","",TEXT(Expenditure!C207,"mmm"))</f>
        <v/>
      </c>
      <c r="C215" s="225" t="str">
        <f>IF(Expenditure!E207="","",Expenditure!E207)</f>
        <v/>
      </c>
      <c r="D215" s="226" t="str">
        <f>IF(Expenditure!F207="","",Expenditure!F207)</f>
        <v/>
      </c>
      <c r="E215" s="226" t="str">
        <f>IF(Expenditure!G207="","",Expenditure!G207)</f>
        <v/>
      </c>
      <c r="F215" s="22" t="str">
        <f>IF(Expenditure!H207="","",Expenditure!H207)</f>
        <v/>
      </c>
      <c r="G215" s="22" t="str">
        <f>IF(Expenditure!I207="","",Expenditure!I207)</f>
        <v/>
      </c>
      <c r="H215" s="227" t="str">
        <f t="shared" si="3"/>
        <v/>
      </c>
      <c r="I215" s="226" t="str">
        <f>IF(Expenditure!K207="","",Expenditure!K207)</f>
        <v/>
      </c>
      <c r="J215" s="22" t="str">
        <f>IF(Expenditure!L207="","",Expenditure!L207)</f>
        <v/>
      </c>
      <c r="K215" s="228" t="str">
        <f>IF(Expenditure!M207="","",Expenditure!M207)</f>
        <v/>
      </c>
      <c r="L215" s="21" t="s">
        <v>78</v>
      </c>
    </row>
    <row r="216" spans="1:12" x14ac:dyDescent="0.25">
      <c r="A216" s="224" t="str">
        <f>IF(Expenditure!B208="","",Expenditure!B208)</f>
        <v/>
      </c>
      <c r="B216" s="22" t="str">
        <f>IF(Expenditure!C208="","",TEXT(Expenditure!C208,"mmm"))</f>
        <v/>
      </c>
      <c r="C216" s="225" t="str">
        <f>IF(Expenditure!E208="","",Expenditure!E208)</f>
        <v/>
      </c>
      <c r="D216" s="226" t="str">
        <f>IF(Expenditure!F208="","",Expenditure!F208)</f>
        <v/>
      </c>
      <c r="E216" s="226" t="str">
        <f>IF(Expenditure!G208="","",Expenditure!G208)</f>
        <v/>
      </c>
      <c r="F216" s="22" t="str">
        <f>IF(Expenditure!H208="","",Expenditure!H208)</f>
        <v/>
      </c>
      <c r="G216" s="22" t="str">
        <f>IF(Expenditure!I208="","",Expenditure!I208)</f>
        <v/>
      </c>
      <c r="H216" s="227" t="str">
        <f t="shared" si="3"/>
        <v/>
      </c>
      <c r="I216" s="226" t="str">
        <f>IF(Expenditure!K208="","",Expenditure!K208)</f>
        <v/>
      </c>
      <c r="J216" s="22" t="str">
        <f>IF(Expenditure!L208="","",Expenditure!L208)</f>
        <v/>
      </c>
      <c r="K216" s="228" t="str">
        <f>IF(Expenditure!M208="","",Expenditure!M208)</f>
        <v/>
      </c>
      <c r="L216" s="21" t="s">
        <v>78</v>
      </c>
    </row>
    <row r="217" spans="1:12" x14ac:dyDescent="0.25">
      <c r="A217" s="224" t="str">
        <f>IF(Expenditure!B209="","",Expenditure!B209)</f>
        <v/>
      </c>
      <c r="B217" s="22" t="str">
        <f>IF(Expenditure!C209="","",TEXT(Expenditure!C209,"mmm"))</f>
        <v/>
      </c>
      <c r="C217" s="225" t="str">
        <f>IF(Expenditure!E209="","",Expenditure!E209)</f>
        <v/>
      </c>
      <c r="D217" s="226" t="str">
        <f>IF(Expenditure!F209="","",Expenditure!F209)</f>
        <v/>
      </c>
      <c r="E217" s="226" t="str">
        <f>IF(Expenditure!G209="","",Expenditure!G209)</f>
        <v/>
      </c>
      <c r="F217" s="22" t="str">
        <f>IF(Expenditure!H209="","",Expenditure!H209)</f>
        <v/>
      </c>
      <c r="G217" s="22" t="str">
        <f>IF(Expenditure!I209="","",Expenditure!I209)</f>
        <v/>
      </c>
      <c r="H217" s="227" t="str">
        <f t="shared" si="3"/>
        <v/>
      </c>
      <c r="I217" s="226" t="str">
        <f>IF(Expenditure!K209="","",Expenditure!K209)</f>
        <v/>
      </c>
      <c r="J217" s="22" t="str">
        <f>IF(Expenditure!L209="","",Expenditure!L209)</f>
        <v/>
      </c>
      <c r="K217" s="228" t="str">
        <f>IF(Expenditure!M209="","",Expenditure!M209)</f>
        <v/>
      </c>
      <c r="L217" s="21" t="s">
        <v>78</v>
      </c>
    </row>
    <row r="218" spans="1:12" x14ac:dyDescent="0.25">
      <c r="A218" s="224" t="str">
        <f>IF(Expenditure!B210="","",Expenditure!B210)</f>
        <v/>
      </c>
      <c r="B218" s="22" t="str">
        <f>IF(Expenditure!C210="","",TEXT(Expenditure!C210,"mmm"))</f>
        <v/>
      </c>
      <c r="C218" s="225" t="str">
        <f>IF(Expenditure!E210="","",Expenditure!E210)</f>
        <v/>
      </c>
      <c r="D218" s="226" t="str">
        <f>IF(Expenditure!F210="","",Expenditure!F210)</f>
        <v/>
      </c>
      <c r="E218" s="226" t="str">
        <f>IF(Expenditure!G210="","",Expenditure!G210)</f>
        <v/>
      </c>
      <c r="F218" s="22" t="str">
        <f>IF(Expenditure!H210="","",Expenditure!H210)</f>
        <v/>
      </c>
      <c r="G218" s="22" t="str">
        <f>IF(Expenditure!I210="","",Expenditure!I210)</f>
        <v/>
      </c>
      <c r="H218" s="227" t="str">
        <f t="shared" si="3"/>
        <v/>
      </c>
      <c r="I218" s="226" t="str">
        <f>IF(Expenditure!K210="","",Expenditure!K210)</f>
        <v/>
      </c>
      <c r="J218" s="22" t="str">
        <f>IF(Expenditure!L210="","",Expenditure!L210)</f>
        <v/>
      </c>
      <c r="K218" s="228" t="str">
        <f>IF(Expenditure!M210="","",Expenditure!M210)</f>
        <v/>
      </c>
      <c r="L218" s="21" t="s">
        <v>78</v>
      </c>
    </row>
    <row r="219" spans="1:12" x14ac:dyDescent="0.25">
      <c r="A219" s="224" t="str">
        <f>IF(Expenditure!B211="","",Expenditure!B211)</f>
        <v/>
      </c>
      <c r="B219" s="22" t="str">
        <f>IF(Expenditure!C211="","",TEXT(Expenditure!C211,"mmm"))</f>
        <v/>
      </c>
      <c r="C219" s="225" t="str">
        <f>IF(Expenditure!E211="","",Expenditure!E211)</f>
        <v/>
      </c>
      <c r="D219" s="226" t="str">
        <f>IF(Expenditure!F211="","",Expenditure!F211)</f>
        <v/>
      </c>
      <c r="E219" s="226" t="str">
        <f>IF(Expenditure!G211="","",Expenditure!G211)</f>
        <v/>
      </c>
      <c r="F219" s="22" t="str">
        <f>IF(Expenditure!H211="","",Expenditure!H211)</f>
        <v/>
      </c>
      <c r="G219" s="22" t="str">
        <f>IF(Expenditure!I211="","",Expenditure!I211)</f>
        <v/>
      </c>
      <c r="H219" s="227" t="str">
        <f t="shared" si="3"/>
        <v/>
      </c>
      <c r="I219" s="226" t="str">
        <f>IF(Expenditure!K211="","",Expenditure!K211)</f>
        <v/>
      </c>
      <c r="J219" s="22" t="str">
        <f>IF(Expenditure!L211="","",Expenditure!L211)</f>
        <v/>
      </c>
      <c r="K219" s="228" t="str">
        <f>IF(Expenditure!M211="","",Expenditure!M211)</f>
        <v/>
      </c>
      <c r="L219" s="21" t="s">
        <v>78</v>
      </c>
    </row>
    <row r="220" spans="1:12" x14ac:dyDescent="0.25">
      <c r="A220" s="224" t="str">
        <f>IF(Expenditure!B212="","",Expenditure!B212)</f>
        <v/>
      </c>
      <c r="B220" s="22" t="str">
        <f>IF(Expenditure!C212="","",TEXT(Expenditure!C212,"mmm"))</f>
        <v/>
      </c>
      <c r="C220" s="225" t="str">
        <f>IF(Expenditure!E212="","",Expenditure!E212)</f>
        <v/>
      </c>
      <c r="D220" s="226" t="str">
        <f>IF(Expenditure!F212="","",Expenditure!F212)</f>
        <v/>
      </c>
      <c r="E220" s="226" t="str">
        <f>IF(Expenditure!G212="","",Expenditure!G212)</f>
        <v/>
      </c>
      <c r="F220" s="22" t="str">
        <f>IF(Expenditure!H212="","",Expenditure!H212)</f>
        <v/>
      </c>
      <c r="G220" s="22" t="str">
        <f>IF(Expenditure!I212="","",Expenditure!I212)</f>
        <v/>
      </c>
      <c r="H220" s="227" t="str">
        <f t="shared" si="3"/>
        <v/>
      </c>
      <c r="I220" s="226" t="str">
        <f>IF(Expenditure!K212="","",Expenditure!K212)</f>
        <v/>
      </c>
      <c r="J220" s="22" t="str">
        <f>IF(Expenditure!L212="","",Expenditure!L212)</f>
        <v/>
      </c>
      <c r="K220" s="228" t="str">
        <f>IF(Expenditure!M212="","",Expenditure!M212)</f>
        <v/>
      </c>
      <c r="L220" s="21" t="s">
        <v>78</v>
      </c>
    </row>
    <row r="221" spans="1:12" x14ac:dyDescent="0.25">
      <c r="A221" s="224" t="str">
        <f>IF(Expenditure!B213="","",Expenditure!B213)</f>
        <v/>
      </c>
      <c r="B221" s="22" t="str">
        <f>IF(Expenditure!C213="","",TEXT(Expenditure!C213,"mmm"))</f>
        <v/>
      </c>
      <c r="C221" s="225" t="str">
        <f>IF(Expenditure!E213="","",Expenditure!E213)</f>
        <v/>
      </c>
      <c r="D221" s="226" t="str">
        <f>IF(Expenditure!F213="","",Expenditure!F213)</f>
        <v/>
      </c>
      <c r="E221" s="226" t="str">
        <f>IF(Expenditure!G213="","",Expenditure!G213)</f>
        <v/>
      </c>
      <c r="F221" s="22" t="str">
        <f>IF(Expenditure!H213="","",Expenditure!H213)</f>
        <v/>
      </c>
      <c r="G221" s="22" t="str">
        <f>IF(Expenditure!I213="","",Expenditure!I213)</f>
        <v/>
      </c>
      <c r="H221" s="227" t="str">
        <f t="shared" si="3"/>
        <v/>
      </c>
      <c r="I221" s="226" t="str">
        <f>IF(Expenditure!K213="","",Expenditure!K213)</f>
        <v/>
      </c>
      <c r="J221" s="22" t="str">
        <f>IF(Expenditure!L213="","",Expenditure!L213)</f>
        <v/>
      </c>
      <c r="K221" s="228" t="str">
        <f>IF(Expenditure!M213="","",Expenditure!M213)</f>
        <v/>
      </c>
      <c r="L221" s="21" t="s">
        <v>78</v>
      </c>
    </row>
    <row r="222" spans="1:12" x14ac:dyDescent="0.25">
      <c r="A222" s="224" t="str">
        <f>IF(Expenditure!B214="","",Expenditure!B214)</f>
        <v/>
      </c>
      <c r="B222" s="22" t="str">
        <f>IF(Expenditure!C214="","",TEXT(Expenditure!C214,"mmm"))</f>
        <v/>
      </c>
      <c r="C222" s="225" t="str">
        <f>IF(Expenditure!E214="","",Expenditure!E214)</f>
        <v/>
      </c>
      <c r="D222" s="226" t="str">
        <f>IF(Expenditure!F214="","",Expenditure!F214)</f>
        <v/>
      </c>
      <c r="E222" s="226" t="str">
        <f>IF(Expenditure!G214="","",Expenditure!G214)</f>
        <v/>
      </c>
      <c r="F222" s="22" t="str">
        <f>IF(Expenditure!H214="","",Expenditure!H214)</f>
        <v/>
      </c>
      <c r="G222" s="22" t="str">
        <f>IF(Expenditure!I214="","",Expenditure!I214)</f>
        <v/>
      </c>
      <c r="H222" s="227" t="str">
        <f t="shared" si="3"/>
        <v/>
      </c>
      <c r="I222" s="226" t="str">
        <f>IF(Expenditure!K214="","",Expenditure!K214)</f>
        <v/>
      </c>
      <c r="J222" s="22" t="str">
        <f>IF(Expenditure!L214="","",Expenditure!L214)</f>
        <v/>
      </c>
      <c r="K222" s="228" t="str">
        <f>IF(Expenditure!M214="","",Expenditure!M214)</f>
        <v/>
      </c>
      <c r="L222" s="21" t="s">
        <v>78</v>
      </c>
    </row>
    <row r="223" spans="1:12" x14ac:dyDescent="0.25">
      <c r="A223" s="224" t="str">
        <f>IF(Expenditure!B215="","",Expenditure!B215)</f>
        <v/>
      </c>
      <c r="B223" s="22" t="str">
        <f>IF(Expenditure!C215="","",TEXT(Expenditure!C215,"mmm"))</f>
        <v/>
      </c>
      <c r="C223" s="225" t="str">
        <f>IF(Expenditure!E215="","",Expenditure!E215)</f>
        <v/>
      </c>
      <c r="D223" s="226" t="str">
        <f>IF(Expenditure!F215="","",Expenditure!F215)</f>
        <v/>
      </c>
      <c r="E223" s="226" t="str">
        <f>IF(Expenditure!G215="","",Expenditure!G215)</f>
        <v/>
      </c>
      <c r="F223" s="22" t="str">
        <f>IF(Expenditure!H215="","",Expenditure!H215)</f>
        <v/>
      </c>
      <c r="G223" s="22" t="str">
        <f>IF(Expenditure!I215="","",Expenditure!I215)</f>
        <v/>
      </c>
      <c r="H223" s="227" t="str">
        <f t="shared" si="3"/>
        <v/>
      </c>
      <c r="I223" s="226" t="str">
        <f>IF(Expenditure!K215="","",Expenditure!K215)</f>
        <v/>
      </c>
      <c r="J223" s="22" t="str">
        <f>IF(Expenditure!L215="","",Expenditure!L215)</f>
        <v/>
      </c>
      <c r="K223" s="228" t="str">
        <f>IF(Expenditure!M215="","",Expenditure!M215)</f>
        <v/>
      </c>
      <c r="L223" s="21" t="s">
        <v>78</v>
      </c>
    </row>
    <row r="224" spans="1:12" x14ac:dyDescent="0.25">
      <c r="A224" s="224" t="str">
        <f>IF(Expenditure!B216="","",Expenditure!B216)</f>
        <v/>
      </c>
      <c r="B224" s="22" t="str">
        <f>IF(Expenditure!C216="","",TEXT(Expenditure!C216,"mmm"))</f>
        <v/>
      </c>
      <c r="C224" s="225" t="str">
        <f>IF(Expenditure!E216="","",Expenditure!E216)</f>
        <v/>
      </c>
      <c r="D224" s="226" t="str">
        <f>IF(Expenditure!F216="","",Expenditure!F216)</f>
        <v/>
      </c>
      <c r="E224" s="226" t="str">
        <f>IF(Expenditure!G216="","",Expenditure!G216)</f>
        <v/>
      </c>
      <c r="F224" s="22" t="str">
        <f>IF(Expenditure!H216="","",Expenditure!H216)</f>
        <v/>
      </c>
      <c r="G224" s="22" t="str">
        <f>IF(Expenditure!I216="","",Expenditure!I216)</f>
        <v/>
      </c>
      <c r="H224" s="227" t="str">
        <f t="shared" si="3"/>
        <v/>
      </c>
      <c r="I224" s="226" t="str">
        <f>IF(Expenditure!K216="","",Expenditure!K216)</f>
        <v/>
      </c>
      <c r="J224" s="22" t="str">
        <f>IF(Expenditure!L216="","",Expenditure!L216)</f>
        <v/>
      </c>
      <c r="K224" s="228" t="str">
        <f>IF(Expenditure!M216="","",Expenditure!M216)</f>
        <v/>
      </c>
      <c r="L224" s="21" t="s">
        <v>78</v>
      </c>
    </row>
    <row r="225" spans="1:12" x14ac:dyDescent="0.25">
      <c r="A225" s="224" t="str">
        <f>IF(Expenditure!B217="","",Expenditure!B217)</f>
        <v/>
      </c>
      <c r="B225" s="22" t="str">
        <f>IF(Expenditure!C217="","",TEXT(Expenditure!C217,"mmm"))</f>
        <v/>
      </c>
      <c r="C225" s="225" t="str">
        <f>IF(Expenditure!E217="","",Expenditure!E217)</f>
        <v/>
      </c>
      <c r="D225" s="226" t="str">
        <f>IF(Expenditure!F217="","",Expenditure!F217)</f>
        <v/>
      </c>
      <c r="E225" s="226" t="str">
        <f>IF(Expenditure!G217="","",Expenditure!G217)</f>
        <v/>
      </c>
      <c r="F225" s="22" t="str">
        <f>IF(Expenditure!H217="","",Expenditure!H217)</f>
        <v/>
      </c>
      <c r="G225" s="22" t="str">
        <f>IF(Expenditure!I217="","",Expenditure!I217)</f>
        <v/>
      </c>
      <c r="H225" s="227" t="str">
        <f t="shared" si="3"/>
        <v/>
      </c>
      <c r="I225" s="226" t="str">
        <f>IF(Expenditure!K217="","",Expenditure!K217)</f>
        <v/>
      </c>
      <c r="J225" s="22" t="str">
        <f>IF(Expenditure!L217="","",Expenditure!L217)</f>
        <v/>
      </c>
      <c r="K225" s="228" t="str">
        <f>IF(Expenditure!M217="","",Expenditure!M217)</f>
        <v/>
      </c>
      <c r="L225" s="21" t="s">
        <v>78</v>
      </c>
    </row>
    <row r="226" spans="1:12" x14ac:dyDescent="0.25">
      <c r="A226" s="224" t="str">
        <f>IF(Expenditure!B218="","",Expenditure!B218)</f>
        <v/>
      </c>
      <c r="B226" s="22" t="str">
        <f>IF(Expenditure!C218="","",TEXT(Expenditure!C218,"mmm"))</f>
        <v/>
      </c>
      <c r="C226" s="225" t="str">
        <f>IF(Expenditure!E218="","",Expenditure!E218)</f>
        <v/>
      </c>
      <c r="D226" s="226" t="str">
        <f>IF(Expenditure!F218="","",Expenditure!F218)</f>
        <v/>
      </c>
      <c r="E226" s="226" t="str">
        <f>IF(Expenditure!G218="","",Expenditure!G218)</f>
        <v/>
      </c>
      <c r="F226" s="22" t="str">
        <f>IF(Expenditure!H218="","",Expenditure!H218)</f>
        <v/>
      </c>
      <c r="G226" s="22" t="str">
        <f>IF(Expenditure!I218="","",Expenditure!I218)</f>
        <v/>
      </c>
      <c r="H226" s="227" t="str">
        <f t="shared" si="3"/>
        <v/>
      </c>
      <c r="I226" s="226" t="str">
        <f>IF(Expenditure!K218="","",Expenditure!K218)</f>
        <v/>
      </c>
      <c r="J226" s="22" t="str">
        <f>IF(Expenditure!L218="","",Expenditure!L218)</f>
        <v/>
      </c>
      <c r="K226" s="228" t="str">
        <f>IF(Expenditure!M218="","",Expenditure!M218)</f>
        <v/>
      </c>
      <c r="L226" s="21" t="s">
        <v>78</v>
      </c>
    </row>
    <row r="227" spans="1:12" x14ac:dyDescent="0.25">
      <c r="A227" s="224" t="str">
        <f>IF(Expenditure!B219="","",Expenditure!B219)</f>
        <v/>
      </c>
      <c r="B227" s="22" t="str">
        <f>IF(Expenditure!C219="","",TEXT(Expenditure!C219,"mmm"))</f>
        <v/>
      </c>
      <c r="C227" s="225" t="str">
        <f>IF(Expenditure!E219="","",Expenditure!E219)</f>
        <v/>
      </c>
      <c r="D227" s="226" t="str">
        <f>IF(Expenditure!F219="","",Expenditure!F219)</f>
        <v/>
      </c>
      <c r="E227" s="226" t="str">
        <f>IF(Expenditure!G219="","",Expenditure!G219)</f>
        <v/>
      </c>
      <c r="F227" s="22" t="str">
        <f>IF(Expenditure!H219="","",Expenditure!H219)</f>
        <v/>
      </c>
      <c r="G227" s="22" t="str">
        <f>IF(Expenditure!I219="","",Expenditure!I219)</f>
        <v/>
      </c>
      <c r="H227" s="227" t="str">
        <f t="shared" si="3"/>
        <v/>
      </c>
      <c r="I227" s="226" t="str">
        <f>IF(Expenditure!K219="","",Expenditure!K219)</f>
        <v/>
      </c>
      <c r="J227" s="22" t="str">
        <f>IF(Expenditure!L219="","",Expenditure!L219)</f>
        <v/>
      </c>
      <c r="K227" s="228" t="str">
        <f>IF(Expenditure!M219="","",Expenditure!M219)</f>
        <v/>
      </c>
      <c r="L227" s="21" t="s">
        <v>78</v>
      </c>
    </row>
    <row r="228" spans="1:12" x14ac:dyDescent="0.25">
      <c r="A228" s="224" t="str">
        <f>IF(Expenditure!B220="","",Expenditure!B220)</f>
        <v/>
      </c>
      <c r="B228" s="22" t="str">
        <f>IF(Expenditure!C220="","",TEXT(Expenditure!C220,"mmm"))</f>
        <v/>
      </c>
      <c r="C228" s="225" t="str">
        <f>IF(Expenditure!E220="","",Expenditure!E220)</f>
        <v/>
      </c>
      <c r="D228" s="226" t="str">
        <f>IF(Expenditure!F220="","",Expenditure!F220)</f>
        <v/>
      </c>
      <c r="E228" s="226" t="str">
        <f>IF(Expenditure!G220="","",Expenditure!G220)</f>
        <v/>
      </c>
      <c r="F228" s="22" t="str">
        <f>IF(Expenditure!H220="","",Expenditure!H220)</f>
        <v/>
      </c>
      <c r="G228" s="22" t="str">
        <f>IF(Expenditure!I220="","",Expenditure!I220)</f>
        <v/>
      </c>
      <c r="H228" s="227" t="str">
        <f t="shared" si="3"/>
        <v/>
      </c>
      <c r="I228" s="226" t="str">
        <f>IF(Expenditure!K220="","",Expenditure!K220)</f>
        <v/>
      </c>
      <c r="J228" s="22" t="str">
        <f>IF(Expenditure!L220="","",Expenditure!L220)</f>
        <v/>
      </c>
      <c r="K228" s="228" t="str">
        <f>IF(Expenditure!M220="","",Expenditure!M220)</f>
        <v/>
      </c>
      <c r="L228" s="21" t="s">
        <v>78</v>
      </c>
    </row>
    <row r="229" spans="1:12" x14ac:dyDescent="0.25">
      <c r="A229" s="224" t="str">
        <f>IF(Expenditure!B221="","",Expenditure!B221)</f>
        <v/>
      </c>
      <c r="B229" s="22" t="str">
        <f>IF(Expenditure!C221="","",TEXT(Expenditure!C221,"mmm"))</f>
        <v/>
      </c>
      <c r="C229" s="225" t="str">
        <f>IF(Expenditure!E221="","",Expenditure!E221)</f>
        <v/>
      </c>
      <c r="D229" s="226" t="str">
        <f>IF(Expenditure!F221="","",Expenditure!F221)</f>
        <v/>
      </c>
      <c r="E229" s="226" t="str">
        <f>IF(Expenditure!G221="","",Expenditure!G221)</f>
        <v/>
      </c>
      <c r="F229" s="22" t="str">
        <f>IF(Expenditure!H221="","",Expenditure!H221)</f>
        <v/>
      </c>
      <c r="G229" s="22" t="str">
        <f>IF(Expenditure!I221="","",Expenditure!I221)</f>
        <v/>
      </c>
      <c r="H229" s="227" t="str">
        <f t="shared" si="3"/>
        <v/>
      </c>
      <c r="I229" s="226" t="str">
        <f>IF(Expenditure!K221="","",Expenditure!K221)</f>
        <v/>
      </c>
      <c r="J229" s="22" t="str">
        <f>IF(Expenditure!L221="","",Expenditure!L221)</f>
        <v/>
      </c>
      <c r="K229" s="228" t="str">
        <f>IF(Expenditure!M221="","",Expenditure!M221)</f>
        <v/>
      </c>
      <c r="L229" s="21" t="s">
        <v>78</v>
      </c>
    </row>
    <row r="230" spans="1:12" x14ac:dyDescent="0.25">
      <c r="A230" s="224" t="str">
        <f>IF(Expenditure!B222="","",Expenditure!B222)</f>
        <v/>
      </c>
      <c r="B230" s="22" t="str">
        <f>IF(Expenditure!C222="","",TEXT(Expenditure!C222,"mmm"))</f>
        <v/>
      </c>
      <c r="C230" s="225" t="str">
        <f>IF(Expenditure!E222="","",Expenditure!E222)</f>
        <v/>
      </c>
      <c r="D230" s="226" t="str">
        <f>IF(Expenditure!F222="","",Expenditure!F222)</f>
        <v/>
      </c>
      <c r="E230" s="226" t="str">
        <f>IF(Expenditure!G222="","",Expenditure!G222)</f>
        <v/>
      </c>
      <c r="F230" s="22" t="str">
        <f>IF(Expenditure!H222="","",Expenditure!H222)</f>
        <v/>
      </c>
      <c r="G230" s="22" t="str">
        <f>IF(Expenditure!I222="","",Expenditure!I222)</f>
        <v/>
      </c>
      <c r="H230" s="227" t="str">
        <f t="shared" si="3"/>
        <v/>
      </c>
      <c r="I230" s="226" t="str">
        <f>IF(Expenditure!K222="","",Expenditure!K222)</f>
        <v/>
      </c>
      <c r="J230" s="22" t="str">
        <f>IF(Expenditure!L222="","",Expenditure!L222)</f>
        <v/>
      </c>
      <c r="K230" s="228" t="str">
        <f>IF(Expenditure!M222="","",Expenditure!M222)</f>
        <v/>
      </c>
      <c r="L230" s="21" t="s">
        <v>78</v>
      </c>
    </row>
    <row r="231" spans="1:12" x14ac:dyDescent="0.25">
      <c r="A231" s="224" t="str">
        <f>IF(Expenditure!B223="","",Expenditure!B223)</f>
        <v/>
      </c>
      <c r="B231" s="22" t="str">
        <f>IF(Expenditure!C223="","",TEXT(Expenditure!C223,"mmm"))</f>
        <v/>
      </c>
      <c r="C231" s="225" t="str">
        <f>IF(Expenditure!E223="","",Expenditure!E223)</f>
        <v/>
      </c>
      <c r="D231" s="226" t="str">
        <f>IF(Expenditure!F223="","",Expenditure!F223)</f>
        <v/>
      </c>
      <c r="E231" s="226" t="str">
        <f>IF(Expenditure!G223="","",Expenditure!G223)</f>
        <v/>
      </c>
      <c r="F231" s="22" t="str">
        <f>IF(Expenditure!H223="","",Expenditure!H223)</f>
        <v/>
      </c>
      <c r="G231" s="22" t="str">
        <f>IF(Expenditure!I223="","",Expenditure!I223)</f>
        <v/>
      </c>
      <c r="H231" s="227" t="str">
        <f t="shared" si="3"/>
        <v/>
      </c>
      <c r="I231" s="226" t="str">
        <f>IF(Expenditure!K223="","",Expenditure!K223)</f>
        <v/>
      </c>
      <c r="J231" s="22" t="str">
        <f>IF(Expenditure!L223="","",Expenditure!L223)</f>
        <v/>
      </c>
      <c r="K231" s="228" t="str">
        <f>IF(Expenditure!M223="","",Expenditure!M223)</f>
        <v/>
      </c>
      <c r="L231" s="21" t="s">
        <v>78</v>
      </c>
    </row>
    <row r="232" spans="1:12" x14ac:dyDescent="0.25">
      <c r="A232" s="224" t="str">
        <f>IF(Expenditure!B224="","",Expenditure!B224)</f>
        <v/>
      </c>
      <c r="B232" s="22" t="str">
        <f>IF(Expenditure!C224="","",TEXT(Expenditure!C224,"mmm"))</f>
        <v/>
      </c>
      <c r="C232" s="225" t="str">
        <f>IF(Expenditure!E224="","",Expenditure!E224)</f>
        <v/>
      </c>
      <c r="D232" s="226" t="str">
        <f>IF(Expenditure!F224="","",Expenditure!F224)</f>
        <v/>
      </c>
      <c r="E232" s="226" t="str">
        <f>IF(Expenditure!G224="","",Expenditure!G224)</f>
        <v/>
      </c>
      <c r="F232" s="22" t="str">
        <f>IF(Expenditure!H224="","",Expenditure!H224)</f>
        <v/>
      </c>
      <c r="G232" s="22" t="str">
        <f>IF(Expenditure!I224="","",Expenditure!I224)</f>
        <v/>
      </c>
      <c r="H232" s="227" t="str">
        <f t="shared" si="3"/>
        <v/>
      </c>
      <c r="I232" s="226" t="str">
        <f>IF(Expenditure!K224="","",Expenditure!K224)</f>
        <v/>
      </c>
      <c r="J232" s="22" t="str">
        <f>IF(Expenditure!L224="","",Expenditure!L224)</f>
        <v/>
      </c>
      <c r="K232" s="228" t="str">
        <f>IF(Expenditure!M224="","",Expenditure!M224)</f>
        <v/>
      </c>
      <c r="L232" s="21" t="s">
        <v>78</v>
      </c>
    </row>
    <row r="233" spans="1:12" x14ac:dyDescent="0.25">
      <c r="A233" s="224" t="str">
        <f>IF(Expenditure!B225="","",Expenditure!B225)</f>
        <v/>
      </c>
      <c r="B233" s="22" t="str">
        <f>IF(Expenditure!C225="","",TEXT(Expenditure!C225,"mmm"))</f>
        <v/>
      </c>
      <c r="C233" s="225" t="str">
        <f>IF(Expenditure!E225="","",Expenditure!E225)</f>
        <v/>
      </c>
      <c r="D233" s="226" t="str">
        <f>IF(Expenditure!F225="","",Expenditure!F225)</f>
        <v/>
      </c>
      <c r="E233" s="226" t="str">
        <f>IF(Expenditure!G225="","",Expenditure!G225)</f>
        <v/>
      </c>
      <c r="F233" s="22" t="str">
        <f>IF(Expenditure!H225="","",Expenditure!H225)</f>
        <v/>
      </c>
      <c r="G233" s="22" t="str">
        <f>IF(Expenditure!I225="","",Expenditure!I225)</f>
        <v/>
      </c>
      <c r="H233" s="227" t="str">
        <f t="shared" si="3"/>
        <v/>
      </c>
      <c r="I233" s="226" t="str">
        <f>IF(Expenditure!K225="","",Expenditure!K225)</f>
        <v/>
      </c>
      <c r="J233" s="22" t="str">
        <f>IF(Expenditure!L225="","",Expenditure!L225)</f>
        <v/>
      </c>
      <c r="K233" s="228" t="str">
        <f>IF(Expenditure!M225="","",Expenditure!M225)</f>
        <v/>
      </c>
      <c r="L233" s="21" t="s">
        <v>78</v>
      </c>
    </row>
    <row r="234" spans="1:12" x14ac:dyDescent="0.25">
      <c r="A234" s="224" t="str">
        <f>IF(Expenditure!B226="","",Expenditure!B226)</f>
        <v/>
      </c>
      <c r="B234" s="22" t="str">
        <f>IF(Expenditure!C226="","",TEXT(Expenditure!C226,"mmm"))</f>
        <v/>
      </c>
      <c r="C234" s="225" t="str">
        <f>IF(Expenditure!E226="","",Expenditure!E226)</f>
        <v/>
      </c>
      <c r="D234" s="226" t="str">
        <f>IF(Expenditure!F226="","",Expenditure!F226)</f>
        <v/>
      </c>
      <c r="E234" s="226" t="str">
        <f>IF(Expenditure!G226="","",Expenditure!G226)</f>
        <v/>
      </c>
      <c r="F234" s="22" t="str">
        <f>IF(Expenditure!H226="","",Expenditure!H226)</f>
        <v/>
      </c>
      <c r="G234" s="22" t="str">
        <f>IF(Expenditure!I226="","",Expenditure!I226)</f>
        <v/>
      </c>
      <c r="H234" s="227" t="str">
        <f t="shared" si="3"/>
        <v/>
      </c>
      <c r="I234" s="226" t="str">
        <f>IF(Expenditure!K226="","",Expenditure!K226)</f>
        <v/>
      </c>
      <c r="J234" s="22" t="str">
        <f>IF(Expenditure!L226="","",Expenditure!L226)</f>
        <v/>
      </c>
      <c r="K234" s="228" t="str">
        <f>IF(Expenditure!M226="","",Expenditure!M226)</f>
        <v/>
      </c>
      <c r="L234" s="21" t="s">
        <v>78</v>
      </c>
    </row>
    <row r="235" spans="1:12" x14ac:dyDescent="0.25">
      <c r="A235" s="224" t="str">
        <f>IF(Expenditure!B227="","",Expenditure!B227)</f>
        <v/>
      </c>
      <c r="B235" s="22" t="str">
        <f>IF(Expenditure!C227="","",TEXT(Expenditure!C227,"mmm"))</f>
        <v/>
      </c>
      <c r="C235" s="225" t="str">
        <f>IF(Expenditure!E227="","",Expenditure!E227)</f>
        <v/>
      </c>
      <c r="D235" s="226" t="str">
        <f>IF(Expenditure!F227="","",Expenditure!F227)</f>
        <v/>
      </c>
      <c r="E235" s="226" t="str">
        <f>IF(Expenditure!G227="","",Expenditure!G227)</f>
        <v/>
      </c>
      <c r="F235" s="22" t="str">
        <f>IF(Expenditure!H227="","",Expenditure!H227)</f>
        <v/>
      </c>
      <c r="G235" s="22" t="str">
        <f>IF(Expenditure!I227="","",Expenditure!I227)</f>
        <v/>
      </c>
      <c r="H235" s="227" t="str">
        <f t="shared" si="3"/>
        <v/>
      </c>
      <c r="I235" s="226" t="str">
        <f>IF(Expenditure!K227="","",Expenditure!K227)</f>
        <v/>
      </c>
      <c r="J235" s="22" t="str">
        <f>IF(Expenditure!L227="","",Expenditure!L227)</f>
        <v/>
      </c>
      <c r="K235" s="228" t="str">
        <f>IF(Expenditure!M227="","",Expenditure!M227)</f>
        <v/>
      </c>
      <c r="L235" s="21" t="s">
        <v>78</v>
      </c>
    </row>
    <row r="236" spans="1:12" x14ac:dyDescent="0.25">
      <c r="A236" s="224" t="str">
        <f>IF(Expenditure!B228="","",Expenditure!B228)</f>
        <v/>
      </c>
      <c r="B236" s="22" t="str">
        <f>IF(Expenditure!C228="","",TEXT(Expenditure!C228,"mmm"))</f>
        <v/>
      </c>
      <c r="C236" s="225" t="str">
        <f>IF(Expenditure!E228="","",Expenditure!E228)</f>
        <v/>
      </c>
      <c r="D236" s="226" t="str">
        <f>IF(Expenditure!F228="","",Expenditure!F228)</f>
        <v/>
      </c>
      <c r="E236" s="226" t="str">
        <f>IF(Expenditure!G228="","",Expenditure!G228)</f>
        <v/>
      </c>
      <c r="F236" s="22" t="str">
        <f>IF(Expenditure!H228="","",Expenditure!H228)</f>
        <v/>
      </c>
      <c r="G236" s="22" t="str">
        <f>IF(Expenditure!I228="","",Expenditure!I228)</f>
        <v/>
      </c>
      <c r="H236" s="227" t="str">
        <f t="shared" si="3"/>
        <v/>
      </c>
      <c r="I236" s="226" t="str">
        <f>IF(Expenditure!K228="","",Expenditure!K228)</f>
        <v/>
      </c>
      <c r="J236" s="22" t="str">
        <f>IF(Expenditure!L228="","",Expenditure!L228)</f>
        <v/>
      </c>
      <c r="K236" s="228" t="str">
        <f>IF(Expenditure!M228="","",Expenditure!M228)</f>
        <v/>
      </c>
      <c r="L236" s="21" t="s">
        <v>78</v>
      </c>
    </row>
    <row r="237" spans="1:12" x14ac:dyDescent="0.25">
      <c r="A237" s="224" t="str">
        <f>IF(Expenditure!B229="","",Expenditure!B229)</f>
        <v/>
      </c>
      <c r="B237" s="22" t="str">
        <f>IF(Expenditure!C229="","",TEXT(Expenditure!C229,"mmm"))</f>
        <v/>
      </c>
      <c r="C237" s="225" t="str">
        <f>IF(Expenditure!E229="","",Expenditure!E229)</f>
        <v/>
      </c>
      <c r="D237" s="226" t="str">
        <f>IF(Expenditure!F229="","",Expenditure!F229)</f>
        <v/>
      </c>
      <c r="E237" s="226" t="str">
        <f>IF(Expenditure!G229="","",Expenditure!G229)</f>
        <v/>
      </c>
      <c r="F237" s="22" t="str">
        <f>IF(Expenditure!H229="","",Expenditure!H229)</f>
        <v/>
      </c>
      <c r="G237" s="22" t="str">
        <f>IF(Expenditure!I229="","",Expenditure!I229)</f>
        <v/>
      </c>
      <c r="H237" s="227" t="str">
        <f t="shared" si="3"/>
        <v/>
      </c>
      <c r="I237" s="226" t="str">
        <f>IF(Expenditure!K229="","",Expenditure!K229)</f>
        <v/>
      </c>
      <c r="J237" s="22" t="str">
        <f>IF(Expenditure!L229="","",Expenditure!L229)</f>
        <v/>
      </c>
      <c r="K237" s="228" t="str">
        <f>IF(Expenditure!M229="","",Expenditure!M229)</f>
        <v/>
      </c>
      <c r="L237" s="21" t="s">
        <v>78</v>
      </c>
    </row>
    <row r="238" spans="1:12" x14ac:dyDescent="0.25">
      <c r="A238" s="224" t="str">
        <f>IF(Expenditure!B230="","",Expenditure!B230)</f>
        <v/>
      </c>
      <c r="B238" s="22" t="str">
        <f>IF(Expenditure!C230="","",TEXT(Expenditure!C230,"mmm"))</f>
        <v/>
      </c>
      <c r="C238" s="225" t="str">
        <f>IF(Expenditure!E230="","",Expenditure!E230)</f>
        <v/>
      </c>
      <c r="D238" s="226" t="str">
        <f>IF(Expenditure!F230="","",Expenditure!F230)</f>
        <v/>
      </c>
      <c r="E238" s="226" t="str">
        <f>IF(Expenditure!G230="","",Expenditure!G230)</f>
        <v/>
      </c>
      <c r="F238" s="22" t="str">
        <f>IF(Expenditure!H230="","",Expenditure!H230)</f>
        <v/>
      </c>
      <c r="G238" s="22" t="str">
        <f>IF(Expenditure!I230="","",Expenditure!I230)</f>
        <v/>
      </c>
      <c r="H238" s="227" t="str">
        <f t="shared" si="3"/>
        <v/>
      </c>
      <c r="I238" s="226" t="str">
        <f>IF(Expenditure!K230="","",Expenditure!K230)</f>
        <v/>
      </c>
      <c r="J238" s="22" t="str">
        <f>IF(Expenditure!L230="","",Expenditure!L230)</f>
        <v/>
      </c>
      <c r="K238" s="228" t="str">
        <f>IF(Expenditure!M230="","",Expenditure!M230)</f>
        <v/>
      </c>
      <c r="L238" s="21" t="s">
        <v>78</v>
      </c>
    </row>
    <row r="239" spans="1:12" x14ac:dyDescent="0.25">
      <c r="A239" s="224" t="str">
        <f>IF(Expenditure!B231="","",Expenditure!B231)</f>
        <v/>
      </c>
      <c r="B239" s="22" t="str">
        <f>IF(Expenditure!C231="","",TEXT(Expenditure!C231,"mmm"))</f>
        <v/>
      </c>
      <c r="C239" s="225" t="str">
        <f>IF(Expenditure!E231="","",Expenditure!E231)</f>
        <v/>
      </c>
      <c r="D239" s="226" t="str">
        <f>IF(Expenditure!F231="","",Expenditure!F231)</f>
        <v/>
      </c>
      <c r="E239" s="226" t="str">
        <f>IF(Expenditure!G231="","",Expenditure!G231)</f>
        <v/>
      </c>
      <c r="F239" s="22" t="str">
        <f>IF(Expenditure!H231="","",Expenditure!H231)</f>
        <v/>
      </c>
      <c r="G239" s="22" t="str">
        <f>IF(Expenditure!I231="","",Expenditure!I231)</f>
        <v/>
      </c>
      <c r="H239" s="227" t="str">
        <f t="shared" si="3"/>
        <v/>
      </c>
      <c r="I239" s="226" t="str">
        <f>IF(Expenditure!K231="","",Expenditure!K231)</f>
        <v/>
      </c>
      <c r="J239" s="22" t="str">
        <f>IF(Expenditure!L231="","",Expenditure!L231)</f>
        <v/>
      </c>
      <c r="K239" s="228" t="str">
        <f>IF(Expenditure!M231="","",Expenditure!M231)</f>
        <v/>
      </c>
      <c r="L239" s="21" t="s">
        <v>78</v>
      </c>
    </row>
    <row r="240" spans="1:12" x14ac:dyDescent="0.25">
      <c r="A240" s="224" t="str">
        <f>IF(Expenditure!B232="","",Expenditure!B232)</f>
        <v/>
      </c>
      <c r="B240" s="22" t="str">
        <f>IF(Expenditure!C232="","",TEXT(Expenditure!C232,"mmm"))</f>
        <v/>
      </c>
      <c r="C240" s="225" t="str">
        <f>IF(Expenditure!E232="","",Expenditure!E232)</f>
        <v/>
      </c>
      <c r="D240" s="226" t="str">
        <f>IF(Expenditure!F232="","",Expenditure!F232)</f>
        <v/>
      </c>
      <c r="E240" s="226" t="str">
        <f>IF(Expenditure!G232="","",Expenditure!G232)</f>
        <v/>
      </c>
      <c r="F240" s="22" t="str">
        <f>IF(Expenditure!H232="","",Expenditure!H232)</f>
        <v/>
      </c>
      <c r="G240" s="22" t="str">
        <f>IF(Expenditure!I232="","",Expenditure!I232)</f>
        <v/>
      </c>
      <c r="H240" s="227" t="str">
        <f t="shared" si="3"/>
        <v/>
      </c>
      <c r="I240" s="226" t="str">
        <f>IF(Expenditure!K232="","",Expenditure!K232)</f>
        <v/>
      </c>
      <c r="J240" s="22" t="str">
        <f>IF(Expenditure!L232="","",Expenditure!L232)</f>
        <v/>
      </c>
      <c r="K240" s="228" t="str">
        <f>IF(Expenditure!M232="","",Expenditure!M232)</f>
        <v/>
      </c>
      <c r="L240" s="21" t="s">
        <v>78</v>
      </c>
    </row>
    <row r="241" spans="1:12" x14ac:dyDescent="0.25">
      <c r="A241" s="224" t="str">
        <f>IF(Expenditure!B233="","",Expenditure!B233)</f>
        <v/>
      </c>
      <c r="B241" s="22" t="str">
        <f>IF(Expenditure!C233="","",TEXT(Expenditure!C233,"mmm"))</f>
        <v/>
      </c>
      <c r="C241" s="225" t="str">
        <f>IF(Expenditure!E233="","",Expenditure!E233)</f>
        <v/>
      </c>
      <c r="D241" s="226" t="str">
        <f>IF(Expenditure!F233="","",Expenditure!F233)</f>
        <v/>
      </c>
      <c r="E241" s="226" t="str">
        <f>IF(Expenditure!G233="","",Expenditure!G233)</f>
        <v/>
      </c>
      <c r="F241" s="22" t="str">
        <f>IF(Expenditure!H233="","",Expenditure!H233)</f>
        <v/>
      </c>
      <c r="G241" s="22" t="str">
        <f>IF(Expenditure!I233="","",Expenditure!I233)</f>
        <v/>
      </c>
      <c r="H241" s="227" t="str">
        <f t="shared" si="3"/>
        <v/>
      </c>
      <c r="I241" s="226" t="str">
        <f>IF(Expenditure!K233="","",Expenditure!K233)</f>
        <v/>
      </c>
      <c r="J241" s="22" t="str">
        <f>IF(Expenditure!L233="","",Expenditure!L233)</f>
        <v/>
      </c>
      <c r="K241" s="228" t="str">
        <f>IF(Expenditure!M233="","",Expenditure!M233)</f>
        <v/>
      </c>
      <c r="L241" s="21" t="s">
        <v>78</v>
      </c>
    </row>
    <row r="242" spans="1:12" x14ac:dyDescent="0.25">
      <c r="A242" s="224" t="str">
        <f>IF(Expenditure!B234="","",Expenditure!B234)</f>
        <v/>
      </c>
      <c r="B242" s="22" t="str">
        <f>IF(Expenditure!C234="","",TEXT(Expenditure!C234,"mmm"))</f>
        <v/>
      </c>
      <c r="C242" s="225" t="str">
        <f>IF(Expenditure!E234="","",Expenditure!E234)</f>
        <v/>
      </c>
      <c r="D242" s="226" t="str">
        <f>IF(Expenditure!F234="","",Expenditure!F234)</f>
        <v/>
      </c>
      <c r="E242" s="226" t="str">
        <f>IF(Expenditure!G234="","",Expenditure!G234)</f>
        <v/>
      </c>
      <c r="F242" s="22" t="str">
        <f>IF(Expenditure!H234="","",Expenditure!H234)</f>
        <v/>
      </c>
      <c r="G242" s="22" t="str">
        <f>IF(Expenditure!I234="","",Expenditure!I234)</f>
        <v/>
      </c>
      <c r="H242" s="227" t="str">
        <f t="shared" si="3"/>
        <v/>
      </c>
      <c r="I242" s="226" t="str">
        <f>IF(Expenditure!K234="","",Expenditure!K234)</f>
        <v/>
      </c>
      <c r="J242" s="22" t="str">
        <f>IF(Expenditure!L234="","",Expenditure!L234)</f>
        <v/>
      </c>
      <c r="K242" s="228" t="str">
        <f>IF(Expenditure!M234="","",Expenditure!M234)</f>
        <v/>
      </c>
      <c r="L242" s="21" t="s">
        <v>78</v>
      </c>
    </row>
    <row r="243" spans="1:12" x14ac:dyDescent="0.25">
      <c r="A243" s="224" t="str">
        <f>IF(Expenditure!B235="","",Expenditure!B235)</f>
        <v/>
      </c>
      <c r="B243" s="22" t="str">
        <f>IF(Expenditure!C235="","",TEXT(Expenditure!C235,"mmm"))</f>
        <v/>
      </c>
      <c r="C243" s="225" t="str">
        <f>IF(Expenditure!E235="","",Expenditure!E235)</f>
        <v/>
      </c>
      <c r="D243" s="226" t="str">
        <f>IF(Expenditure!F235="","",Expenditure!F235)</f>
        <v/>
      </c>
      <c r="E243" s="226" t="str">
        <f>IF(Expenditure!G235="","",Expenditure!G235)</f>
        <v/>
      </c>
      <c r="F243" s="22" t="str">
        <f>IF(Expenditure!H235="","",Expenditure!H235)</f>
        <v/>
      </c>
      <c r="G243" s="22" t="str">
        <f>IF(Expenditure!I235="","",Expenditure!I235)</f>
        <v/>
      </c>
      <c r="H243" s="227" t="str">
        <f t="shared" si="3"/>
        <v/>
      </c>
      <c r="I243" s="226" t="str">
        <f>IF(Expenditure!K235="","",Expenditure!K235)</f>
        <v/>
      </c>
      <c r="J243" s="22" t="str">
        <f>IF(Expenditure!L235="","",Expenditure!L235)</f>
        <v/>
      </c>
      <c r="K243" s="228" t="str">
        <f>IF(Expenditure!M235="","",Expenditure!M235)</f>
        <v/>
      </c>
      <c r="L243" s="21" t="s">
        <v>78</v>
      </c>
    </row>
    <row r="244" spans="1:12" x14ac:dyDescent="0.25">
      <c r="A244" s="224" t="str">
        <f>IF(Expenditure!B236="","",Expenditure!B236)</f>
        <v/>
      </c>
      <c r="B244" s="22" t="str">
        <f>IF(Expenditure!C236="","",TEXT(Expenditure!C236,"mmm"))</f>
        <v/>
      </c>
      <c r="C244" s="225" t="str">
        <f>IF(Expenditure!E236="","",Expenditure!E236)</f>
        <v/>
      </c>
      <c r="D244" s="226" t="str">
        <f>IF(Expenditure!F236="","",Expenditure!F236)</f>
        <v/>
      </c>
      <c r="E244" s="226" t="str">
        <f>IF(Expenditure!G236="","",Expenditure!G236)</f>
        <v/>
      </c>
      <c r="F244" s="22" t="str">
        <f>IF(Expenditure!H236="","",Expenditure!H236)</f>
        <v/>
      </c>
      <c r="G244" s="22" t="str">
        <f>IF(Expenditure!I236="","",Expenditure!I236)</f>
        <v/>
      </c>
      <c r="H244" s="227" t="str">
        <f t="shared" si="3"/>
        <v/>
      </c>
      <c r="I244" s="226" t="str">
        <f>IF(Expenditure!K236="","",Expenditure!K236)</f>
        <v/>
      </c>
      <c r="J244" s="22" t="str">
        <f>IF(Expenditure!L236="","",Expenditure!L236)</f>
        <v/>
      </c>
      <c r="K244" s="228" t="str">
        <f>IF(Expenditure!M236="","",Expenditure!M236)</f>
        <v/>
      </c>
      <c r="L244" s="21" t="s">
        <v>78</v>
      </c>
    </row>
    <row r="245" spans="1:12" x14ac:dyDescent="0.25">
      <c r="A245" s="224" t="str">
        <f>IF(Expenditure!B237="","",Expenditure!B237)</f>
        <v/>
      </c>
      <c r="B245" s="22" t="str">
        <f>IF(Expenditure!C237="","",TEXT(Expenditure!C237,"mmm"))</f>
        <v/>
      </c>
      <c r="C245" s="225" t="str">
        <f>IF(Expenditure!E237="","",Expenditure!E237)</f>
        <v/>
      </c>
      <c r="D245" s="226" t="str">
        <f>IF(Expenditure!F237="","",Expenditure!F237)</f>
        <v/>
      </c>
      <c r="E245" s="226" t="str">
        <f>IF(Expenditure!G237="","",Expenditure!G237)</f>
        <v/>
      </c>
      <c r="F245" s="22" t="str">
        <f>IF(Expenditure!H237="","",Expenditure!H237)</f>
        <v/>
      </c>
      <c r="G245" s="22" t="str">
        <f>IF(Expenditure!I237="","",Expenditure!I237)</f>
        <v/>
      </c>
      <c r="H245" s="227" t="str">
        <f t="shared" si="3"/>
        <v/>
      </c>
      <c r="I245" s="226" t="str">
        <f>IF(Expenditure!K237="","",Expenditure!K237)</f>
        <v/>
      </c>
      <c r="J245" s="22" t="str">
        <f>IF(Expenditure!L237="","",Expenditure!L237)</f>
        <v/>
      </c>
      <c r="K245" s="228" t="str">
        <f>IF(Expenditure!M237="","",Expenditure!M237)</f>
        <v/>
      </c>
      <c r="L245" s="21" t="s">
        <v>78</v>
      </c>
    </row>
    <row r="246" spans="1:12" x14ac:dyDescent="0.25">
      <c r="A246" s="224" t="str">
        <f>IF(Expenditure!B238="","",Expenditure!B238)</f>
        <v/>
      </c>
      <c r="B246" s="22" t="str">
        <f>IF(Expenditure!C238="","",TEXT(Expenditure!C238,"mmm"))</f>
        <v/>
      </c>
      <c r="C246" s="225" t="str">
        <f>IF(Expenditure!E238="","",Expenditure!E238)</f>
        <v/>
      </c>
      <c r="D246" s="226" t="str">
        <f>IF(Expenditure!F238="","",Expenditure!F238)</f>
        <v/>
      </c>
      <c r="E246" s="226" t="str">
        <f>IF(Expenditure!G238="","",Expenditure!G238)</f>
        <v/>
      </c>
      <c r="F246" s="22" t="str">
        <f>IF(Expenditure!H238="","",Expenditure!H238)</f>
        <v/>
      </c>
      <c r="G246" s="22" t="str">
        <f>IF(Expenditure!I238="","",Expenditure!I238)</f>
        <v/>
      </c>
      <c r="H246" s="227" t="str">
        <f t="shared" si="3"/>
        <v/>
      </c>
      <c r="I246" s="226" t="str">
        <f>IF(Expenditure!K238="","",Expenditure!K238)</f>
        <v/>
      </c>
      <c r="J246" s="22" t="str">
        <f>IF(Expenditure!L238="","",Expenditure!L238)</f>
        <v/>
      </c>
      <c r="K246" s="228" t="str">
        <f>IF(Expenditure!M238="","",Expenditure!M238)</f>
        <v/>
      </c>
      <c r="L246" s="21" t="s">
        <v>78</v>
      </c>
    </row>
    <row r="247" spans="1:12" x14ac:dyDescent="0.25">
      <c r="A247" s="224" t="str">
        <f>IF(Expenditure!B239="","",Expenditure!B239)</f>
        <v/>
      </c>
      <c r="B247" s="22" t="str">
        <f>IF(Expenditure!C239="","",TEXT(Expenditure!C239,"mmm"))</f>
        <v/>
      </c>
      <c r="C247" s="225" t="str">
        <f>IF(Expenditure!E239="","",Expenditure!E239)</f>
        <v/>
      </c>
      <c r="D247" s="226" t="str">
        <f>IF(Expenditure!F239="","",Expenditure!F239)</f>
        <v/>
      </c>
      <c r="E247" s="226" t="str">
        <f>IF(Expenditure!G239="","",Expenditure!G239)</f>
        <v/>
      </c>
      <c r="F247" s="22" t="str">
        <f>IF(Expenditure!H239="","",Expenditure!H239)</f>
        <v/>
      </c>
      <c r="G247" s="22" t="str">
        <f>IF(Expenditure!I239="","",Expenditure!I239)</f>
        <v/>
      </c>
      <c r="H247" s="227" t="str">
        <f t="shared" si="3"/>
        <v/>
      </c>
      <c r="I247" s="226" t="str">
        <f>IF(Expenditure!K239="","",Expenditure!K239)</f>
        <v/>
      </c>
      <c r="J247" s="22" t="str">
        <f>IF(Expenditure!L239="","",Expenditure!L239)</f>
        <v/>
      </c>
      <c r="K247" s="228" t="str">
        <f>IF(Expenditure!M239="","",Expenditure!M239)</f>
        <v/>
      </c>
      <c r="L247" s="21" t="s">
        <v>78</v>
      </c>
    </row>
    <row r="248" spans="1:12" x14ac:dyDescent="0.25">
      <c r="A248" s="224" t="str">
        <f>IF(Expenditure!B240="","",Expenditure!B240)</f>
        <v/>
      </c>
      <c r="B248" s="22" t="str">
        <f>IF(Expenditure!C240="","",TEXT(Expenditure!C240,"mmm"))</f>
        <v/>
      </c>
      <c r="C248" s="225" t="str">
        <f>IF(Expenditure!E240="","",Expenditure!E240)</f>
        <v/>
      </c>
      <c r="D248" s="226" t="str">
        <f>IF(Expenditure!F240="","",Expenditure!F240)</f>
        <v/>
      </c>
      <c r="E248" s="226" t="str">
        <f>IF(Expenditure!G240="","",Expenditure!G240)</f>
        <v/>
      </c>
      <c r="F248" s="22" t="str">
        <f>IF(Expenditure!H240="","",Expenditure!H240)</f>
        <v/>
      </c>
      <c r="G248" s="22" t="str">
        <f>IF(Expenditure!I240="","",Expenditure!I240)</f>
        <v/>
      </c>
      <c r="H248" s="227" t="str">
        <f t="shared" si="3"/>
        <v/>
      </c>
      <c r="I248" s="226" t="str">
        <f>IF(Expenditure!K240="","",Expenditure!K240)</f>
        <v/>
      </c>
      <c r="J248" s="22" t="str">
        <f>IF(Expenditure!L240="","",Expenditure!L240)</f>
        <v/>
      </c>
      <c r="K248" s="228" t="str">
        <f>IF(Expenditure!M240="","",Expenditure!M240)</f>
        <v/>
      </c>
      <c r="L248" s="21" t="s">
        <v>78</v>
      </c>
    </row>
    <row r="249" spans="1:12" x14ac:dyDescent="0.25">
      <c r="A249" s="224" t="str">
        <f>IF(Expenditure!B241="","",Expenditure!B241)</f>
        <v/>
      </c>
      <c r="B249" s="22" t="str">
        <f>IF(Expenditure!C241="","",TEXT(Expenditure!C241,"mmm"))</f>
        <v/>
      </c>
      <c r="C249" s="225" t="str">
        <f>IF(Expenditure!E241="","",Expenditure!E241)</f>
        <v/>
      </c>
      <c r="D249" s="226" t="str">
        <f>IF(Expenditure!F241="","",Expenditure!F241)</f>
        <v/>
      </c>
      <c r="E249" s="226" t="str">
        <f>IF(Expenditure!G241="","",Expenditure!G241)</f>
        <v/>
      </c>
      <c r="F249" s="22" t="str">
        <f>IF(Expenditure!H241="","",Expenditure!H241)</f>
        <v/>
      </c>
      <c r="G249" s="22" t="str">
        <f>IF(Expenditure!I241="","",Expenditure!I241)</f>
        <v/>
      </c>
      <c r="H249" s="227" t="str">
        <f t="shared" si="3"/>
        <v/>
      </c>
      <c r="I249" s="226" t="str">
        <f>IF(Expenditure!K241="","",Expenditure!K241)</f>
        <v/>
      </c>
      <c r="J249" s="22" t="str">
        <f>IF(Expenditure!L241="","",Expenditure!L241)</f>
        <v/>
      </c>
      <c r="K249" s="228" t="str">
        <f>IF(Expenditure!M241="","",Expenditure!M241)</f>
        <v/>
      </c>
      <c r="L249" s="21" t="s">
        <v>78</v>
      </c>
    </row>
    <row r="250" spans="1:12" x14ac:dyDescent="0.25">
      <c r="A250" s="224" t="str">
        <f>IF(Expenditure!B242="","",Expenditure!B242)</f>
        <v/>
      </c>
      <c r="B250" s="22" t="str">
        <f>IF(Expenditure!C242="","",TEXT(Expenditure!C242,"mmm"))</f>
        <v/>
      </c>
      <c r="C250" s="225" t="str">
        <f>IF(Expenditure!E242="","",Expenditure!E242)</f>
        <v/>
      </c>
      <c r="D250" s="226" t="str">
        <f>IF(Expenditure!F242="","",Expenditure!F242)</f>
        <v/>
      </c>
      <c r="E250" s="226" t="str">
        <f>IF(Expenditure!G242="","",Expenditure!G242)</f>
        <v/>
      </c>
      <c r="F250" s="22" t="str">
        <f>IF(Expenditure!H242="","",Expenditure!H242)</f>
        <v/>
      </c>
      <c r="G250" s="22" t="str">
        <f>IF(Expenditure!I242="","",Expenditure!I242)</f>
        <v/>
      </c>
      <c r="H250" s="227" t="str">
        <f t="shared" si="3"/>
        <v/>
      </c>
      <c r="I250" s="226" t="str">
        <f>IF(Expenditure!K242="","",Expenditure!K242)</f>
        <v/>
      </c>
      <c r="J250" s="22" t="str">
        <f>IF(Expenditure!L242="","",Expenditure!L242)</f>
        <v/>
      </c>
      <c r="K250" s="228" t="str">
        <f>IF(Expenditure!M242="","",Expenditure!M242)</f>
        <v/>
      </c>
      <c r="L250" s="21" t="s">
        <v>78</v>
      </c>
    </row>
    <row r="251" spans="1:12" x14ac:dyDescent="0.25">
      <c r="A251" s="224" t="str">
        <f>IF(Expenditure!B243="","",Expenditure!B243)</f>
        <v/>
      </c>
      <c r="B251" s="22" t="str">
        <f>IF(Expenditure!C243="","",TEXT(Expenditure!C243,"mmm"))</f>
        <v/>
      </c>
      <c r="C251" s="225" t="str">
        <f>IF(Expenditure!E243="","",Expenditure!E243)</f>
        <v/>
      </c>
      <c r="D251" s="226" t="str">
        <f>IF(Expenditure!F243="","",Expenditure!F243)</f>
        <v/>
      </c>
      <c r="E251" s="226" t="str">
        <f>IF(Expenditure!G243="","",Expenditure!G243)</f>
        <v/>
      </c>
      <c r="F251" s="22" t="str">
        <f>IF(Expenditure!H243="","",Expenditure!H243)</f>
        <v/>
      </c>
      <c r="G251" s="22" t="str">
        <f>IF(Expenditure!I243="","",Expenditure!I243)</f>
        <v/>
      </c>
      <c r="H251" s="227" t="str">
        <f t="shared" si="3"/>
        <v/>
      </c>
      <c r="I251" s="226" t="str">
        <f>IF(Expenditure!K243="","",Expenditure!K243)</f>
        <v/>
      </c>
      <c r="J251" s="22" t="str">
        <f>IF(Expenditure!L243="","",Expenditure!L243)</f>
        <v/>
      </c>
      <c r="K251" s="228" t="str">
        <f>IF(Expenditure!M243="","",Expenditure!M243)</f>
        <v/>
      </c>
      <c r="L251" s="21" t="s">
        <v>78</v>
      </c>
    </row>
    <row r="252" spans="1:12" x14ac:dyDescent="0.25">
      <c r="A252" s="224" t="str">
        <f>IF(Expenditure!B244="","",Expenditure!B244)</f>
        <v/>
      </c>
      <c r="B252" s="22" t="str">
        <f>IF(Expenditure!C244="","",TEXT(Expenditure!C244,"mmm"))</f>
        <v/>
      </c>
      <c r="C252" s="225" t="str">
        <f>IF(Expenditure!E244="","",Expenditure!E244)</f>
        <v/>
      </c>
      <c r="D252" s="226" t="str">
        <f>IF(Expenditure!F244="","",Expenditure!F244)</f>
        <v/>
      </c>
      <c r="E252" s="226" t="str">
        <f>IF(Expenditure!G244="","",Expenditure!G244)</f>
        <v/>
      </c>
      <c r="F252" s="22" t="str">
        <f>IF(Expenditure!H244="","",Expenditure!H244)</f>
        <v/>
      </c>
      <c r="G252" s="22" t="str">
        <f>IF(Expenditure!I244="","",Expenditure!I244)</f>
        <v/>
      </c>
      <c r="H252" s="227" t="str">
        <f t="shared" si="3"/>
        <v/>
      </c>
      <c r="I252" s="226" t="str">
        <f>IF(Expenditure!K244="","",Expenditure!K244)</f>
        <v/>
      </c>
      <c r="J252" s="22" t="str">
        <f>IF(Expenditure!L244="","",Expenditure!L244)</f>
        <v/>
      </c>
      <c r="K252" s="228" t="str">
        <f>IF(Expenditure!M244="","",Expenditure!M244)</f>
        <v/>
      </c>
      <c r="L252" s="21" t="s">
        <v>78</v>
      </c>
    </row>
    <row r="253" spans="1:12" x14ac:dyDescent="0.25">
      <c r="A253" s="224" t="str">
        <f>IF(Expenditure!B245="","",Expenditure!B245)</f>
        <v/>
      </c>
      <c r="B253" s="22" t="str">
        <f>IF(Expenditure!C245="","",TEXT(Expenditure!C245,"mmm"))</f>
        <v/>
      </c>
      <c r="C253" s="225" t="str">
        <f>IF(Expenditure!E245="","",Expenditure!E245)</f>
        <v/>
      </c>
      <c r="D253" s="226" t="str">
        <f>IF(Expenditure!F245="","",Expenditure!F245)</f>
        <v/>
      </c>
      <c r="E253" s="226" t="str">
        <f>IF(Expenditure!G245="","",Expenditure!G245)</f>
        <v/>
      </c>
      <c r="F253" s="22" t="str">
        <f>IF(Expenditure!H245="","",Expenditure!H245)</f>
        <v/>
      </c>
      <c r="G253" s="22" t="str">
        <f>IF(Expenditure!I245="","",Expenditure!I245)</f>
        <v/>
      </c>
      <c r="H253" s="227" t="str">
        <f t="shared" si="3"/>
        <v/>
      </c>
      <c r="I253" s="226" t="str">
        <f>IF(Expenditure!K245="","",Expenditure!K245)</f>
        <v/>
      </c>
      <c r="J253" s="22" t="str">
        <f>IF(Expenditure!L245="","",Expenditure!L245)</f>
        <v/>
      </c>
      <c r="K253" s="228" t="str">
        <f>IF(Expenditure!M245="","",Expenditure!M245)</f>
        <v/>
      </c>
      <c r="L253" s="21" t="s">
        <v>78</v>
      </c>
    </row>
    <row r="254" spans="1:12" x14ac:dyDescent="0.25">
      <c r="A254" s="224" t="str">
        <f>IF(Expenditure!B246="","",Expenditure!B246)</f>
        <v/>
      </c>
      <c r="B254" s="22" t="str">
        <f>IF(Expenditure!C246="","",TEXT(Expenditure!C246,"mmm"))</f>
        <v/>
      </c>
      <c r="C254" s="225" t="str">
        <f>IF(Expenditure!E246="","",Expenditure!E246)</f>
        <v/>
      </c>
      <c r="D254" s="226" t="str">
        <f>IF(Expenditure!F246="","",Expenditure!F246)</f>
        <v/>
      </c>
      <c r="E254" s="226" t="str">
        <f>IF(Expenditure!G246="","",Expenditure!G246)</f>
        <v/>
      </c>
      <c r="F254" s="22" t="str">
        <f>IF(Expenditure!H246="","",Expenditure!H246)</f>
        <v/>
      </c>
      <c r="G254" s="22" t="str">
        <f>IF(Expenditure!I246="","",Expenditure!I246)</f>
        <v/>
      </c>
      <c r="H254" s="227" t="str">
        <f t="shared" si="3"/>
        <v/>
      </c>
      <c r="I254" s="226" t="str">
        <f>IF(Expenditure!K246="","",Expenditure!K246)</f>
        <v/>
      </c>
      <c r="J254" s="22" t="str">
        <f>IF(Expenditure!L246="","",Expenditure!L246)</f>
        <v/>
      </c>
      <c r="K254" s="228" t="str">
        <f>IF(Expenditure!M246="","",Expenditure!M246)</f>
        <v/>
      </c>
      <c r="L254" s="21" t="s">
        <v>78</v>
      </c>
    </row>
    <row r="255" spans="1:12" x14ac:dyDescent="0.25">
      <c r="A255" s="224" t="str">
        <f>IF(Expenditure!B247="","",Expenditure!B247)</f>
        <v/>
      </c>
      <c r="B255" s="22" t="str">
        <f>IF(Expenditure!C247="","",TEXT(Expenditure!C247,"mmm"))</f>
        <v/>
      </c>
      <c r="C255" s="225" t="str">
        <f>IF(Expenditure!E247="","",Expenditure!E247)</f>
        <v/>
      </c>
      <c r="D255" s="226" t="str">
        <f>IF(Expenditure!F247="","",Expenditure!F247)</f>
        <v/>
      </c>
      <c r="E255" s="226" t="str">
        <f>IF(Expenditure!G247="","",Expenditure!G247)</f>
        <v/>
      </c>
      <c r="F255" s="22" t="str">
        <f>IF(Expenditure!H247="","",Expenditure!H247)</f>
        <v/>
      </c>
      <c r="G255" s="22" t="str">
        <f>IF(Expenditure!I247="","",Expenditure!I247)</f>
        <v/>
      </c>
      <c r="H255" s="227" t="str">
        <f t="shared" si="3"/>
        <v/>
      </c>
      <c r="I255" s="226" t="str">
        <f>IF(Expenditure!K247="","",Expenditure!K247)</f>
        <v/>
      </c>
      <c r="J255" s="22" t="str">
        <f>IF(Expenditure!L247="","",Expenditure!L247)</f>
        <v/>
      </c>
      <c r="K255" s="228" t="str">
        <f>IF(Expenditure!M247="","",Expenditure!M247)</f>
        <v/>
      </c>
      <c r="L255" s="21" t="s">
        <v>78</v>
      </c>
    </row>
    <row r="256" spans="1:12" x14ac:dyDescent="0.25">
      <c r="A256" s="224" t="str">
        <f>IF(Expenditure!B248="","",Expenditure!B248)</f>
        <v/>
      </c>
      <c r="B256" s="22" t="str">
        <f>IF(Expenditure!C248="","",TEXT(Expenditure!C248,"mmm"))</f>
        <v/>
      </c>
      <c r="C256" s="225" t="str">
        <f>IF(Expenditure!E248="","",Expenditure!E248)</f>
        <v/>
      </c>
      <c r="D256" s="226" t="str">
        <f>IF(Expenditure!F248="","",Expenditure!F248)</f>
        <v/>
      </c>
      <c r="E256" s="226" t="str">
        <f>IF(Expenditure!G248="","",Expenditure!G248)</f>
        <v/>
      </c>
      <c r="F256" s="22" t="str">
        <f>IF(Expenditure!H248="","",Expenditure!H248)</f>
        <v/>
      </c>
      <c r="G256" s="22" t="str">
        <f>IF(Expenditure!I248="","",Expenditure!I248)</f>
        <v/>
      </c>
      <c r="H256" s="227" t="str">
        <f t="shared" si="3"/>
        <v/>
      </c>
      <c r="I256" s="226" t="str">
        <f>IF(Expenditure!K248="","",Expenditure!K248)</f>
        <v/>
      </c>
      <c r="J256" s="22" t="str">
        <f>IF(Expenditure!L248="","",Expenditure!L248)</f>
        <v/>
      </c>
      <c r="K256" s="228" t="str">
        <f>IF(Expenditure!M248="","",Expenditure!M248)</f>
        <v/>
      </c>
      <c r="L256" s="21" t="s">
        <v>78</v>
      </c>
    </row>
    <row r="257" spans="1:12" x14ac:dyDescent="0.25">
      <c r="A257" s="224" t="str">
        <f>IF(Expenditure!B249="","",Expenditure!B249)</f>
        <v/>
      </c>
      <c r="B257" s="22" t="str">
        <f>IF(Expenditure!C249="","",TEXT(Expenditure!C249,"mmm"))</f>
        <v/>
      </c>
      <c r="C257" s="225" t="str">
        <f>IF(Expenditure!E249="","",Expenditure!E249)</f>
        <v/>
      </c>
      <c r="D257" s="226" t="str">
        <f>IF(Expenditure!F249="","",Expenditure!F249)</f>
        <v/>
      </c>
      <c r="E257" s="226" t="str">
        <f>IF(Expenditure!G249="","",Expenditure!G249)</f>
        <v/>
      </c>
      <c r="F257" s="22" t="str">
        <f>IF(Expenditure!H249="","",Expenditure!H249)</f>
        <v/>
      </c>
      <c r="G257" s="22" t="str">
        <f>IF(Expenditure!I249="","",Expenditure!I249)</f>
        <v/>
      </c>
      <c r="H257" s="227" t="str">
        <f t="shared" si="3"/>
        <v/>
      </c>
      <c r="I257" s="226" t="str">
        <f>IF(Expenditure!K249="","",Expenditure!K249)</f>
        <v/>
      </c>
      <c r="J257" s="22" t="str">
        <f>IF(Expenditure!L249="","",Expenditure!L249)</f>
        <v/>
      </c>
      <c r="K257" s="228" t="str">
        <f>IF(Expenditure!M249="","",Expenditure!M249)</f>
        <v/>
      </c>
      <c r="L257" s="21" t="s">
        <v>78</v>
      </c>
    </row>
    <row r="258" spans="1:12" x14ac:dyDescent="0.25">
      <c r="A258" s="224" t="str">
        <f>IF(Expenditure!B250="","",Expenditure!B250)</f>
        <v/>
      </c>
      <c r="B258" s="22" t="str">
        <f>IF(Expenditure!C250="","",TEXT(Expenditure!C250,"mmm"))</f>
        <v/>
      </c>
      <c r="C258" s="225" t="str">
        <f>IF(Expenditure!E250="","",Expenditure!E250)</f>
        <v/>
      </c>
      <c r="D258" s="226" t="str">
        <f>IF(Expenditure!F250="","",Expenditure!F250)</f>
        <v/>
      </c>
      <c r="E258" s="226" t="str">
        <f>IF(Expenditure!G250="","",Expenditure!G250)</f>
        <v/>
      </c>
      <c r="F258" s="22" t="str">
        <f>IF(Expenditure!H250="","",Expenditure!H250)</f>
        <v/>
      </c>
      <c r="G258" s="22" t="str">
        <f>IF(Expenditure!I250="","",Expenditure!I250)</f>
        <v/>
      </c>
      <c r="H258" s="227" t="str">
        <f t="shared" si="3"/>
        <v/>
      </c>
      <c r="I258" s="226" t="str">
        <f>IF(Expenditure!K250="","",Expenditure!K250)</f>
        <v/>
      </c>
      <c r="J258" s="22" t="str">
        <f>IF(Expenditure!L250="","",Expenditure!L250)</f>
        <v/>
      </c>
      <c r="K258" s="228" t="str">
        <f>IF(Expenditure!M250="","",Expenditure!M250)</f>
        <v/>
      </c>
      <c r="L258" s="21" t="s">
        <v>78</v>
      </c>
    </row>
    <row r="259" spans="1:12" x14ac:dyDescent="0.25">
      <c r="A259" s="224" t="str">
        <f>IF(Expenditure!B251="","",Expenditure!B251)</f>
        <v/>
      </c>
      <c r="B259" s="22" t="str">
        <f>IF(Expenditure!C251="","",TEXT(Expenditure!C251,"mmm"))</f>
        <v/>
      </c>
      <c r="C259" s="225" t="str">
        <f>IF(Expenditure!E251="","",Expenditure!E251)</f>
        <v/>
      </c>
      <c r="D259" s="226" t="str">
        <f>IF(Expenditure!F251="","",Expenditure!F251)</f>
        <v/>
      </c>
      <c r="E259" s="226" t="str">
        <f>IF(Expenditure!G251="","",Expenditure!G251)</f>
        <v/>
      </c>
      <c r="F259" s="22" t="str">
        <f>IF(Expenditure!H251="","",Expenditure!H251)</f>
        <v/>
      </c>
      <c r="G259" s="22" t="str">
        <f>IF(Expenditure!I251="","",Expenditure!I251)</f>
        <v/>
      </c>
      <c r="H259" s="227" t="str">
        <f t="shared" si="3"/>
        <v/>
      </c>
      <c r="I259" s="226" t="str">
        <f>IF(Expenditure!K251="","",Expenditure!K251)</f>
        <v/>
      </c>
      <c r="J259" s="22" t="str">
        <f>IF(Expenditure!L251="","",Expenditure!L251)</f>
        <v/>
      </c>
      <c r="K259" s="228" t="str">
        <f>IF(Expenditure!M251="","",Expenditure!M251)</f>
        <v/>
      </c>
      <c r="L259" s="21" t="s">
        <v>78</v>
      </c>
    </row>
    <row r="260" spans="1:12" x14ac:dyDescent="0.25">
      <c r="A260" s="224" t="str">
        <f>IF(Expenditure!B252="","",Expenditure!B252)</f>
        <v/>
      </c>
      <c r="B260" s="22" t="str">
        <f>IF(Expenditure!C252="","",TEXT(Expenditure!C252,"mmm"))</f>
        <v/>
      </c>
      <c r="C260" s="225" t="str">
        <f>IF(Expenditure!E252="","",Expenditure!E252)</f>
        <v/>
      </c>
      <c r="D260" s="226" t="str">
        <f>IF(Expenditure!F252="","",Expenditure!F252)</f>
        <v/>
      </c>
      <c r="E260" s="226" t="str">
        <f>IF(Expenditure!G252="","",Expenditure!G252)</f>
        <v/>
      </c>
      <c r="F260" s="22" t="str">
        <f>IF(Expenditure!H252="","",Expenditure!H252)</f>
        <v/>
      </c>
      <c r="G260" s="22" t="str">
        <f>IF(Expenditure!I252="","",Expenditure!I252)</f>
        <v/>
      </c>
      <c r="H260" s="227" t="str">
        <f t="shared" si="3"/>
        <v/>
      </c>
      <c r="I260" s="226" t="str">
        <f>IF(Expenditure!K252="","",Expenditure!K252)</f>
        <v/>
      </c>
      <c r="J260" s="22" t="str">
        <f>IF(Expenditure!L252="","",Expenditure!L252)</f>
        <v/>
      </c>
      <c r="K260" s="228" t="str">
        <f>IF(Expenditure!M252="","",Expenditure!M252)</f>
        <v/>
      </c>
      <c r="L260" s="21" t="s">
        <v>78</v>
      </c>
    </row>
    <row r="261" spans="1:12" x14ac:dyDescent="0.25">
      <c r="A261" s="224" t="str">
        <f>IF(Expenditure!B253="","",Expenditure!B253)</f>
        <v/>
      </c>
      <c r="B261" s="22" t="str">
        <f>IF(Expenditure!C253="","",TEXT(Expenditure!C253,"mmm"))</f>
        <v/>
      </c>
      <c r="C261" s="225" t="str">
        <f>IF(Expenditure!E253="","",Expenditure!E253)</f>
        <v/>
      </c>
      <c r="D261" s="226" t="str">
        <f>IF(Expenditure!F253="","",Expenditure!F253)</f>
        <v/>
      </c>
      <c r="E261" s="226" t="str">
        <f>IF(Expenditure!G253="","",Expenditure!G253)</f>
        <v/>
      </c>
      <c r="F261" s="22" t="str">
        <f>IF(Expenditure!H253="","",Expenditure!H253)</f>
        <v/>
      </c>
      <c r="G261" s="22" t="str">
        <f>IF(Expenditure!I253="","",Expenditure!I253)</f>
        <v/>
      </c>
      <c r="H261" s="227" t="str">
        <f t="shared" si="3"/>
        <v/>
      </c>
      <c r="I261" s="226" t="str">
        <f>IF(Expenditure!K253="","",Expenditure!K253)</f>
        <v/>
      </c>
      <c r="J261" s="22" t="str">
        <f>IF(Expenditure!L253="","",Expenditure!L253)</f>
        <v/>
      </c>
      <c r="K261" s="228" t="str">
        <f>IF(Expenditure!M253="","",Expenditure!M253)</f>
        <v/>
      </c>
      <c r="L261" s="21" t="s">
        <v>78</v>
      </c>
    </row>
    <row r="262" spans="1:12" x14ac:dyDescent="0.25">
      <c r="A262" s="224" t="str">
        <f>IF(Expenditure!B254="","",Expenditure!B254)</f>
        <v/>
      </c>
      <c r="B262" s="22" t="str">
        <f>IF(Expenditure!C254="","",TEXT(Expenditure!C254,"mmm"))</f>
        <v/>
      </c>
      <c r="C262" s="225" t="str">
        <f>IF(Expenditure!E254="","",Expenditure!E254)</f>
        <v/>
      </c>
      <c r="D262" s="226" t="str">
        <f>IF(Expenditure!F254="","",Expenditure!F254)</f>
        <v/>
      </c>
      <c r="E262" s="226" t="str">
        <f>IF(Expenditure!G254="","",Expenditure!G254)</f>
        <v/>
      </c>
      <c r="F262" s="22" t="str">
        <f>IF(Expenditure!H254="","",Expenditure!H254)</f>
        <v/>
      </c>
      <c r="G262" s="22" t="str">
        <f>IF(Expenditure!I254="","",Expenditure!I254)</f>
        <v/>
      </c>
      <c r="H262" s="227" t="str">
        <f t="shared" si="3"/>
        <v/>
      </c>
      <c r="I262" s="226" t="str">
        <f>IF(Expenditure!K254="","",Expenditure!K254)</f>
        <v/>
      </c>
      <c r="J262" s="22" t="str">
        <f>IF(Expenditure!L254="","",Expenditure!L254)</f>
        <v/>
      </c>
      <c r="K262" s="228" t="str">
        <f>IF(Expenditure!M254="","",Expenditure!M254)</f>
        <v/>
      </c>
      <c r="L262" s="21" t="s">
        <v>78</v>
      </c>
    </row>
    <row r="263" spans="1:12" x14ac:dyDescent="0.25">
      <c r="A263" s="224" t="str">
        <f>IF(Expenditure!B255="","",Expenditure!B255)</f>
        <v/>
      </c>
      <c r="B263" s="22" t="str">
        <f>IF(Expenditure!C255="","",TEXT(Expenditure!C255,"mmm"))</f>
        <v/>
      </c>
      <c r="C263" s="225" t="str">
        <f>IF(Expenditure!E255="","",Expenditure!E255)</f>
        <v/>
      </c>
      <c r="D263" s="226" t="str">
        <f>IF(Expenditure!F255="","",Expenditure!F255)</f>
        <v/>
      </c>
      <c r="E263" s="226" t="str">
        <f>IF(Expenditure!G255="","",Expenditure!G255)</f>
        <v/>
      </c>
      <c r="F263" s="22" t="str">
        <f>IF(Expenditure!H255="","",Expenditure!H255)</f>
        <v/>
      </c>
      <c r="G263" s="22" t="str">
        <f>IF(Expenditure!I255="","",Expenditure!I255)</f>
        <v/>
      </c>
      <c r="H263" s="227" t="str">
        <f t="shared" si="3"/>
        <v/>
      </c>
      <c r="I263" s="226" t="str">
        <f>IF(Expenditure!K255="","",Expenditure!K255)</f>
        <v/>
      </c>
      <c r="J263" s="22" t="str">
        <f>IF(Expenditure!L255="","",Expenditure!L255)</f>
        <v/>
      </c>
      <c r="K263" s="228" t="str">
        <f>IF(Expenditure!M255="","",Expenditure!M255)</f>
        <v/>
      </c>
      <c r="L263" s="21" t="s">
        <v>78</v>
      </c>
    </row>
    <row r="264" spans="1:12" x14ac:dyDescent="0.25">
      <c r="A264" s="224" t="str">
        <f>IF(Expenditure!B256="","",Expenditure!B256)</f>
        <v/>
      </c>
      <c r="B264" s="22" t="str">
        <f>IF(Expenditure!C256="","",TEXT(Expenditure!C256,"mmm"))</f>
        <v/>
      </c>
      <c r="C264" s="225" t="str">
        <f>IF(Expenditure!E256="","",Expenditure!E256)</f>
        <v/>
      </c>
      <c r="D264" s="226" t="str">
        <f>IF(Expenditure!F256="","",Expenditure!F256)</f>
        <v/>
      </c>
      <c r="E264" s="226" t="str">
        <f>IF(Expenditure!G256="","",Expenditure!G256)</f>
        <v/>
      </c>
      <c r="F264" s="22" t="str">
        <f>IF(Expenditure!H256="","",Expenditure!H256)</f>
        <v/>
      </c>
      <c r="G264" s="22" t="str">
        <f>IF(Expenditure!I256="","",Expenditure!I256)</f>
        <v/>
      </c>
      <c r="H264" s="227" t="str">
        <f t="shared" si="3"/>
        <v/>
      </c>
      <c r="I264" s="226" t="str">
        <f>IF(Expenditure!K256="","",Expenditure!K256)</f>
        <v/>
      </c>
      <c r="J264" s="22" t="str">
        <f>IF(Expenditure!L256="","",Expenditure!L256)</f>
        <v/>
      </c>
      <c r="K264" s="228" t="str">
        <f>IF(Expenditure!M256="","",Expenditure!M256)</f>
        <v/>
      </c>
      <c r="L264" s="21" t="s">
        <v>78</v>
      </c>
    </row>
    <row r="265" spans="1:12" x14ac:dyDescent="0.25">
      <c r="A265" s="224" t="str">
        <f>IF(Expenditure!B257="","",Expenditure!B257)</f>
        <v/>
      </c>
      <c r="B265" s="22" t="str">
        <f>IF(Expenditure!C257="","",TEXT(Expenditure!C257,"mmm"))</f>
        <v/>
      </c>
      <c r="C265" s="225" t="str">
        <f>IF(Expenditure!E257="","",Expenditure!E257)</f>
        <v/>
      </c>
      <c r="D265" s="226" t="str">
        <f>IF(Expenditure!F257="","",Expenditure!F257)</f>
        <v/>
      </c>
      <c r="E265" s="226" t="str">
        <f>IF(Expenditure!G257="","",Expenditure!G257)</f>
        <v/>
      </c>
      <c r="F265" s="22" t="str">
        <f>IF(Expenditure!H257="","",Expenditure!H257)</f>
        <v/>
      </c>
      <c r="G265" s="22" t="str">
        <f>IF(Expenditure!I257="","",Expenditure!I257)</f>
        <v/>
      </c>
      <c r="H265" s="227" t="str">
        <f t="shared" si="3"/>
        <v/>
      </c>
      <c r="I265" s="226" t="str">
        <f>IF(Expenditure!K257="","",Expenditure!K257)</f>
        <v/>
      </c>
      <c r="J265" s="22" t="str">
        <f>IF(Expenditure!L257="","",Expenditure!L257)</f>
        <v/>
      </c>
      <c r="K265" s="228" t="str">
        <f>IF(Expenditure!M257="","",Expenditure!M257)</f>
        <v/>
      </c>
      <c r="L265" s="21" t="s">
        <v>78</v>
      </c>
    </row>
    <row r="266" spans="1:12" x14ac:dyDescent="0.25">
      <c r="A266" s="224" t="str">
        <f>IF(Expenditure!B258="","",Expenditure!B258)</f>
        <v/>
      </c>
      <c r="B266" s="22" t="str">
        <f>IF(Expenditure!C258="","",TEXT(Expenditure!C258,"mmm"))</f>
        <v/>
      </c>
      <c r="C266" s="225" t="str">
        <f>IF(Expenditure!E258="","",Expenditure!E258)</f>
        <v/>
      </c>
      <c r="D266" s="226" t="str">
        <f>IF(Expenditure!F258="","",Expenditure!F258)</f>
        <v/>
      </c>
      <c r="E266" s="226" t="str">
        <f>IF(Expenditure!G258="","",Expenditure!G258)</f>
        <v/>
      </c>
      <c r="F266" s="22" t="str">
        <f>IF(Expenditure!H258="","",Expenditure!H258)</f>
        <v/>
      </c>
      <c r="G266" s="22" t="str">
        <f>IF(Expenditure!I258="","",Expenditure!I258)</f>
        <v/>
      </c>
      <c r="H266" s="227" t="str">
        <f t="shared" si="3"/>
        <v/>
      </c>
      <c r="I266" s="226" t="str">
        <f>IF(Expenditure!K258="","",Expenditure!K258)</f>
        <v/>
      </c>
      <c r="J266" s="22" t="str">
        <f>IF(Expenditure!L258="","",Expenditure!L258)</f>
        <v/>
      </c>
      <c r="K266" s="228" t="str">
        <f>IF(Expenditure!M258="","",Expenditure!M258)</f>
        <v/>
      </c>
      <c r="L266" s="21" t="s">
        <v>78</v>
      </c>
    </row>
    <row r="267" spans="1:12" x14ac:dyDescent="0.25">
      <c r="A267" s="224" t="str">
        <f>IF(Expenditure!B259="","",Expenditure!B259)</f>
        <v/>
      </c>
      <c r="B267" s="22" t="str">
        <f>IF(Expenditure!C259="","",TEXT(Expenditure!C259,"mmm"))</f>
        <v/>
      </c>
      <c r="C267" s="225" t="str">
        <f>IF(Expenditure!E259="","",Expenditure!E259)</f>
        <v/>
      </c>
      <c r="D267" s="226" t="str">
        <f>IF(Expenditure!F259="","",Expenditure!F259)</f>
        <v/>
      </c>
      <c r="E267" s="226" t="str">
        <f>IF(Expenditure!G259="","",Expenditure!G259)</f>
        <v/>
      </c>
      <c r="F267" s="22" t="str">
        <f>IF(Expenditure!H259="","",Expenditure!H259)</f>
        <v/>
      </c>
      <c r="G267" s="22" t="str">
        <f>IF(Expenditure!I259="","",Expenditure!I259)</f>
        <v/>
      </c>
      <c r="H267" s="227" t="str">
        <f t="shared" si="3"/>
        <v/>
      </c>
      <c r="I267" s="226" t="str">
        <f>IF(Expenditure!K259="","",Expenditure!K259)</f>
        <v/>
      </c>
      <c r="J267" s="22" t="str">
        <f>IF(Expenditure!L259="","",Expenditure!L259)</f>
        <v/>
      </c>
      <c r="K267" s="228" t="str">
        <f>IF(Expenditure!M259="","",Expenditure!M259)</f>
        <v/>
      </c>
      <c r="L267" s="21" t="s">
        <v>78</v>
      </c>
    </row>
    <row r="268" spans="1:12" x14ac:dyDescent="0.25">
      <c r="A268" s="224" t="str">
        <f>IF(Expenditure!B260="","",Expenditure!B260)</f>
        <v/>
      </c>
      <c r="B268" s="22" t="str">
        <f>IF(Expenditure!C260="","",TEXT(Expenditure!C260,"mmm"))</f>
        <v/>
      </c>
      <c r="C268" s="225" t="str">
        <f>IF(Expenditure!E260="","",Expenditure!E260)</f>
        <v/>
      </c>
      <c r="D268" s="226" t="str">
        <f>IF(Expenditure!F260="","",Expenditure!F260)</f>
        <v/>
      </c>
      <c r="E268" s="226" t="str">
        <f>IF(Expenditure!G260="","",Expenditure!G260)</f>
        <v/>
      </c>
      <c r="F268" s="22" t="str">
        <f>IF(Expenditure!H260="","",Expenditure!H260)</f>
        <v/>
      </c>
      <c r="G268" s="22" t="str">
        <f>IF(Expenditure!I260="","",Expenditure!I260)</f>
        <v/>
      </c>
      <c r="H268" s="227" t="str">
        <f t="shared" ref="H268:H331" si="4">IFERROR(F268*G268,"")</f>
        <v/>
      </c>
      <c r="I268" s="226" t="str">
        <f>IF(Expenditure!K260="","",Expenditure!K260)</f>
        <v/>
      </c>
      <c r="J268" s="22" t="str">
        <f>IF(Expenditure!L260="","",Expenditure!L260)</f>
        <v/>
      </c>
      <c r="K268" s="228" t="str">
        <f>IF(Expenditure!M260="","",Expenditure!M260)</f>
        <v/>
      </c>
      <c r="L268" s="21" t="s">
        <v>78</v>
      </c>
    </row>
    <row r="269" spans="1:12" x14ac:dyDescent="0.25">
      <c r="A269" s="224" t="str">
        <f>IF(Expenditure!B261="","",Expenditure!B261)</f>
        <v/>
      </c>
      <c r="B269" s="22" t="str">
        <f>IF(Expenditure!C261="","",TEXT(Expenditure!C261,"mmm"))</f>
        <v/>
      </c>
      <c r="C269" s="225" t="str">
        <f>IF(Expenditure!E261="","",Expenditure!E261)</f>
        <v/>
      </c>
      <c r="D269" s="226" t="str">
        <f>IF(Expenditure!F261="","",Expenditure!F261)</f>
        <v/>
      </c>
      <c r="E269" s="226" t="str">
        <f>IF(Expenditure!G261="","",Expenditure!G261)</f>
        <v/>
      </c>
      <c r="F269" s="22" t="str">
        <f>IF(Expenditure!H261="","",Expenditure!H261)</f>
        <v/>
      </c>
      <c r="G269" s="22" t="str">
        <f>IF(Expenditure!I261="","",Expenditure!I261)</f>
        <v/>
      </c>
      <c r="H269" s="227" t="str">
        <f t="shared" si="4"/>
        <v/>
      </c>
      <c r="I269" s="226" t="str">
        <f>IF(Expenditure!K261="","",Expenditure!K261)</f>
        <v/>
      </c>
      <c r="J269" s="22" t="str">
        <f>IF(Expenditure!L261="","",Expenditure!L261)</f>
        <v/>
      </c>
      <c r="K269" s="228" t="str">
        <f>IF(Expenditure!M261="","",Expenditure!M261)</f>
        <v/>
      </c>
      <c r="L269" s="21" t="s">
        <v>78</v>
      </c>
    </row>
    <row r="270" spans="1:12" x14ac:dyDescent="0.25">
      <c r="A270" s="224" t="str">
        <f>IF(Expenditure!B262="","",Expenditure!B262)</f>
        <v/>
      </c>
      <c r="B270" s="22" t="str">
        <f>IF(Expenditure!C262="","",TEXT(Expenditure!C262,"mmm"))</f>
        <v/>
      </c>
      <c r="C270" s="225" t="str">
        <f>IF(Expenditure!E262="","",Expenditure!E262)</f>
        <v/>
      </c>
      <c r="D270" s="226" t="str">
        <f>IF(Expenditure!F262="","",Expenditure!F262)</f>
        <v/>
      </c>
      <c r="E270" s="226" t="str">
        <f>IF(Expenditure!G262="","",Expenditure!G262)</f>
        <v/>
      </c>
      <c r="F270" s="22" t="str">
        <f>IF(Expenditure!H262="","",Expenditure!H262)</f>
        <v/>
      </c>
      <c r="G270" s="22" t="str">
        <f>IF(Expenditure!I262="","",Expenditure!I262)</f>
        <v/>
      </c>
      <c r="H270" s="227" t="str">
        <f t="shared" si="4"/>
        <v/>
      </c>
      <c r="I270" s="226" t="str">
        <f>IF(Expenditure!K262="","",Expenditure!K262)</f>
        <v/>
      </c>
      <c r="J270" s="22" t="str">
        <f>IF(Expenditure!L262="","",Expenditure!L262)</f>
        <v/>
      </c>
      <c r="K270" s="228" t="str">
        <f>IF(Expenditure!M262="","",Expenditure!M262)</f>
        <v/>
      </c>
      <c r="L270" s="21" t="s">
        <v>78</v>
      </c>
    </row>
    <row r="271" spans="1:12" x14ac:dyDescent="0.25">
      <c r="A271" s="224" t="str">
        <f>IF(Expenditure!B263="","",Expenditure!B263)</f>
        <v/>
      </c>
      <c r="B271" s="22" t="str">
        <f>IF(Expenditure!C263="","",TEXT(Expenditure!C263,"mmm"))</f>
        <v/>
      </c>
      <c r="C271" s="225" t="str">
        <f>IF(Expenditure!E263="","",Expenditure!E263)</f>
        <v/>
      </c>
      <c r="D271" s="226" t="str">
        <f>IF(Expenditure!F263="","",Expenditure!F263)</f>
        <v/>
      </c>
      <c r="E271" s="226" t="str">
        <f>IF(Expenditure!G263="","",Expenditure!G263)</f>
        <v/>
      </c>
      <c r="F271" s="22" t="str">
        <f>IF(Expenditure!H263="","",Expenditure!H263)</f>
        <v/>
      </c>
      <c r="G271" s="22" t="str">
        <f>IF(Expenditure!I263="","",Expenditure!I263)</f>
        <v/>
      </c>
      <c r="H271" s="227" t="str">
        <f t="shared" si="4"/>
        <v/>
      </c>
      <c r="I271" s="226" t="str">
        <f>IF(Expenditure!K263="","",Expenditure!K263)</f>
        <v/>
      </c>
      <c r="J271" s="22" t="str">
        <f>IF(Expenditure!L263="","",Expenditure!L263)</f>
        <v/>
      </c>
      <c r="K271" s="228" t="str">
        <f>IF(Expenditure!M263="","",Expenditure!M263)</f>
        <v/>
      </c>
      <c r="L271" s="21" t="s">
        <v>78</v>
      </c>
    </row>
    <row r="272" spans="1:12" x14ac:dyDescent="0.25">
      <c r="A272" s="224" t="str">
        <f>IF(Expenditure!B264="","",Expenditure!B264)</f>
        <v/>
      </c>
      <c r="B272" s="22" t="str">
        <f>IF(Expenditure!C264="","",TEXT(Expenditure!C264,"mmm"))</f>
        <v/>
      </c>
      <c r="C272" s="225" t="str">
        <f>IF(Expenditure!E264="","",Expenditure!E264)</f>
        <v/>
      </c>
      <c r="D272" s="226" t="str">
        <f>IF(Expenditure!F264="","",Expenditure!F264)</f>
        <v/>
      </c>
      <c r="E272" s="226" t="str">
        <f>IF(Expenditure!G264="","",Expenditure!G264)</f>
        <v/>
      </c>
      <c r="F272" s="22" t="str">
        <f>IF(Expenditure!H264="","",Expenditure!H264)</f>
        <v/>
      </c>
      <c r="G272" s="22" t="str">
        <f>IF(Expenditure!I264="","",Expenditure!I264)</f>
        <v/>
      </c>
      <c r="H272" s="227" t="str">
        <f t="shared" si="4"/>
        <v/>
      </c>
      <c r="I272" s="226" t="str">
        <f>IF(Expenditure!K264="","",Expenditure!K264)</f>
        <v/>
      </c>
      <c r="J272" s="22" t="str">
        <f>IF(Expenditure!L264="","",Expenditure!L264)</f>
        <v/>
      </c>
      <c r="K272" s="228" t="str">
        <f>IF(Expenditure!M264="","",Expenditure!M264)</f>
        <v/>
      </c>
      <c r="L272" s="21" t="s">
        <v>78</v>
      </c>
    </row>
    <row r="273" spans="1:12" x14ac:dyDescent="0.25">
      <c r="A273" s="224" t="str">
        <f>IF(Expenditure!B265="","",Expenditure!B265)</f>
        <v/>
      </c>
      <c r="B273" s="22" t="str">
        <f>IF(Expenditure!C265="","",TEXT(Expenditure!C265,"mmm"))</f>
        <v/>
      </c>
      <c r="C273" s="225" t="str">
        <f>IF(Expenditure!E265="","",Expenditure!E265)</f>
        <v/>
      </c>
      <c r="D273" s="226" t="str">
        <f>IF(Expenditure!F265="","",Expenditure!F265)</f>
        <v/>
      </c>
      <c r="E273" s="226" t="str">
        <f>IF(Expenditure!G265="","",Expenditure!G265)</f>
        <v/>
      </c>
      <c r="F273" s="22" t="str">
        <f>IF(Expenditure!H265="","",Expenditure!H265)</f>
        <v/>
      </c>
      <c r="G273" s="22" t="str">
        <f>IF(Expenditure!I265="","",Expenditure!I265)</f>
        <v/>
      </c>
      <c r="H273" s="227" t="str">
        <f t="shared" si="4"/>
        <v/>
      </c>
      <c r="I273" s="226" t="str">
        <f>IF(Expenditure!K265="","",Expenditure!K265)</f>
        <v/>
      </c>
      <c r="J273" s="22" t="str">
        <f>IF(Expenditure!L265="","",Expenditure!L265)</f>
        <v/>
      </c>
      <c r="K273" s="228" t="str">
        <f>IF(Expenditure!M265="","",Expenditure!M265)</f>
        <v/>
      </c>
      <c r="L273" s="21" t="s">
        <v>78</v>
      </c>
    </row>
    <row r="274" spans="1:12" x14ac:dyDescent="0.25">
      <c r="A274" s="224" t="str">
        <f>IF(Expenditure!B266="","",Expenditure!B266)</f>
        <v/>
      </c>
      <c r="B274" s="22" t="str">
        <f>IF(Expenditure!C266="","",TEXT(Expenditure!C266,"mmm"))</f>
        <v/>
      </c>
      <c r="C274" s="225" t="str">
        <f>IF(Expenditure!E266="","",Expenditure!E266)</f>
        <v/>
      </c>
      <c r="D274" s="226" t="str">
        <f>IF(Expenditure!F266="","",Expenditure!F266)</f>
        <v/>
      </c>
      <c r="E274" s="226" t="str">
        <f>IF(Expenditure!G266="","",Expenditure!G266)</f>
        <v/>
      </c>
      <c r="F274" s="22" t="str">
        <f>IF(Expenditure!H266="","",Expenditure!H266)</f>
        <v/>
      </c>
      <c r="G274" s="22" t="str">
        <f>IF(Expenditure!I266="","",Expenditure!I266)</f>
        <v/>
      </c>
      <c r="H274" s="227" t="str">
        <f t="shared" si="4"/>
        <v/>
      </c>
      <c r="I274" s="226" t="str">
        <f>IF(Expenditure!K266="","",Expenditure!K266)</f>
        <v/>
      </c>
      <c r="J274" s="22" t="str">
        <f>IF(Expenditure!L266="","",Expenditure!L266)</f>
        <v/>
      </c>
      <c r="K274" s="228" t="str">
        <f>IF(Expenditure!M266="","",Expenditure!M266)</f>
        <v/>
      </c>
      <c r="L274" s="21" t="s">
        <v>78</v>
      </c>
    </row>
    <row r="275" spans="1:12" x14ac:dyDescent="0.25">
      <c r="A275" s="224" t="str">
        <f>IF(Expenditure!B267="","",Expenditure!B267)</f>
        <v/>
      </c>
      <c r="B275" s="22" t="str">
        <f>IF(Expenditure!C267="","",TEXT(Expenditure!C267,"mmm"))</f>
        <v/>
      </c>
      <c r="C275" s="225" t="str">
        <f>IF(Expenditure!E267="","",Expenditure!E267)</f>
        <v/>
      </c>
      <c r="D275" s="226" t="str">
        <f>IF(Expenditure!F267="","",Expenditure!F267)</f>
        <v/>
      </c>
      <c r="E275" s="226" t="str">
        <f>IF(Expenditure!G267="","",Expenditure!G267)</f>
        <v/>
      </c>
      <c r="F275" s="22" t="str">
        <f>IF(Expenditure!H267="","",Expenditure!H267)</f>
        <v/>
      </c>
      <c r="G275" s="22" t="str">
        <f>IF(Expenditure!I267="","",Expenditure!I267)</f>
        <v/>
      </c>
      <c r="H275" s="227" t="str">
        <f t="shared" si="4"/>
        <v/>
      </c>
      <c r="I275" s="226" t="str">
        <f>IF(Expenditure!K267="","",Expenditure!K267)</f>
        <v/>
      </c>
      <c r="J275" s="22" t="str">
        <f>IF(Expenditure!L267="","",Expenditure!L267)</f>
        <v/>
      </c>
      <c r="K275" s="228" t="str">
        <f>IF(Expenditure!M267="","",Expenditure!M267)</f>
        <v/>
      </c>
      <c r="L275" s="21" t="s">
        <v>78</v>
      </c>
    </row>
    <row r="276" spans="1:12" x14ac:dyDescent="0.25">
      <c r="A276" s="224" t="str">
        <f>IF(Expenditure!B268="","",Expenditure!B268)</f>
        <v/>
      </c>
      <c r="B276" s="22" t="str">
        <f>IF(Expenditure!C268="","",TEXT(Expenditure!C268,"mmm"))</f>
        <v/>
      </c>
      <c r="C276" s="225" t="str">
        <f>IF(Expenditure!E268="","",Expenditure!E268)</f>
        <v/>
      </c>
      <c r="D276" s="226" t="str">
        <f>IF(Expenditure!F268="","",Expenditure!F268)</f>
        <v/>
      </c>
      <c r="E276" s="226" t="str">
        <f>IF(Expenditure!G268="","",Expenditure!G268)</f>
        <v/>
      </c>
      <c r="F276" s="22" t="str">
        <f>IF(Expenditure!H268="","",Expenditure!H268)</f>
        <v/>
      </c>
      <c r="G276" s="22" t="str">
        <f>IF(Expenditure!I268="","",Expenditure!I268)</f>
        <v/>
      </c>
      <c r="H276" s="227" t="str">
        <f t="shared" si="4"/>
        <v/>
      </c>
      <c r="I276" s="226" t="str">
        <f>IF(Expenditure!K268="","",Expenditure!K268)</f>
        <v/>
      </c>
      <c r="J276" s="22" t="str">
        <f>IF(Expenditure!L268="","",Expenditure!L268)</f>
        <v/>
      </c>
      <c r="K276" s="228" t="str">
        <f>IF(Expenditure!M268="","",Expenditure!M268)</f>
        <v/>
      </c>
      <c r="L276" s="21" t="s">
        <v>78</v>
      </c>
    </row>
    <row r="277" spans="1:12" x14ac:dyDescent="0.25">
      <c r="A277" s="224" t="str">
        <f>IF(Expenditure!B269="","",Expenditure!B269)</f>
        <v/>
      </c>
      <c r="B277" s="22" t="str">
        <f>IF(Expenditure!C269="","",TEXT(Expenditure!C269,"mmm"))</f>
        <v/>
      </c>
      <c r="C277" s="225" t="str">
        <f>IF(Expenditure!E269="","",Expenditure!E269)</f>
        <v/>
      </c>
      <c r="D277" s="226" t="str">
        <f>IF(Expenditure!F269="","",Expenditure!F269)</f>
        <v/>
      </c>
      <c r="E277" s="226" t="str">
        <f>IF(Expenditure!G269="","",Expenditure!G269)</f>
        <v/>
      </c>
      <c r="F277" s="22" t="str">
        <f>IF(Expenditure!H269="","",Expenditure!H269)</f>
        <v/>
      </c>
      <c r="G277" s="22" t="str">
        <f>IF(Expenditure!I269="","",Expenditure!I269)</f>
        <v/>
      </c>
      <c r="H277" s="227" t="str">
        <f t="shared" si="4"/>
        <v/>
      </c>
      <c r="I277" s="226" t="str">
        <f>IF(Expenditure!K269="","",Expenditure!K269)</f>
        <v/>
      </c>
      <c r="J277" s="22" t="str">
        <f>IF(Expenditure!L269="","",Expenditure!L269)</f>
        <v/>
      </c>
      <c r="K277" s="228" t="str">
        <f>IF(Expenditure!M269="","",Expenditure!M269)</f>
        <v/>
      </c>
      <c r="L277" s="21" t="s">
        <v>78</v>
      </c>
    </row>
    <row r="278" spans="1:12" x14ac:dyDescent="0.25">
      <c r="A278" s="224" t="str">
        <f>IF(Expenditure!B270="","",Expenditure!B270)</f>
        <v/>
      </c>
      <c r="B278" s="22" t="str">
        <f>IF(Expenditure!C270="","",TEXT(Expenditure!C270,"mmm"))</f>
        <v/>
      </c>
      <c r="C278" s="225" t="str">
        <f>IF(Expenditure!E270="","",Expenditure!E270)</f>
        <v/>
      </c>
      <c r="D278" s="226" t="str">
        <f>IF(Expenditure!F270="","",Expenditure!F270)</f>
        <v/>
      </c>
      <c r="E278" s="226" t="str">
        <f>IF(Expenditure!G270="","",Expenditure!G270)</f>
        <v/>
      </c>
      <c r="F278" s="22" t="str">
        <f>IF(Expenditure!H270="","",Expenditure!H270)</f>
        <v/>
      </c>
      <c r="G278" s="22" t="str">
        <f>IF(Expenditure!I270="","",Expenditure!I270)</f>
        <v/>
      </c>
      <c r="H278" s="227" t="str">
        <f t="shared" si="4"/>
        <v/>
      </c>
      <c r="I278" s="226" t="str">
        <f>IF(Expenditure!K270="","",Expenditure!K270)</f>
        <v/>
      </c>
      <c r="J278" s="22" t="str">
        <f>IF(Expenditure!L270="","",Expenditure!L270)</f>
        <v/>
      </c>
      <c r="K278" s="228" t="str">
        <f>IF(Expenditure!M270="","",Expenditure!M270)</f>
        <v/>
      </c>
      <c r="L278" s="21" t="s">
        <v>78</v>
      </c>
    </row>
    <row r="279" spans="1:12" x14ac:dyDescent="0.25">
      <c r="A279" s="224" t="str">
        <f>IF(Expenditure!B271="","",Expenditure!B271)</f>
        <v/>
      </c>
      <c r="B279" s="22" t="str">
        <f>IF(Expenditure!C271="","",TEXT(Expenditure!C271,"mmm"))</f>
        <v/>
      </c>
      <c r="C279" s="225" t="str">
        <f>IF(Expenditure!E271="","",Expenditure!E271)</f>
        <v/>
      </c>
      <c r="D279" s="226" t="str">
        <f>IF(Expenditure!F271="","",Expenditure!F271)</f>
        <v/>
      </c>
      <c r="E279" s="226" t="str">
        <f>IF(Expenditure!G271="","",Expenditure!G271)</f>
        <v/>
      </c>
      <c r="F279" s="22" t="str">
        <f>IF(Expenditure!H271="","",Expenditure!H271)</f>
        <v/>
      </c>
      <c r="G279" s="22" t="str">
        <f>IF(Expenditure!I271="","",Expenditure!I271)</f>
        <v/>
      </c>
      <c r="H279" s="227" t="str">
        <f t="shared" si="4"/>
        <v/>
      </c>
      <c r="I279" s="226" t="str">
        <f>IF(Expenditure!K271="","",Expenditure!K271)</f>
        <v/>
      </c>
      <c r="J279" s="22" t="str">
        <f>IF(Expenditure!L271="","",Expenditure!L271)</f>
        <v/>
      </c>
      <c r="K279" s="228" t="str">
        <f>IF(Expenditure!M271="","",Expenditure!M271)</f>
        <v/>
      </c>
      <c r="L279" s="21" t="s">
        <v>78</v>
      </c>
    </row>
    <row r="280" spans="1:12" x14ac:dyDescent="0.25">
      <c r="A280" s="224" t="str">
        <f>IF(Expenditure!B272="","",Expenditure!B272)</f>
        <v/>
      </c>
      <c r="B280" s="22" t="str">
        <f>IF(Expenditure!C272="","",TEXT(Expenditure!C272,"mmm"))</f>
        <v/>
      </c>
      <c r="C280" s="225" t="str">
        <f>IF(Expenditure!E272="","",Expenditure!E272)</f>
        <v/>
      </c>
      <c r="D280" s="226" t="str">
        <f>IF(Expenditure!F272="","",Expenditure!F272)</f>
        <v/>
      </c>
      <c r="E280" s="226" t="str">
        <f>IF(Expenditure!G272="","",Expenditure!G272)</f>
        <v/>
      </c>
      <c r="F280" s="22" t="str">
        <f>IF(Expenditure!H272="","",Expenditure!H272)</f>
        <v/>
      </c>
      <c r="G280" s="22" t="str">
        <f>IF(Expenditure!I272="","",Expenditure!I272)</f>
        <v/>
      </c>
      <c r="H280" s="227" t="str">
        <f t="shared" si="4"/>
        <v/>
      </c>
      <c r="I280" s="226" t="str">
        <f>IF(Expenditure!K272="","",Expenditure!K272)</f>
        <v/>
      </c>
      <c r="J280" s="22" t="str">
        <f>IF(Expenditure!L272="","",Expenditure!L272)</f>
        <v/>
      </c>
      <c r="K280" s="228" t="str">
        <f>IF(Expenditure!M272="","",Expenditure!M272)</f>
        <v/>
      </c>
      <c r="L280" s="21" t="s">
        <v>78</v>
      </c>
    </row>
    <row r="281" spans="1:12" x14ac:dyDescent="0.25">
      <c r="A281" s="224" t="str">
        <f>IF(Expenditure!B273="","",Expenditure!B273)</f>
        <v/>
      </c>
      <c r="B281" s="22" t="str">
        <f>IF(Expenditure!C273="","",TEXT(Expenditure!C273,"mmm"))</f>
        <v/>
      </c>
      <c r="C281" s="225" t="str">
        <f>IF(Expenditure!E273="","",Expenditure!E273)</f>
        <v/>
      </c>
      <c r="D281" s="226" t="str">
        <f>IF(Expenditure!F273="","",Expenditure!F273)</f>
        <v/>
      </c>
      <c r="E281" s="226" t="str">
        <f>IF(Expenditure!G273="","",Expenditure!G273)</f>
        <v/>
      </c>
      <c r="F281" s="22" t="str">
        <f>IF(Expenditure!H273="","",Expenditure!H273)</f>
        <v/>
      </c>
      <c r="G281" s="22" t="str">
        <f>IF(Expenditure!I273="","",Expenditure!I273)</f>
        <v/>
      </c>
      <c r="H281" s="227" t="str">
        <f t="shared" si="4"/>
        <v/>
      </c>
      <c r="I281" s="226" t="str">
        <f>IF(Expenditure!K273="","",Expenditure!K273)</f>
        <v/>
      </c>
      <c r="J281" s="22" t="str">
        <f>IF(Expenditure!L273="","",Expenditure!L273)</f>
        <v/>
      </c>
      <c r="K281" s="228" t="str">
        <f>IF(Expenditure!M273="","",Expenditure!M273)</f>
        <v/>
      </c>
      <c r="L281" s="21" t="s">
        <v>78</v>
      </c>
    </row>
    <row r="282" spans="1:12" x14ac:dyDescent="0.25">
      <c r="A282" s="224" t="str">
        <f>IF(Expenditure!B274="","",Expenditure!B274)</f>
        <v/>
      </c>
      <c r="B282" s="22" t="str">
        <f>IF(Expenditure!C274="","",TEXT(Expenditure!C274,"mmm"))</f>
        <v/>
      </c>
      <c r="C282" s="225" t="str">
        <f>IF(Expenditure!E274="","",Expenditure!E274)</f>
        <v/>
      </c>
      <c r="D282" s="226" t="str">
        <f>IF(Expenditure!F274="","",Expenditure!F274)</f>
        <v/>
      </c>
      <c r="E282" s="226" t="str">
        <f>IF(Expenditure!G274="","",Expenditure!G274)</f>
        <v/>
      </c>
      <c r="F282" s="22" t="str">
        <f>IF(Expenditure!H274="","",Expenditure!H274)</f>
        <v/>
      </c>
      <c r="G282" s="22" t="str">
        <f>IF(Expenditure!I274="","",Expenditure!I274)</f>
        <v/>
      </c>
      <c r="H282" s="227" t="str">
        <f t="shared" si="4"/>
        <v/>
      </c>
      <c r="I282" s="226" t="str">
        <f>IF(Expenditure!K274="","",Expenditure!K274)</f>
        <v/>
      </c>
      <c r="J282" s="22" t="str">
        <f>IF(Expenditure!L274="","",Expenditure!L274)</f>
        <v/>
      </c>
      <c r="K282" s="228" t="str">
        <f>IF(Expenditure!M274="","",Expenditure!M274)</f>
        <v/>
      </c>
      <c r="L282" s="21" t="s">
        <v>78</v>
      </c>
    </row>
    <row r="283" spans="1:12" x14ac:dyDescent="0.25">
      <c r="A283" s="224" t="str">
        <f>IF(Expenditure!B275="","",Expenditure!B275)</f>
        <v/>
      </c>
      <c r="B283" s="22" t="str">
        <f>IF(Expenditure!C275="","",TEXT(Expenditure!C275,"mmm"))</f>
        <v/>
      </c>
      <c r="C283" s="225" t="str">
        <f>IF(Expenditure!E275="","",Expenditure!E275)</f>
        <v/>
      </c>
      <c r="D283" s="226" t="str">
        <f>IF(Expenditure!F275="","",Expenditure!F275)</f>
        <v/>
      </c>
      <c r="E283" s="226" t="str">
        <f>IF(Expenditure!G275="","",Expenditure!G275)</f>
        <v/>
      </c>
      <c r="F283" s="22" t="str">
        <f>IF(Expenditure!H275="","",Expenditure!H275)</f>
        <v/>
      </c>
      <c r="G283" s="22" t="str">
        <f>IF(Expenditure!I275="","",Expenditure!I275)</f>
        <v/>
      </c>
      <c r="H283" s="227" t="str">
        <f t="shared" si="4"/>
        <v/>
      </c>
      <c r="I283" s="226" t="str">
        <f>IF(Expenditure!K275="","",Expenditure!K275)</f>
        <v/>
      </c>
      <c r="J283" s="22" t="str">
        <f>IF(Expenditure!L275="","",Expenditure!L275)</f>
        <v/>
      </c>
      <c r="K283" s="228" t="str">
        <f>IF(Expenditure!M275="","",Expenditure!M275)</f>
        <v/>
      </c>
      <c r="L283" s="21" t="s">
        <v>78</v>
      </c>
    </row>
    <row r="284" spans="1:12" x14ac:dyDescent="0.25">
      <c r="A284" s="224" t="str">
        <f>IF(Expenditure!B276="","",Expenditure!B276)</f>
        <v/>
      </c>
      <c r="B284" s="22" t="str">
        <f>IF(Expenditure!C276="","",TEXT(Expenditure!C276,"mmm"))</f>
        <v/>
      </c>
      <c r="C284" s="225" t="str">
        <f>IF(Expenditure!E276="","",Expenditure!E276)</f>
        <v/>
      </c>
      <c r="D284" s="226" t="str">
        <f>IF(Expenditure!F276="","",Expenditure!F276)</f>
        <v/>
      </c>
      <c r="E284" s="226" t="str">
        <f>IF(Expenditure!G276="","",Expenditure!G276)</f>
        <v/>
      </c>
      <c r="F284" s="22" t="str">
        <f>IF(Expenditure!H276="","",Expenditure!H276)</f>
        <v/>
      </c>
      <c r="G284" s="22" t="str">
        <f>IF(Expenditure!I276="","",Expenditure!I276)</f>
        <v/>
      </c>
      <c r="H284" s="227" t="str">
        <f t="shared" si="4"/>
        <v/>
      </c>
      <c r="I284" s="226" t="str">
        <f>IF(Expenditure!K276="","",Expenditure!K276)</f>
        <v/>
      </c>
      <c r="J284" s="22" t="str">
        <f>IF(Expenditure!L276="","",Expenditure!L276)</f>
        <v/>
      </c>
      <c r="K284" s="228" t="str">
        <f>IF(Expenditure!M276="","",Expenditure!M276)</f>
        <v/>
      </c>
      <c r="L284" s="21" t="s">
        <v>78</v>
      </c>
    </row>
    <row r="285" spans="1:12" x14ac:dyDescent="0.25">
      <c r="A285" s="224" t="str">
        <f>IF(Expenditure!B277="","",Expenditure!B277)</f>
        <v/>
      </c>
      <c r="B285" s="22" t="str">
        <f>IF(Expenditure!C277="","",TEXT(Expenditure!C277,"mmm"))</f>
        <v/>
      </c>
      <c r="C285" s="225" t="str">
        <f>IF(Expenditure!E277="","",Expenditure!E277)</f>
        <v/>
      </c>
      <c r="D285" s="226" t="str">
        <f>IF(Expenditure!F277="","",Expenditure!F277)</f>
        <v/>
      </c>
      <c r="E285" s="226" t="str">
        <f>IF(Expenditure!G277="","",Expenditure!G277)</f>
        <v/>
      </c>
      <c r="F285" s="22" t="str">
        <f>IF(Expenditure!H277="","",Expenditure!H277)</f>
        <v/>
      </c>
      <c r="G285" s="22" t="str">
        <f>IF(Expenditure!I277="","",Expenditure!I277)</f>
        <v/>
      </c>
      <c r="H285" s="227" t="str">
        <f t="shared" si="4"/>
        <v/>
      </c>
      <c r="I285" s="226" t="str">
        <f>IF(Expenditure!K277="","",Expenditure!K277)</f>
        <v/>
      </c>
      <c r="J285" s="22" t="str">
        <f>IF(Expenditure!L277="","",Expenditure!L277)</f>
        <v/>
      </c>
      <c r="K285" s="228" t="str">
        <f>IF(Expenditure!M277="","",Expenditure!M277)</f>
        <v/>
      </c>
      <c r="L285" s="21" t="s">
        <v>78</v>
      </c>
    </row>
    <row r="286" spans="1:12" x14ac:dyDescent="0.25">
      <c r="A286" s="224" t="str">
        <f>IF(Expenditure!B278="","",Expenditure!B278)</f>
        <v/>
      </c>
      <c r="B286" s="22" t="str">
        <f>IF(Expenditure!C278="","",TEXT(Expenditure!C278,"mmm"))</f>
        <v/>
      </c>
      <c r="C286" s="225" t="str">
        <f>IF(Expenditure!E278="","",Expenditure!E278)</f>
        <v/>
      </c>
      <c r="D286" s="226" t="str">
        <f>IF(Expenditure!F278="","",Expenditure!F278)</f>
        <v/>
      </c>
      <c r="E286" s="226" t="str">
        <f>IF(Expenditure!G278="","",Expenditure!G278)</f>
        <v/>
      </c>
      <c r="F286" s="22" t="str">
        <f>IF(Expenditure!H278="","",Expenditure!H278)</f>
        <v/>
      </c>
      <c r="G286" s="22" t="str">
        <f>IF(Expenditure!I278="","",Expenditure!I278)</f>
        <v/>
      </c>
      <c r="H286" s="227" t="str">
        <f t="shared" si="4"/>
        <v/>
      </c>
      <c r="I286" s="226" t="str">
        <f>IF(Expenditure!K278="","",Expenditure!K278)</f>
        <v/>
      </c>
      <c r="J286" s="22" t="str">
        <f>IF(Expenditure!L278="","",Expenditure!L278)</f>
        <v/>
      </c>
      <c r="K286" s="228" t="str">
        <f>IF(Expenditure!M278="","",Expenditure!M278)</f>
        <v/>
      </c>
      <c r="L286" s="21" t="s">
        <v>78</v>
      </c>
    </row>
    <row r="287" spans="1:12" x14ac:dyDescent="0.25">
      <c r="A287" s="224" t="str">
        <f>IF(Expenditure!B279="","",Expenditure!B279)</f>
        <v/>
      </c>
      <c r="B287" s="22" t="str">
        <f>IF(Expenditure!C279="","",TEXT(Expenditure!C279,"mmm"))</f>
        <v/>
      </c>
      <c r="C287" s="225" t="str">
        <f>IF(Expenditure!E279="","",Expenditure!E279)</f>
        <v/>
      </c>
      <c r="D287" s="226" t="str">
        <f>IF(Expenditure!F279="","",Expenditure!F279)</f>
        <v/>
      </c>
      <c r="E287" s="226" t="str">
        <f>IF(Expenditure!G279="","",Expenditure!G279)</f>
        <v/>
      </c>
      <c r="F287" s="22" t="str">
        <f>IF(Expenditure!H279="","",Expenditure!H279)</f>
        <v/>
      </c>
      <c r="G287" s="22" t="str">
        <f>IF(Expenditure!I279="","",Expenditure!I279)</f>
        <v/>
      </c>
      <c r="H287" s="227" t="str">
        <f t="shared" si="4"/>
        <v/>
      </c>
      <c r="I287" s="226" t="str">
        <f>IF(Expenditure!K279="","",Expenditure!K279)</f>
        <v/>
      </c>
      <c r="J287" s="22" t="str">
        <f>IF(Expenditure!L279="","",Expenditure!L279)</f>
        <v/>
      </c>
      <c r="K287" s="228" t="str">
        <f>IF(Expenditure!M279="","",Expenditure!M279)</f>
        <v/>
      </c>
      <c r="L287" s="21" t="s">
        <v>78</v>
      </c>
    </row>
    <row r="288" spans="1:12" x14ac:dyDescent="0.25">
      <c r="A288" s="224" t="str">
        <f>IF(Expenditure!B280="","",Expenditure!B280)</f>
        <v/>
      </c>
      <c r="B288" s="22" t="str">
        <f>IF(Expenditure!C280="","",TEXT(Expenditure!C280,"mmm"))</f>
        <v/>
      </c>
      <c r="C288" s="225" t="str">
        <f>IF(Expenditure!E280="","",Expenditure!E280)</f>
        <v/>
      </c>
      <c r="D288" s="226" t="str">
        <f>IF(Expenditure!F280="","",Expenditure!F280)</f>
        <v/>
      </c>
      <c r="E288" s="226" t="str">
        <f>IF(Expenditure!G280="","",Expenditure!G280)</f>
        <v/>
      </c>
      <c r="F288" s="22" t="str">
        <f>IF(Expenditure!H280="","",Expenditure!H280)</f>
        <v/>
      </c>
      <c r="G288" s="22" t="str">
        <f>IF(Expenditure!I280="","",Expenditure!I280)</f>
        <v/>
      </c>
      <c r="H288" s="227" t="str">
        <f t="shared" si="4"/>
        <v/>
      </c>
      <c r="I288" s="226" t="str">
        <f>IF(Expenditure!K280="","",Expenditure!K280)</f>
        <v/>
      </c>
      <c r="J288" s="22" t="str">
        <f>IF(Expenditure!L280="","",Expenditure!L280)</f>
        <v/>
      </c>
      <c r="K288" s="228" t="str">
        <f>IF(Expenditure!M280="","",Expenditure!M280)</f>
        <v/>
      </c>
      <c r="L288" s="21" t="s">
        <v>78</v>
      </c>
    </row>
    <row r="289" spans="1:12" x14ac:dyDescent="0.25">
      <c r="A289" s="224" t="str">
        <f>IF(Expenditure!B281="","",Expenditure!B281)</f>
        <v/>
      </c>
      <c r="B289" s="22" t="str">
        <f>IF(Expenditure!C281="","",TEXT(Expenditure!C281,"mmm"))</f>
        <v/>
      </c>
      <c r="C289" s="225" t="str">
        <f>IF(Expenditure!E281="","",Expenditure!E281)</f>
        <v/>
      </c>
      <c r="D289" s="226" t="str">
        <f>IF(Expenditure!F281="","",Expenditure!F281)</f>
        <v/>
      </c>
      <c r="E289" s="226" t="str">
        <f>IF(Expenditure!G281="","",Expenditure!G281)</f>
        <v/>
      </c>
      <c r="F289" s="22" t="str">
        <f>IF(Expenditure!H281="","",Expenditure!H281)</f>
        <v/>
      </c>
      <c r="G289" s="22" t="str">
        <f>IF(Expenditure!I281="","",Expenditure!I281)</f>
        <v/>
      </c>
      <c r="H289" s="227" t="str">
        <f t="shared" si="4"/>
        <v/>
      </c>
      <c r="I289" s="226" t="str">
        <f>IF(Expenditure!K281="","",Expenditure!K281)</f>
        <v/>
      </c>
      <c r="J289" s="22" t="str">
        <f>IF(Expenditure!L281="","",Expenditure!L281)</f>
        <v/>
      </c>
      <c r="K289" s="228" t="str">
        <f>IF(Expenditure!M281="","",Expenditure!M281)</f>
        <v/>
      </c>
      <c r="L289" s="21" t="s">
        <v>78</v>
      </c>
    </row>
    <row r="290" spans="1:12" x14ac:dyDescent="0.25">
      <c r="A290" s="224" t="str">
        <f>IF(Expenditure!B282="","",Expenditure!B282)</f>
        <v/>
      </c>
      <c r="B290" s="22" t="str">
        <f>IF(Expenditure!C282="","",TEXT(Expenditure!C282,"mmm"))</f>
        <v/>
      </c>
      <c r="C290" s="225" t="str">
        <f>IF(Expenditure!E282="","",Expenditure!E282)</f>
        <v/>
      </c>
      <c r="D290" s="226" t="str">
        <f>IF(Expenditure!F282="","",Expenditure!F282)</f>
        <v/>
      </c>
      <c r="E290" s="226" t="str">
        <f>IF(Expenditure!G282="","",Expenditure!G282)</f>
        <v/>
      </c>
      <c r="F290" s="22" t="str">
        <f>IF(Expenditure!H282="","",Expenditure!H282)</f>
        <v/>
      </c>
      <c r="G290" s="22" t="str">
        <f>IF(Expenditure!I282="","",Expenditure!I282)</f>
        <v/>
      </c>
      <c r="H290" s="227" t="str">
        <f t="shared" si="4"/>
        <v/>
      </c>
      <c r="I290" s="226" t="str">
        <f>IF(Expenditure!K282="","",Expenditure!K282)</f>
        <v/>
      </c>
      <c r="J290" s="22" t="str">
        <f>IF(Expenditure!L282="","",Expenditure!L282)</f>
        <v/>
      </c>
      <c r="K290" s="228" t="str">
        <f>IF(Expenditure!M282="","",Expenditure!M282)</f>
        <v/>
      </c>
      <c r="L290" s="21" t="s">
        <v>78</v>
      </c>
    </row>
    <row r="291" spans="1:12" x14ac:dyDescent="0.25">
      <c r="A291" s="224" t="str">
        <f>IF(Expenditure!B283="","",Expenditure!B283)</f>
        <v/>
      </c>
      <c r="B291" s="22" t="str">
        <f>IF(Expenditure!C283="","",TEXT(Expenditure!C283,"mmm"))</f>
        <v/>
      </c>
      <c r="C291" s="225" t="str">
        <f>IF(Expenditure!E283="","",Expenditure!E283)</f>
        <v/>
      </c>
      <c r="D291" s="226" t="str">
        <f>IF(Expenditure!F283="","",Expenditure!F283)</f>
        <v/>
      </c>
      <c r="E291" s="226" t="str">
        <f>IF(Expenditure!G283="","",Expenditure!G283)</f>
        <v/>
      </c>
      <c r="F291" s="22" t="str">
        <f>IF(Expenditure!H283="","",Expenditure!H283)</f>
        <v/>
      </c>
      <c r="G291" s="22" t="str">
        <f>IF(Expenditure!I283="","",Expenditure!I283)</f>
        <v/>
      </c>
      <c r="H291" s="227" t="str">
        <f t="shared" si="4"/>
        <v/>
      </c>
      <c r="I291" s="226" t="str">
        <f>IF(Expenditure!K283="","",Expenditure!K283)</f>
        <v/>
      </c>
      <c r="J291" s="22" t="str">
        <f>IF(Expenditure!L283="","",Expenditure!L283)</f>
        <v/>
      </c>
      <c r="K291" s="228" t="str">
        <f>IF(Expenditure!M283="","",Expenditure!M283)</f>
        <v/>
      </c>
      <c r="L291" s="21" t="s">
        <v>78</v>
      </c>
    </row>
    <row r="292" spans="1:12" x14ac:dyDescent="0.25">
      <c r="A292" s="224" t="str">
        <f>IF(Expenditure!B284="","",Expenditure!B284)</f>
        <v/>
      </c>
      <c r="B292" s="22" t="str">
        <f>IF(Expenditure!C284="","",TEXT(Expenditure!C284,"mmm"))</f>
        <v/>
      </c>
      <c r="C292" s="225" t="str">
        <f>IF(Expenditure!E284="","",Expenditure!E284)</f>
        <v/>
      </c>
      <c r="D292" s="226" t="str">
        <f>IF(Expenditure!F284="","",Expenditure!F284)</f>
        <v/>
      </c>
      <c r="E292" s="226" t="str">
        <f>IF(Expenditure!G284="","",Expenditure!G284)</f>
        <v/>
      </c>
      <c r="F292" s="22" t="str">
        <f>IF(Expenditure!H284="","",Expenditure!H284)</f>
        <v/>
      </c>
      <c r="G292" s="22" t="str">
        <f>IF(Expenditure!I284="","",Expenditure!I284)</f>
        <v/>
      </c>
      <c r="H292" s="227" t="str">
        <f t="shared" si="4"/>
        <v/>
      </c>
      <c r="I292" s="226" t="str">
        <f>IF(Expenditure!K284="","",Expenditure!K284)</f>
        <v/>
      </c>
      <c r="J292" s="22" t="str">
        <f>IF(Expenditure!L284="","",Expenditure!L284)</f>
        <v/>
      </c>
      <c r="K292" s="228" t="str">
        <f>IF(Expenditure!M284="","",Expenditure!M284)</f>
        <v/>
      </c>
      <c r="L292" s="21" t="s">
        <v>78</v>
      </c>
    </row>
    <row r="293" spans="1:12" x14ac:dyDescent="0.25">
      <c r="A293" s="224" t="str">
        <f>IF(Expenditure!B285="","",Expenditure!B285)</f>
        <v/>
      </c>
      <c r="B293" s="22" t="str">
        <f>IF(Expenditure!C285="","",TEXT(Expenditure!C285,"mmm"))</f>
        <v/>
      </c>
      <c r="C293" s="225" t="str">
        <f>IF(Expenditure!E285="","",Expenditure!E285)</f>
        <v/>
      </c>
      <c r="D293" s="226" t="str">
        <f>IF(Expenditure!F285="","",Expenditure!F285)</f>
        <v/>
      </c>
      <c r="E293" s="226" t="str">
        <f>IF(Expenditure!G285="","",Expenditure!G285)</f>
        <v/>
      </c>
      <c r="F293" s="22" t="str">
        <f>IF(Expenditure!H285="","",Expenditure!H285)</f>
        <v/>
      </c>
      <c r="G293" s="22" t="str">
        <f>IF(Expenditure!I285="","",Expenditure!I285)</f>
        <v/>
      </c>
      <c r="H293" s="227" t="str">
        <f t="shared" si="4"/>
        <v/>
      </c>
      <c r="I293" s="226" t="str">
        <f>IF(Expenditure!K285="","",Expenditure!K285)</f>
        <v/>
      </c>
      <c r="J293" s="22" t="str">
        <f>IF(Expenditure!L285="","",Expenditure!L285)</f>
        <v/>
      </c>
      <c r="K293" s="228" t="str">
        <f>IF(Expenditure!M285="","",Expenditure!M285)</f>
        <v/>
      </c>
      <c r="L293" s="21" t="s">
        <v>78</v>
      </c>
    </row>
    <row r="294" spans="1:12" x14ac:dyDescent="0.25">
      <c r="A294" s="224" t="str">
        <f>IF(Expenditure!B286="","",Expenditure!B286)</f>
        <v/>
      </c>
      <c r="B294" s="22" t="str">
        <f>IF(Expenditure!C286="","",TEXT(Expenditure!C286,"mmm"))</f>
        <v/>
      </c>
      <c r="C294" s="225" t="str">
        <f>IF(Expenditure!E286="","",Expenditure!E286)</f>
        <v/>
      </c>
      <c r="D294" s="226" t="str">
        <f>IF(Expenditure!F286="","",Expenditure!F286)</f>
        <v/>
      </c>
      <c r="E294" s="226" t="str">
        <f>IF(Expenditure!G286="","",Expenditure!G286)</f>
        <v/>
      </c>
      <c r="F294" s="22" t="str">
        <f>IF(Expenditure!H286="","",Expenditure!H286)</f>
        <v/>
      </c>
      <c r="G294" s="22" t="str">
        <f>IF(Expenditure!I286="","",Expenditure!I286)</f>
        <v/>
      </c>
      <c r="H294" s="227" t="str">
        <f t="shared" si="4"/>
        <v/>
      </c>
      <c r="I294" s="226" t="str">
        <f>IF(Expenditure!K286="","",Expenditure!K286)</f>
        <v/>
      </c>
      <c r="J294" s="22" t="str">
        <f>IF(Expenditure!L286="","",Expenditure!L286)</f>
        <v/>
      </c>
      <c r="K294" s="228" t="str">
        <f>IF(Expenditure!M286="","",Expenditure!M286)</f>
        <v/>
      </c>
      <c r="L294" s="21" t="s">
        <v>78</v>
      </c>
    </row>
    <row r="295" spans="1:12" x14ac:dyDescent="0.25">
      <c r="A295" s="224" t="str">
        <f>IF(Expenditure!B287="","",Expenditure!B287)</f>
        <v/>
      </c>
      <c r="B295" s="22" t="str">
        <f>IF(Expenditure!C287="","",TEXT(Expenditure!C287,"mmm"))</f>
        <v/>
      </c>
      <c r="C295" s="225" t="str">
        <f>IF(Expenditure!E287="","",Expenditure!E287)</f>
        <v/>
      </c>
      <c r="D295" s="226" t="str">
        <f>IF(Expenditure!F287="","",Expenditure!F287)</f>
        <v/>
      </c>
      <c r="E295" s="226" t="str">
        <f>IF(Expenditure!G287="","",Expenditure!G287)</f>
        <v/>
      </c>
      <c r="F295" s="22" t="str">
        <f>IF(Expenditure!H287="","",Expenditure!H287)</f>
        <v/>
      </c>
      <c r="G295" s="22" t="str">
        <f>IF(Expenditure!I287="","",Expenditure!I287)</f>
        <v/>
      </c>
      <c r="H295" s="227" t="str">
        <f t="shared" si="4"/>
        <v/>
      </c>
      <c r="I295" s="226" t="str">
        <f>IF(Expenditure!K287="","",Expenditure!K287)</f>
        <v/>
      </c>
      <c r="J295" s="22" t="str">
        <f>IF(Expenditure!L287="","",Expenditure!L287)</f>
        <v/>
      </c>
      <c r="K295" s="228" t="str">
        <f>IF(Expenditure!M287="","",Expenditure!M287)</f>
        <v/>
      </c>
      <c r="L295" s="21" t="s">
        <v>78</v>
      </c>
    </row>
    <row r="296" spans="1:12" x14ac:dyDescent="0.25">
      <c r="A296" s="224" t="str">
        <f>IF(Expenditure!B288="","",Expenditure!B288)</f>
        <v/>
      </c>
      <c r="B296" s="22" t="str">
        <f>IF(Expenditure!C288="","",TEXT(Expenditure!C288,"mmm"))</f>
        <v/>
      </c>
      <c r="C296" s="225" t="str">
        <f>IF(Expenditure!E288="","",Expenditure!E288)</f>
        <v/>
      </c>
      <c r="D296" s="226" t="str">
        <f>IF(Expenditure!F288="","",Expenditure!F288)</f>
        <v/>
      </c>
      <c r="E296" s="226" t="str">
        <f>IF(Expenditure!G288="","",Expenditure!G288)</f>
        <v/>
      </c>
      <c r="F296" s="22" t="str">
        <f>IF(Expenditure!H288="","",Expenditure!H288)</f>
        <v/>
      </c>
      <c r="G296" s="22" t="str">
        <f>IF(Expenditure!I288="","",Expenditure!I288)</f>
        <v/>
      </c>
      <c r="H296" s="227" t="str">
        <f t="shared" si="4"/>
        <v/>
      </c>
      <c r="I296" s="226" t="str">
        <f>IF(Expenditure!K288="","",Expenditure!K288)</f>
        <v/>
      </c>
      <c r="J296" s="22" t="str">
        <f>IF(Expenditure!L288="","",Expenditure!L288)</f>
        <v/>
      </c>
      <c r="K296" s="228" t="str">
        <f>IF(Expenditure!M288="","",Expenditure!M288)</f>
        <v/>
      </c>
      <c r="L296" s="21" t="s">
        <v>78</v>
      </c>
    </row>
    <row r="297" spans="1:12" x14ac:dyDescent="0.25">
      <c r="A297" s="224" t="str">
        <f>IF(Expenditure!B289="","",Expenditure!B289)</f>
        <v/>
      </c>
      <c r="B297" s="22" t="str">
        <f>IF(Expenditure!C289="","",TEXT(Expenditure!C289,"mmm"))</f>
        <v/>
      </c>
      <c r="C297" s="225" t="str">
        <f>IF(Expenditure!E289="","",Expenditure!E289)</f>
        <v/>
      </c>
      <c r="D297" s="226" t="str">
        <f>IF(Expenditure!F289="","",Expenditure!F289)</f>
        <v/>
      </c>
      <c r="E297" s="226" t="str">
        <f>IF(Expenditure!G289="","",Expenditure!G289)</f>
        <v/>
      </c>
      <c r="F297" s="22" t="str">
        <f>IF(Expenditure!H289="","",Expenditure!H289)</f>
        <v/>
      </c>
      <c r="G297" s="22" t="str">
        <f>IF(Expenditure!I289="","",Expenditure!I289)</f>
        <v/>
      </c>
      <c r="H297" s="227" t="str">
        <f t="shared" si="4"/>
        <v/>
      </c>
      <c r="I297" s="226" t="str">
        <f>IF(Expenditure!K289="","",Expenditure!K289)</f>
        <v/>
      </c>
      <c r="J297" s="22" t="str">
        <f>IF(Expenditure!L289="","",Expenditure!L289)</f>
        <v/>
      </c>
      <c r="K297" s="228" t="str">
        <f>IF(Expenditure!M289="","",Expenditure!M289)</f>
        <v/>
      </c>
      <c r="L297" s="21" t="s">
        <v>78</v>
      </c>
    </row>
    <row r="298" spans="1:12" x14ac:dyDescent="0.25">
      <c r="A298" s="224" t="str">
        <f>IF(Expenditure!B290="","",Expenditure!B290)</f>
        <v/>
      </c>
      <c r="B298" s="22" t="str">
        <f>IF(Expenditure!C290="","",TEXT(Expenditure!C290,"mmm"))</f>
        <v/>
      </c>
      <c r="C298" s="225" t="str">
        <f>IF(Expenditure!E290="","",Expenditure!E290)</f>
        <v/>
      </c>
      <c r="D298" s="226" t="str">
        <f>IF(Expenditure!F290="","",Expenditure!F290)</f>
        <v/>
      </c>
      <c r="E298" s="226" t="str">
        <f>IF(Expenditure!G290="","",Expenditure!G290)</f>
        <v/>
      </c>
      <c r="F298" s="22" t="str">
        <f>IF(Expenditure!H290="","",Expenditure!H290)</f>
        <v/>
      </c>
      <c r="G298" s="22" t="str">
        <f>IF(Expenditure!I290="","",Expenditure!I290)</f>
        <v/>
      </c>
      <c r="H298" s="227" t="str">
        <f t="shared" si="4"/>
        <v/>
      </c>
      <c r="I298" s="226" t="str">
        <f>IF(Expenditure!K290="","",Expenditure!K290)</f>
        <v/>
      </c>
      <c r="J298" s="22" t="str">
        <f>IF(Expenditure!L290="","",Expenditure!L290)</f>
        <v/>
      </c>
      <c r="K298" s="228" t="str">
        <f>IF(Expenditure!M290="","",Expenditure!M290)</f>
        <v/>
      </c>
      <c r="L298" s="21" t="s">
        <v>78</v>
      </c>
    </row>
    <row r="299" spans="1:12" x14ac:dyDescent="0.25">
      <c r="A299" s="224" t="str">
        <f>IF(Expenditure!B291="","",Expenditure!B291)</f>
        <v/>
      </c>
      <c r="B299" s="22" t="str">
        <f>IF(Expenditure!C291="","",TEXT(Expenditure!C291,"mmm"))</f>
        <v/>
      </c>
      <c r="C299" s="225" t="str">
        <f>IF(Expenditure!E291="","",Expenditure!E291)</f>
        <v/>
      </c>
      <c r="D299" s="226" t="str">
        <f>IF(Expenditure!F291="","",Expenditure!F291)</f>
        <v/>
      </c>
      <c r="E299" s="226" t="str">
        <f>IF(Expenditure!G291="","",Expenditure!G291)</f>
        <v/>
      </c>
      <c r="F299" s="22" t="str">
        <f>IF(Expenditure!H291="","",Expenditure!H291)</f>
        <v/>
      </c>
      <c r="G299" s="22" t="str">
        <f>IF(Expenditure!I291="","",Expenditure!I291)</f>
        <v/>
      </c>
      <c r="H299" s="227" t="str">
        <f t="shared" si="4"/>
        <v/>
      </c>
      <c r="I299" s="226" t="str">
        <f>IF(Expenditure!K291="","",Expenditure!K291)</f>
        <v/>
      </c>
      <c r="J299" s="22" t="str">
        <f>IF(Expenditure!L291="","",Expenditure!L291)</f>
        <v/>
      </c>
      <c r="K299" s="228" t="str">
        <f>IF(Expenditure!M291="","",Expenditure!M291)</f>
        <v/>
      </c>
      <c r="L299" s="21" t="s">
        <v>78</v>
      </c>
    </row>
    <row r="300" spans="1:12" x14ac:dyDescent="0.25">
      <c r="A300" s="224" t="str">
        <f>IF(Expenditure!B292="","",Expenditure!B292)</f>
        <v/>
      </c>
      <c r="B300" s="22" t="str">
        <f>IF(Expenditure!C292="","",TEXT(Expenditure!C292,"mmm"))</f>
        <v/>
      </c>
      <c r="C300" s="225" t="str">
        <f>IF(Expenditure!E292="","",Expenditure!E292)</f>
        <v/>
      </c>
      <c r="D300" s="226" t="str">
        <f>IF(Expenditure!F292="","",Expenditure!F292)</f>
        <v/>
      </c>
      <c r="E300" s="226" t="str">
        <f>IF(Expenditure!G292="","",Expenditure!G292)</f>
        <v/>
      </c>
      <c r="F300" s="22" t="str">
        <f>IF(Expenditure!H292="","",Expenditure!H292)</f>
        <v/>
      </c>
      <c r="G300" s="22" t="str">
        <f>IF(Expenditure!I292="","",Expenditure!I292)</f>
        <v/>
      </c>
      <c r="H300" s="227" t="str">
        <f t="shared" si="4"/>
        <v/>
      </c>
      <c r="I300" s="226" t="str">
        <f>IF(Expenditure!K292="","",Expenditure!K292)</f>
        <v/>
      </c>
      <c r="J300" s="22" t="str">
        <f>IF(Expenditure!L292="","",Expenditure!L292)</f>
        <v/>
      </c>
      <c r="K300" s="228" t="str">
        <f>IF(Expenditure!M292="","",Expenditure!M292)</f>
        <v/>
      </c>
      <c r="L300" s="21" t="s">
        <v>78</v>
      </c>
    </row>
    <row r="301" spans="1:12" x14ac:dyDescent="0.25">
      <c r="A301" s="224" t="str">
        <f>IF(Expenditure!B293="","",Expenditure!B293)</f>
        <v/>
      </c>
      <c r="B301" s="22" t="str">
        <f>IF(Expenditure!C293="","",TEXT(Expenditure!C293,"mmm"))</f>
        <v/>
      </c>
      <c r="C301" s="225" t="str">
        <f>IF(Expenditure!E293="","",Expenditure!E293)</f>
        <v/>
      </c>
      <c r="D301" s="226" t="str">
        <f>IF(Expenditure!F293="","",Expenditure!F293)</f>
        <v/>
      </c>
      <c r="E301" s="226" t="str">
        <f>IF(Expenditure!G293="","",Expenditure!G293)</f>
        <v/>
      </c>
      <c r="F301" s="22" t="str">
        <f>IF(Expenditure!H293="","",Expenditure!H293)</f>
        <v/>
      </c>
      <c r="G301" s="22" t="str">
        <f>IF(Expenditure!I293="","",Expenditure!I293)</f>
        <v/>
      </c>
      <c r="H301" s="227" t="str">
        <f t="shared" si="4"/>
        <v/>
      </c>
      <c r="I301" s="226" t="str">
        <f>IF(Expenditure!K293="","",Expenditure!K293)</f>
        <v/>
      </c>
      <c r="J301" s="22" t="str">
        <f>IF(Expenditure!L293="","",Expenditure!L293)</f>
        <v/>
      </c>
      <c r="K301" s="228" t="str">
        <f>IF(Expenditure!M293="","",Expenditure!M293)</f>
        <v/>
      </c>
      <c r="L301" s="21" t="s">
        <v>78</v>
      </c>
    </row>
    <row r="302" spans="1:12" x14ac:dyDescent="0.25">
      <c r="A302" s="224" t="str">
        <f>IF(Expenditure!B294="","",Expenditure!B294)</f>
        <v/>
      </c>
      <c r="B302" s="22" t="str">
        <f>IF(Expenditure!C294="","",TEXT(Expenditure!C294,"mmm"))</f>
        <v/>
      </c>
      <c r="C302" s="225" t="str">
        <f>IF(Expenditure!E294="","",Expenditure!E294)</f>
        <v/>
      </c>
      <c r="D302" s="226" t="str">
        <f>IF(Expenditure!F294="","",Expenditure!F294)</f>
        <v/>
      </c>
      <c r="E302" s="226" t="str">
        <f>IF(Expenditure!G294="","",Expenditure!G294)</f>
        <v/>
      </c>
      <c r="F302" s="22" t="str">
        <f>IF(Expenditure!H294="","",Expenditure!H294)</f>
        <v/>
      </c>
      <c r="G302" s="22" t="str">
        <f>IF(Expenditure!I294="","",Expenditure!I294)</f>
        <v/>
      </c>
      <c r="H302" s="227" t="str">
        <f t="shared" si="4"/>
        <v/>
      </c>
      <c r="I302" s="226" t="str">
        <f>IF(Expenditure!K294="","",Expenditure!K294)</f>
        <v/>
      </c>
      <c r="J302" s="22" t="str">
        <f>IF(Expenditure!L294="","",Expenditure!L294)</f>
        <v/>
      </c>
      <c r="K302" s="228" t="str">
        <f>IF(Expenditure!M294="","",Expenditure!M294)</f>
        <v/>
      </c>
      <c r="L302" s="21" t="s">
        <v>78</v>
      </c>
    </row>
    <row r="303" spans="1:12" x14ac:dyDescent="0.25">
      <c r="A303" s="224" t="str">
        <f>IF(Expenditure!B295="","",Expenditure!B295)</f>
        <v/>
      </c>
      <c r="B303" s="22" t="str">
        <f>IF(Expenditure!C295="","",TEXT(Expenditure!C295,"mmm"))</f>
        <v/>
      </c>
      <c r="C303" s="225" t="str">
        <f>IF(Expenditure!E295="","",Expenditure!E295)</f>
        <v/>
      </c>
      <c r="D303" s="226" t="str">
        <f>IF(Expenditure!F295="","",Expenditure!F295)</f>
        <v/>
      </c>
      <c r="E303" s="226" t="str">
        <f>IF(Expenditure!G295="","",Expenditure!G295)</f>
        <v/>
      </c>
      <c r="F303" s="22" t="str">
        <f>IF(Expenditure!H295="","",Expenditure!H295)</f>
        <v/>
      </c>
      <c r="G303" s="22" t="str">
        <f>IF(Expenditure!I295="","",Expenditure!I295)</f>
        <v/>
      </c>
      <c r="H303" s="227" t="str">
        <f t="shared" si="4"/>
        <v/>
      </c>
      <c r="I303" s="226" t="str">
        <f>IF(Expenditure!K295="","",Expenditure!K295)</f>
        <v/>
      </c>
      <c r="J303" s="22" t="str">
        <f>IF(Expenditure!L295="","",Expenditure!L295)</f>
        <v/>
      </c>
      <c r="K303" s="228" t="str">
        <f>IF(Expenditure!M295="","",Expenditure!M295)</f>
        <v/>
      </c>
      <c r="L303" s="21" t="s">
        <v>78</v>
      </c>
    </row>
    <row r="304" spans="1:12" x14ac:dyDescent="0.25">
      <c r="A304" s="224" t="str">
        <f>IF(Expenditure!B296="","",Expenditure!B296)</f>
        <v/>
      </c>
      <c r="B304" s="22" t="str">
        <f>IF(Expenditure!C296="","",TEXT(Expenditure!C296,"mmm"))</f>
        <v/>
      </c>
      <c r="C304" s="225" t="str">
        <f>IF(Expenditure!E296="","",Expenditure!E296)</f>
        <v/>
      </c>
      <c r="D304" s="226" t="str">
        <f>IF(Expenditure!F296="","",Expenditure!F296)</f>
        <v/>
      </c>
      <c r="E304" s="226" t="str">
        <f>IF(Expenditure!G296="","",Expenditure!G296)</f>
        <v/>
      </c>
      <c r="F304" s="22" t="str">
        <f>IF(Expenditure!H296="","",Expenditure!H296)</f>
        <v/>
      </c>
      <c r="G304" s="22" t="str">
        <f>IF(Expenditure!I296="","",Expenditure!I296)</f>
        <v/>
      </c>
      <c r="H304" s="227" t="str">
        <f t="shared" si="4"/>
        <v/>
      </c>
      <c r="I304" s="226" t="str">
        <f>IF(Expenditure!K296="","",Expenditure!K296)</f>
        <v/>
      </c>
      <c r="J304" s="22" t="str">
        <f>IF(Expenditure!L296="","",Expenditure!L296)</f>
        <v/>
      </c>
      <c r="K304" s="228" t="str">
        <f>IF(Expenditure!M296="","",Expenditure!M296)</f>
        <v/>
      </c>
      <c r="L304" s="21" t="s">
        <v>78</v>
      </c>
    </row>
    <row r="305" spans="1:12" x14ac:dyDescent="0.25">
      <c r="A305" s="224" t="str">
        <f>IF(Expenditure!B297="","",Expenditure!B297)</f>
        <v/>
      </c>
      <c r="B305" s="22" t="str">
        <f>IF(Expenditure!C297="","",TEXT(Expenditure!C297,"mmm"))</f>
        <v/>
      </c>
      <c r="C305" s="225" t="str">
        <f>IF(Expenditure!E297="","",Expenditure!E297)</f>
        <v/>
      </c>
      <c r="D305" s="226" t="str">
        <f>IF(Expenditure!F297="","",Expenditure!F297)</f>
        <v/>
      </c>
      <c r="E305" s="226" t="str">
        <f>IF(Expenditure!G297="","",Expenditure!G297)</f>
        <v/>
      </c>
      <c r="F305" s="22" t="str">
        <f>IF(Expenditure!H297="","",Expenditure!H297)</f>
        <v/>
      </c>
      <c r="G305" s="22" t="str">
        <f>IF(Expenditure!I297="","",Expenditure!I297)</f>
        <v/>
      </c>
      <c r="H305" s="227" t="str">
        <f t="shared" si="4"/>
        <v/>
      </c>
      <c r="I305" s="226" t="str">
        <f>IF(Expenditure!K297="","",Expenditure!K297)</f>
        <v/>
      </c>
      <c r="J305" s="22" t="str">
        <f>IF(Expenditure!L297="","",Expenditure!L297)</f>
        <v/>
      </c>
      <c r="K305" s="228" t="str">
        <f>IF(Expenditure!M297="","",Expenditure!M297)</f>
        <v/>
      </c>
      <c r="L305" s="21" t="s">
        <v>78</v>
      </c>
    </row>
    <row r="306" spans="1:12" x14ac:dyDescent="0.25">
      <c r="A306" s="224" t="str">
        <f>IF(Expenditure!B298="","",Expenditure!B298)</f>
        <v/>
      </c>
      <c r="B306" s="22" t="str">
        <f>IF(Expenditure!C298="","",TEXT(Expenditure!C298,"mmm"))</f>
        <v/>
      </c>
      <c r="C306" s="225" t="str">
        <f>IF(Expenditure!E298="","",Expenditure!E298)</f>
        <v/>
      </c>
      <c r="D306" s="226" t="str">
        <f>IF(Expenditure!F298="","",Expenditure!F298)</f>
        <v/>
      </c>
      <c r="E306" s="226" t="str">
        <f>IF(Expenditure!G298="","",Expenditure!G298)</f>
        <v/>
      </c>
      <c r="F306" s="22" t="str">
        <f>IF(Expenditure!H298="","",Expenditure!H298)</f>
        <v/>
      </c>
      <c r="G306" s="22" t="str">
        <f>IF(Expenditure!I298="","",Expenditure!I298)</f>
        <v/>
      </c>
      <c r="H306" s="227" t="str">
        <f t="shared" si="4"/>
        <v/>
      </c>
      <c r="I306" s="226" t="str">
        <f>IF(Expenditure!K298="","",Expenditure!K298)</f>
        <v/>
      </c>
      <c r="J306" s="22" t="str">
        <f>IF(Expenditure!L298="","",Expenditure!L298)</f>
        <v/>
      </c>
      <c r="K306" s="228" t="str">
        <f>IF(Expenditure!M298="","",Expenditure!M298)</f>
        <v/>
      </c>
      <c r="L306" s="21" t="s">
        <v>78</v>
      </c>
    </row>
    <row r="307" spans="1:12" x14ac:dyDescent="0.25">
      <c r="A307" s="224" t="str">
        <f>IF(Expenditure!B299="","",Expenditure!B299)</f>
        <v/>
      </c>
      <c r="B307" s="22" t="str">
        <f>IF(Expenditure!C299="","",TEXT(Expenditure!C299,"mmm"))</f>
        <v/>
      </c>
      <c r="C307" s="225" t="str">
        <f>IF(Expenditure!E299="","",Expenditure!E299)</f>
        <v/>
      </c>
      <c r="D307" s="226" t="str">
        <f>IF(Expenditure!F299="","",Expenditure!F299)</f>
        <v/>
      </c>
      <c r="E307" s="226" t="str">
        <f>IF(Expenditure!G299="","",Expenditure!G299)</f>
        <v/>
      </c>
      <c r="F307" s="22" t="str">
        <f>IF(Expenditure!H299="","",Expenditure!H299)</f>
        <v/>
      </c>
      <c r="G307" s="22" t="str">
        <f>IF(Expenditure!I299="","",Expenditure!I299)</f>
        <v/>
      </c>
      <c r="H307" s="227" t="str">
        <f t="shared" si="4"/>
        <v/>
      </c>
      <c r="I307" s="226" t="str">
        <f>IF(Expenditure!K299="","",Expenditure!K299)</f>
        <v/>
      </c>
      <c r="J307" s="22" t="str">
        <f>IF(Expenditure!L299="","",Expenditure!L299)</f>
        <v/>
      </c>
      <c r="K307" s="228" t="str">
        <f>IF(Expenditure!M299="","",Expenditure!M299)</f>
        <v/>
      </c>
      <c r="L307" s="21" t="s">
        <v>78</v>
      </c>
    </row>
    <row r="308" spans="1:12" x14ac:dyDescent="0.25">
      <c r="A308" s="224" t="str">
        <f>IF(Expenditure!B300="","",Expenditure!B300)</f>
        <v/>
      </c>
      <c r="B308" s="22" t="str">
        <f>IF(Expenditure!C300="","",TEXT(Expenditure!C300,"mmm"))</f>
        <v/>
      </c>
      <c r="C308" s="225" t="str">
        <f>IF(Expenditure!E300="","",Expenditure!E300)</f>
        <v/>
      </c>
      <c r="D308" s="226" t="str">
        <f>IF(Expenditure!F300="","",Expenditure!F300)</f>
        <v/>
      </c>
      <c r="E308" s="226" t="str">
        <f>IF(Expenditure!G300="","",Expenditure!G300)</f>
        <v/>
      </c>
      <c r="F308" s="22" t="str">
        <f>IF(Expenditure!H300="","",Expenditure!H300)</f>
        <v/>
      </c>
      <c r="G308" s="22" t="str">
        <f>IF(Expenditure!I300="","",Expenditure!I300)</f>
        <v/>
      </c>
      <c r="H308" s="227" t="str">
        <f t="shared" si="4"/>
        <v/>
      </c>
      <c r="I308" s="226" t="str">
        <f>IF(Expenditure!K300="","",Expenditure!K300)</f>
        <v/>
      </c>
      <c r="J308" s="22" t="str">
        <f>IF(Expenditure!L300="","",Expenditure!L300)</f>
        <v/>
      </c>
      <c r="K308" s="228" t="str">
        <f>IF(Expenditure!M300="","",Expenditure!M300)</f>
        <v/>
      </c>
      <c r="L308" s="21" t="s">
        <v>78</v>
      </c>
    </row>
    <row r="309" spans="1:12" x14ac:dyDescent="0.25">
      <c r="A309" s="224" t="str">
        <f>IF(Expenditure!B301="","",Expenditure!B301)</f>
        <v/>
      </c>
      <c r="B309" s="22" t="str">
        <f>IF(Expenditure!C301="","",TEXT(Expenditure!C301,"mmm"))</f>
        <v/>
      </c>
      <c r="C309" s="225" t="str">
        <f>IF(Expenditure!E301="","",Expenditure!E301)</f>
        <v/>
      </c>
      <c r="D309" s="226" t="str">
        <f>IF(Expenditure!F301="","",Expenditure!F301)</f>
        <v/>
      </c>
      <c r="E309" s="226" t="str">
        <f>IF(Expenditure!G301="","",Expenditure!G301)</f>
        <v/>
      </c>
      <c r="F309" s="22" t="str">
        <f>IF(Expenditure!H301="","",Expenditure!H301)</f>
        <v/>
      </c>
      <c r="G309" s="22" t="str">
        <f>IF(Expenditure!I301="","",Expenditure!I301)</f>
        <v/>
      </c>
      <c r="H309" s="227" t="str">
        <f t="shared" si="4"/>
        <v/>
      </c>
      <c r="I309" s="226" t="str">
        <f>IF(Expenditure!K301="","",Expenditure!K301)</f>
        <v/>
      </c>
      <c r="J309" s="22" t="str">
        <f>IF(Expenditure!L301="","",Expenditure!L301)</f>
        <v/>
      </c>
      <c r="K309" s="228" t="str">
        <f>IF(Expenditure!M301="","",Expenditure!M301)</f>
        <v/>
      </c>
      <c r="L309" s="21" t="s">
        <v>78</v>
      </c>
    </row>
    <row r="310" spans="1:12" x14ac:dyDescent="0.25">
      <c r="A310" s="224" t="str">
        <f>IF(Expenditure!B302="","",Expenditure!B302)</f>
        <v/>
      </c>
      <c r="B310" s="22" t="str">
        <f>IF(Expenditure!C302="","",TEXT(Expenditure!C302,"mmm"))</f>
        <v/>
      </c>
      <c r="C310" s="225" t="str">
        <f>IF(Expenditure!E302="","",Expenditure!E302)</f>
        <v/>
      </c>
      <c r="D310" s="226" t="str">
        <f>IF(Expenditure!F302="","",Expenditure!F302)</f>
        <v/>
      </c>
      <c r="E310" s="226" t="str">
        <f>IF(Expenditure!G302="","",Expenditure!G302)</f>
        <v/>
      </c>
      <c r="F310" s="22" t="str">
        <f>IF(Expenditure!H302="","",Expenditure!H302)</f>
        <v/>
      </c>
      <c r="G310" s="22" t="str">
        <f>IF(Expenditure!I302="","",Expenditure!I302)</f>
        <v/>
      </c>
      <c r="H310" s="227" t="str">
        <f t="shared" si="4"/>
        <v/>
      </c>
      <c r="I310" s="226" t="str">
        <f>IF(Expenditure!K302="","",Expenditure!K302)</f>
        <v/>
      </c>
      <c r="J310" s="22" t="str">
        <f>IF(Expenditure!L302="","",Expenditure!L302)</f>
        <v/>
      </c>
      <c r="K310" s="228" t="str">
        <f>IF(Expenditure!M302="","",Expenditure!M302)</f>
        <v/>
      </c>
      <c r="L310" s="21" t="s">
        <v>78</v>
      </c>
    </row>
    <row r="311" spans="1:12" x14ac:dyDescent="0.25">
      <c r="A311" s="224" t="str">
        <f>IF(Expenditure!B303="","",Expenditure!B303)</f>
        <v/>
      </c>
      <c r="B311" s="22" t="str">
        <f>IF(Expenditure!C303="","",TEXT(Expenditure!C303,"mmm"))</f>
        <v/>
      </c>
      <c r="C311" s="225" t="str">
        <f>IF(Expenditure!E303="","",Expenditure!E303)</f>
        <v/>
      </c>
      <c r="D311" s="226" t="str">
        <f>IF(Expenditure!F303="","",Expenditure!F303)</f>
        <v/>
      </c>
      <c r="E311" s="226" t="str">
        <f>IF(Expenditure!G303="","",Expenditure!G303)</f>
        <v/>
      </c>
      <c r="F311" s="22" t="str">
        <f>IF(Expenditure!H303="","",Expenditure!H303)</f>
        <v/>
      </c>
      <c r="G311" s="22" t="str">
        <f>IF(Expenditure!I303="","",Expenditure!I303)</f>
        <v/>
      </c>
      <c r="H311" s="227" t="str">
        <f t="shared" si="4"/>
        <v/>
      </c>
      <c r="I311" s="226" t="str">
        <f>IF(Expenditure!K303="","",Expenditure!K303)</f>
        <v/>
      </c>
      <c r="J311" s="22" t="str">
        <f>IF(Expenditure!L303="","",Expenditure!L303)</f>
        <v/>
      </c>
      <c r="K311" s="228" t="str">
        <f>IF(Expenditure!M303="","",Expenditure!M303)</f>
        <v/>
      </c>
      <c r="L311" s="21" t="s">
        <v>78</v>
      </c>
    </row>
    <row r="312" spans="1:12" x14ac:dyDescent="0.25">
      <c r="A312" s="224" t="str">
        <f>IF(Expenditure!B304="","",Expenditure!B304)</f>
        <v/>
      </c>
      <c r="B312" s="22" t="str">
        <f>IF(Expenditure!C304="","",TEXT(Expenditure!C304,"mmm"))</f>
        <v/>
      </c>
      <c r="C312" s="225" t="str">
        <f>IF(Expenditure!E304="","",Expenditure!E304)</f>
        <v/>
      </c>
      <c r="D312" s="226" t="str">
        <f>IF(Expenditure!F304="","",Expenditure!F304)</f>
        <v/>
      </c>
      <c r="E312" s="226" t="str">
        <f>IF(Expenditure!G304="","",Expenditure!G304)</f>
        <v/>
      </c>
      <c r="F312" s="22" t="str">
        <f>IF(Expenditure!H304="","",Expenditure!H304)</f>
        <v/>
      </c>
      <c r="G312" s="22" t="str">
        <f>IF(Expenditure!I304="","",Expenditure!I304)</f>
        <v/>
      </c>
      <c r="H312" s="227" t="str">
        <f t="shared" si="4"/>
        <v/>
      </c>
      <c r="I312" s="226" t="str">
        <f>IF(Expenditure!K304="","",Expenditure!K304)</f>
        <v/>
      </c>
      <c r="J312" s="22" t="str">
        <f>IF(Expenditure!L304="","",Expenditure!L304)</f>
        <v/>
      </c>
      <c r="K312" s="228" t="str">
        <f>IF(Expenditure!M304="","",Expenditure!M304)</f>
        <v/>
      </c>
      <c r="L312" s="21" t="s">
        <v>78</v>
      </c>
    </row>
    <row r="313" spans="1:12" x14ac:dyDescent="0.25">
      <c r="A313" s="224" t="str">
        <f>IF(Expenditure!B305="","",Expenditure!B305)</f>
        <v/>
      </c>
      <c r="B313" s="22" t="str">
        <f>IF(Expenditure!C305="","",TEXT(Expenditure!C305,"mmm"))</f>
        <v/>
      </c>
      <c r="C313" s="225" t="str">
        <f>IF(Expenditure!E305="","",Expenditure!E305)</f>
        <v/>
      </c>
      <c r="D313" s="226" t="str">
        <f>IF(Expenditure!F305="","",Expenditure!F305)</f>
        <v/>
      </c>
      <c r="E313" s="226" t="str">
        <f>IF(Expenditure!G305="","",Expenditure!G305)</f>
        <v/>
      </c>
      <c r="F313" s="22" t="str">
        <f>IF(Expenditure!H305="","",Expenditure!H305)</f>
        <v/>
      </c>
      <c r="G313" s="22" t="str">
        <f>IF(Expenditure!I305="","",Expenditure!I305)</f>
        <v/>
      </c>
      <c r="H313" s="227" t="str">
        <f t="shared" si="4"/>
        <v/>
      </c>
      <c r="I313" s="226" t="str">
        <f>IF(Expenditure!K305="","",Expenditure!K305)</f>
        <v/>
      </c>
      <c r="J313" s="22" t="str">
        <f>IF(Expenditure!L305="","",Expenditure!L305)</f>
        <v/>
      </c>
      <c r="K313" s="228" t="str">
        <f>IF(Expenditure!M305="","",Expenditure!M305)</f>
        <v/>
      </c>
      <c r="L313" s="21" t="s">
        <v>78</v>
      </c>
    </row>
    <row r="314" spans="1:12" x14ac:dyDescent="0.25">
      <c r="A314" s="224" t="str">
        <f>IF(Expenditure!B306="","",Expenditure!B306)</f>
        <v/>
      </c>
      <c r="B314" s="22" t="str">
        <f>IF(Expenditure!C306="","",TEXT(Expenditure!C306,"mmm"))</f>
        <v/>
      </c>
      <c r="C314" s="225" t="str">
        <f>IF(Expenditure!E306="","",Expenditure!E306)</f>
        <v/>
      </c>
      <c r="D314" s="226" t="str">
        <f>IF(Expenditure!F306="","",Expenditure!F306)</f>
        <v/>
      </c>
      <c r="E314" s="226" t="str">
        <f>IF(Expenditure!G306="","",Expenditure!G306)</f>
        <v/>
      </c>
      <c r="F314" s="22" t="str">
        <f>IF(Expenditure!H306="","",Expenditure!H306)</f>
        <v/>
      </c>
      <c r="G314" s="22" t="str">
        <f>IF(Expenditure!I306="","",Expenditure!I306)</f>
        <v/>
      </c>
      <c r="H314" s="227" t="str">
        <f t="shared" si="4"/>
        <v/>
      </c>
      <c r="I314" s="226" t="str">
        <f>IF(Expenditure!K306="","",Expenditure!K306)</f>
        <v/>
      </c>
      <c r="J314" s="22" t="str">
        <f>IF(Expenditure!L306="","",Expenditure!L306)</f>
        <v/>
      </c>
      <c r="K314" s="228" t="str">
        <f>IF(Expenditure!M306="","",Expenditure!M306)</f>
        <v/>
      </c>
      <c r="L314" s="21" t="s">
        <v>78</v>
      </c>
    </row>
    <row r="315" spans="1:12" x14ac:dyDescent="0.25">
      <c r="A315" s="224" t="str">
        <f>IF(Expenditure!B307="","",Expenditure!B307)</f>
        <v/>
      </c>
      <c r="B315" s="22" t="str">
        <f>IF(Expenditure!C307="","",TEXT(Expenditure!C307,"mmm"))</f>
        <v/>
      </c>
      <c r="C315" s="225" t="str">
        <f>IF(Expenditure!E307="","",Expenditure!E307)</f>
        <v/>
      </c>
      <c r="D315" s="226" t="str">
        <f>IF(Expenditure!F307="","",Expenditure!F307)</f>
        <v/>
      </c>
      <c r="E315" s="226" t="str">
        <f>IF(Expenditure!G307="","",Expenditure!G307)</f>
        <v/>
      </c>
      <c r="F315" s="22" t="str">
        <f>IF(Expenditure!H307="","",Expenditure!H307)</f>
        <v/>
      </c>
      <c r="G315" s="22" t="str">
        <f>IF(Expenditure!I307="","",Expenditure!I307)</f>
        <v/>
      </c>
      <c r="H315" s="227" t="str">
        <f t="shared" si="4"/>
        <v/>
      </c>
      <c r="I315" s="226" t="str">
        <f>IF(Expenditure!K307="","",Expenditure!K307)</f>
        <v/>
      </c>
      <c r="J315" s="22" t="str">
        <f>IF(Expenditure!L307="","",Expenditure!L307)</f>
        <v/>
      </c>
      <c r="K315" s="228" t="str">
        <f>IF(Expenditure!M307="","",Expenditure!M307)</f>
        <v/>
      </c>
      <c r="L315" s="21" t="s">
        <v>78</v>
      </c>
    </row>
    <row r="316" spans="1:12" x14ac:dyDescent="0.25">
      <c r="A316" s="224" t="str">
        <f>IF(Expenditure!B308="","",Expenditure!B308)</f>
        <v/>
      </c>
      <c r="B316" s="22" t="str">
        <f>IF(Expenditure!C308="","",TEXT(Expenditure!C308,"mmm"))</f>
        <v/>
      </c>
      <c r="C316" s="225" t="str">
        <f>IF(Expenditure!E308="","",Expenditure!E308)</f>
        <v/>
      </c>
      <c r="D316" s="226" t="str">
        <f>IF(Expenditure!F308="","",Expenditure!F308)</f>
        <v/>
      </c>
      <c r="E316" s="226" t="str">
        <f>IF(Expenditure!G308="","",Expenditure!G308)</f>
        <v/>
      </c>
      <c r="F316" s="22" t="str">
        <f>IF(Expenditure!H308="","",Expenditure!H308)</f>
        <v/>
      </c>
      <c r="G316" s="22" t="str">
        <f>IF(Expenditure!I308="","",Expenditure!I308)</f>
        <v/>
      </c>
      <c r="H316" s="227" t="str">
        <f t="shared" si="4"/>
        <v/>
      </c>
      <c r="I316" s="226" t="str">
        <f>IF(Expenditure!K308="","",Expenditure!K308)</f>
        <v/>
      </c>
      <c r="J316" s="22" t="str">
        <f>IF(Expenditure!L308="","",Expenditure!L308)</f>
        <v/>
      </c>
      <c r="K316" s="228" t="str">
        <f>IF(Expenditure!M308="","",Expenditure!M308)</f>
        <v/>
      </c>
      <c r="L316" s="21" t="s">
        <v>78</v>
      </c>
    </row>
    <row r="317" spans="1:12" x14ac:dyDescent="0.25">
      <c r="A317" s="224" t="str">
        <f>IF(Expenditure!B309="","",Expenditure!B309)</f>
        <v/>
      </c>
      <c r="B317" s="22" t="str">
        <f>IF(Expenditure!C309="","",TEXT(Expenditure!C309,"mmm"))</f>
        <v/>
      </c>
      <c r="C317" s="225" t="str">
        <f>IF(Expenditure!E309="","",Expenditure!E309)</f>
        <v/>
      </c>
      <c r="D317" s="226" t="str">
        <f>IF(Expenditure!F309="","",Expenditure!F309)</f>
        <v/>
      </c>
      <c r="E317" s="226" t="str">
        <f>IF(Expenditure!G309="","",Expenditure!G309)</f>
        <v/>
      </c>
      <c r="F317" s="22" t="str">
        <f>IF(Expenditure!H309="","",Expenditure!H309)</f>
        <v/>
      </c>
      <c r="G317" s="22" t="str">
        <f>IF(Expenditure!I309="","",Expenditure!I309)</f>
        <v/>
      </c>
      <c r="H317" s="227" t="str">
        <f t="shared" si="4"/>
        <v/>
      </c>
      <c r="I317" s="226" t="str">
        <f>IF(Expenditure!K309="","",Expenditure!K309)</f>
        <v/>
      </c>
      <c r="J317" s="22" t="str">
        <f>IF(Expenditure!L309="","",Expenditure!L309)</f>
        <v/>
      </c>
      <c r="K317" s="228" t="str">
        <f>IF(Expenditure!M309="","",Expenditure!M309)</f>
        <v/>
      </c>
      <c r="L317" s="21" t="s">
        <v>78</v>
      </c>
    </row>
    <row r="318" spans="1:12" x14ac:dyDescent="0.25">
      <c r="A318" s="224" t="str">
        <f>IF(Expenditure!B310="","",Expenditure!B310)</f>
        <v/>
      </c>
      <c r="B318" s="22" t="str">
        <f>IF(Expenditure!C310="","",TEXT(Expenditure!C310,"mmm"))</f>
        <v/>
      </c>
      <c r="C318" s="225" t="str">
        <f>IF(Expenditure!E310="","",Expenditure!E310)</f>
        <v/>
      </c>
      <c r="D318" s="226" t="str">
        <f>IF(Expenditure!F310="","",Expenditure!F310)</f>
        <v/>
      </c>
      <c r="E318" s="226" t="str">
        <f>IF(Expenditure!G310="","",Expenditure!G310)</f>
        <v/>
      </c>
      <c r="F318" s="22" t="str">
        <f>IF(Expenditure!H310="","",Expenditure!H310)</f>
        <v/>
      </c>
      <c r="G318" s="22" t="str">
        <f>IF(Expenditure!I310="","",Expenditure!I310)</f>
        <v/>
      </c>
      <c r="H318" s="227" t="str">
        <f t="shared" si="4"/>
        <v/>
      </c>
      <c r="I318" s="226" t="str">
        <f>IF(Expenditure!K310="","",Expenditure!K310)</f>
        <v/>
      </c>
      <c r="J318" s="22" t="str">
        <f>IF(Expenditure!L310="","",Expenditure!L310)</f>
        <v/>
      </c>
      <c r="K318" s="228" t="str">
        <f>IF(Expenditure!M310="","",Expenditure!M310)</f>
        <v/>
      </c>
      <c r="L318" s="21" t="s">
        <v>78</v>
      </c>
    </row>
    <row r="319" spans="1:12" x14ac:dyDescent="0.25">
      <c r="A319" s="224" t="str">
        <f>IF(Expenditure!B311="","",Expenditure!B311)</f>
        <v/>
      </c>
      <c r="B319" s="22" t="str">
        <f>IF(Expenditure!C311="","",TEXT(Expenditure!C311,"mmm"))</f>
        <v/>
      </c>
      <c r="C319" s="225" t="str">
        <f>IF(Expenditure!E311="","",Expenditure!E311)</f>
        <v/>
      </c>
      <c r="D319" s="226" t="str">
        <f>IF(Expenditure!F311="","",Expenditure!F311)</f>
        <v/>
      </c>
      <c r="E319" s="226" t="str">
        <f>IF(Expenditure!G311="","",Expenditure!G311)</f>
        <v/>
      </c>
      <c r="F319" s="22" t="str">
        <f>IF(Expenditure!H311="","",Expenditure!H311)</f>
        <v/>
      </c>
      <c r="G319" s="22" t="str">
        <f>IF(Expenditure!I311="","",Expenditure!I311)</f>
        <v/>
      </c>
      <c r="H319" s="227" t="str">
        <f t="shared" si="4"/>
        <v/>
      </c>
      <c r="I319" s="226" t="str">
        <f>IF(Expenditure!K311="","",Expenditure!K311)</f>
        <v/>
      </c>
      <c r="J319" s="22" t="str">
        <f>IF(Expenditure!L311="","",Expenditure!L311)</f>
        <v/>
      </c>
      <c r="K319" s="228" t="str">
        <f>IF(Expenditure!M311="","",Expenditure!M311)</f>
        <v/>
      </c>
      <c r="L319" s="21" t="s">
        <v>78</v>
      </c>
    </row>
    <row r="320" spans="1:12" x14ac:dyDescent="0.25">
      <c r="A320" s="224" t="str">
        <f>IF(Expenditure!B312="","",Expenditure!B312)</f>
        <v/>
      </c>
      <c r="B320" s="22" t="str">
        <f>IF(Expenditure!C312="","",TEXT(Expenditure!C312,"mmm"))</f>
        <v/>
      </c>
      <c r="C320" s="225" t="str">
        <f>IF(Expenditure!E312="","",Expenditure!E312)</f>
        <v/>
      </c>
      <c r="D320" s="226" t="str">
        <f>IF(Expenditure!F312="","",Expenditure!F312)</f>
        <v/>
      </c>
      <c r="E320" s="226" t="str">
        <f>IF(Expenditure!G312="","",Expenditure!G312)</f>
        <v/>
      </c>
      <c r="F320" s="22" t="str">
        <f>IF(Expenditure!H312="","",Expenditure!H312)</f>
        <v/>
      </c>
      <c r="G320" s="22" t="str">
        <f>IF(Expenditure!I312="","",Expenditure!I312)</f>
        <v/>
      </c>
      <c r="H320" s="227" t="str">
        <f t="shared" si="4"/>
        <v/>
      </c>
      <c r="I320" s="226" t="str">
        <f>IF(Expenditure!K312="","",Expenditure!K312)</f>
        <v/>
      </c>
      <c r="J320" s="22" t="str">
        <f>IF(Expenditure!L312="","",Expenditure!L312)</f>
        <v/>
      </c>
      <c r="K320" s="228" t="str">
        <f>IF(Expenditure!M312="","",Expenditure!M312)</f>
        <v/>
      </c>
      <c r="L320" s="21" t="s">
        <v>78</v>
      </c>
    </row>
    <row r="321" spans="1:12" x14ac:dyDescent="0.25">
      <c r="A321" s="224" t="str">
        <f>IF(Expenditure!B313="","",Expenditure!B313)</f>
        <v/>
      </c>
      <c r="B321" s="22" t="str">
        <f>IF(Expenditure!C313="","",TEXT(Expenditure!C313,"mmm"))</f>
        <v/>
      </c>
      <c r="C321" s="225" t="str">
        <f>IF(Expenditure!E313="","",Expenditure!E313)</f>
        <v/>
      </c>
      <c r="D321" s="226" t="str">
        <f>IF(Expenditure!F313="","",Expenditure!F313)</f>
        <v/>
      </c>
      <c r="E321" s="226" t="str">
        <f>IF(Expenditure!G313="","",Expenditure!G313)</f>
        <v/>
      </c>
      <c r="F321" s="22" t="str">
        <f>IF(Expenditure!H313="","",Expenditure!H313)</f>
        <v/>
      </c>
      <c r="G321" s="22" t="str">
        <f>IF(Expenditure!I313="","",Expenditure!I313)</f>
        <v/>
      </c>
      <c r="H321" s="227" t="str">
        <f t="shared" si="4"/>
        <v/>
      </c>
      <c r="I321" s="226" t="str">
        <f>IF(Expenditure!K313="","",Expenditure!K313)</f>
        <v/>
      </c>
      <c r="J321" s="22" t="str">
        <f>IF(Expenditure!L313="","",Expenditure!L313)</f>
        <v/>
      </c>
      <c r="K321" s="228" t="str">
        <f>IF(Expenditure!M313="","",Expenditure!M313)</f>
        <v/>
      </c>
      <c r="L321" s="21" t="s">
        <v>78</v>
      </c>
    </row>
    <row r="322" spans="1:12" x14ac:dyDescent="0.25">
      <c r="A322" s="224" t="str">
        <f>IF(Expenditure!B314="","",Expenditure!B314)</f>
        <v/>
      </c>
      <c r="B322" s="22" t="str">
        <f>IF(Expenditure!C314="","",TEXT(Expenditure!C314,"mmm"))</f>
        <v/>
      </c>
      <c r="C322" s="225" t="str">
        <f>IF(Expenditure!E314="","",Expenditure!E314)</f>
        <v/>
      </c>
      <c r="D322" s="226" t="str">
        <f>IF(Expenditure!F314="","",Expenditure!F314)</f>
        <v/>
      </c>
      <c r="E322" s="226" t="str">
        <f>IF(Expenditure!G314="","",Expenditure!G314)</f>
        <v/>
      </c>
      <c r="F322" s="22" t="str">
        <f>IF(Expenditure!H314="","",Expenditure!H314)</f>
        <v/>
      </c>
      <c r="G322" s="22" t="str">
        <f>IF(Expenditure!I314="","",Expenditure!I314)</f>
        <v/>
      </c>
      <c r="H322" s="227" t="str">
        <f t="shared" si="4"/>
        <v/>
      </c>
      <c r="I322" s="226" t="str">
        <f>IF(Expenditure!K314="","",Expenditure!K314)</f>
        <v/>
      </c>
      <c r="J322" s="22" t="str">
        <f>IF(Expenditure!L314="","",Expenditure!L314)</f>
        <v/>
      </c>
      <c r="K322" s="228" t="str">
        <f>IF(Expenditure!M314="","",Expenditure!M314)</f>
        <v/>
      </c>
      <c r="L322" s="21" t="s">
        <v>78</v>
      </c>
    </row>
    <row r="323" spans="1:12" x14ac:dyDescent="0.25">
      <c r="A323" s="224" t="str">
        <f>IF(Expenditure!B315="","",Expenditure!B315)</f>
        <v/>
      </c>
      <c r="B323" s="22" t="str">
        <f>IF(Expenditure!C315="","",TEXT(Expenditure!C315,"mmm"))</f>
        <v/>
      </c>
      <c r="C323" s="225" t="str">
        <f>IF(Expenditure!E315="","",Expenditure!E315)</f>
        <v/>
      </c>
      <c r="D323" s="226" t="str">
        <f>IF(Expenditure!F315="","",Expenditure!F315)</f>
        <v/>
      </c>
      <c r="E323" s="226" t="str">
        <f>IF(Expenditure!G315="","",Expenditure!G315)</f>
        <v/>
      </c>
      <c r="F323" s="22" t="str">
        <f>IF(Expenditure!H315="","",Expenditure!H315)</f>
        <v/>
      </c>
      <c r="G323" s="22" t="str">
        <f>IF(Expenditure!I315="","",Expenditure!I315)</f>
        <v/>
      </c>
      <c r="H323" s="227" t="str">
        <f t="shared" si="4"/>
        <v/>
      </c>
      <c r="I323" s="226" t="str">
        <f>IF(Expenditure!K315="","",Expenditure!K315)</f>
        <v/>
      </c>
      <c r="J323" s="22" t="str">
        <f>IF(Expenditure!L315="","",Expenditure!L315)</f>
        <v/>
      </c>
      <c r="K323" s="228" t="str">
        <f>IF(Expenditure!M315="","",Expenditure!M315)</f>
        <v/>
      </c>
      <c r="L323" s="21" t="s">
        <v>78</v>
      </c>
    </row>
    <row r="324" spans="1:12" x14ac:dyDescent="0.25">
      <c r="A324" s="224" t="str">
        <f>IF(Expenditure!B316="","",Expenditure!B316)</f>
        <v/>
      </c>
      <c r="B324" s="22" t="str">
        <f>IF(Expenditure!C316="","",TEXT(Expenditure!C316,"mmm"))</f>
        <v/>
      </c>
      <c r="C324" s="225" t="str">
        <f>IF(Expenditure!E316="","",Expenditure!E316)</f>
        <v/>
      </c>
      <c r="D324" s="226" t="str">
        <f>IF(Expenditure!F316="","",Expenditure!F316)</f>
        <v/>
      </c>
      <c r="E324" s="226" t="str">
        <f>IF(Expenditure!G316="","",Expenditure!G316)</f>
        <v/>
      </c>
      <c r="F324" s="22" t="str">
        <f>IF(Expenditure!H316="","",Expenditure!H316)</f>
        <v/>
      </c>
      <c r="G324" s="22" t="str">
        <f>IF(Expenditure!I316="","",Expenditure!I316)</f>
        <v/>
      </c>
      <c r="H324" s="227" t="str">
        <f t="shared" si="4"/>
        <v/>
      </c>
      <c r="I324" s="226" t="str">
        <f>IF(Expenditure!K316="","",Expenditure!K316)</f>
        <v/>
      </c>
      <c r="J324" s="22" t="str">
        <f>IF(Expenditure!L316="","",Expenditure!L316)</f>
        <v/>
      </c>
      <c r="K324" s="228" t="str">
        <f>IF(Expenditure!M316="","",Expenditure!M316)</f>
        <v/>
      </c>
      <c r="L324" s="21" t="s">
        <v>78</v>
      </c>
    </row>
    <row r="325" spans="1:12" x14ac:dyDescent="0.25">
      <c r="A325" s="224" t="str">
        <f>IF(Expenditure!B317="","",Expenditure!B317)</f>
        <v/>
      </c>
      <c r="B325" s="22" t="str">
        <f>IF(Expenditure!C317="","",TEXT(Expenditure!C317,"mmm"))</f>
        <v/>
      </c>
      <c r="C325" s="225" t="str">
        <f>IF(Expenditure!E317="","",Expenditure!E317)</f>
        <v/>
      </c>
      <c r="D325" s="226" t="str">
        <f>IF(Expenditure!F317="","",Expenditure!F317)</f>
        <v/>
      </c>
      <c r="E325" s="226" t="str">
        <f>IF(Expenditure!G317="","",Expenditure!G317)</f>
        <v/>
      </c>
      <c r="F325" s="22" t="str">
        <f>IF(Expenditure!H317="","",Expenditure!H317)</f>
        <v/>
      </c>
      <c r="G325" s="22" t="str">
        <f>IF(Expenditure!I317="","",Expenditure!I317)</f>
        <v/>
      </c>
      <c r="H325" s="227" t="str">
        <f t="shared" si="4"/>
        <v/>
      </c>
      <c r="I325" s="226" t="str">
        <f>IF(Expenditure!K317="","",Expenditure!K317)</f>
        <v/>
      </c>
      <c r="J325" s="22" t="str">
        <f>IF(Expenditure!L317="","",Expenditure!L317)</f>
        <v/>
      </c>
      <c r="K325" s="228" t="str">
        <f>IF(Expenditure!M317="","",Expenditure!M317)</f>
        <v/>
      </c>
      <c r="L325" s="21" t="s">
        <v>78</v>
      </c>
    </row>
    <row r="326" spans="1:12" x14ac:dyDescent="0.25">
      <c r="A326" s="224" t="str">
        <f>IF(Expenditure!B318="","",Expenditure!B318)</f>
        <v/>
      </c>
      <c r="B326" s="22" t="str">
        <f>IF(Expenditure!C318="","",TEXT(Expenditure!C318,"mmm"))</f>
        <v/>
      </c>
      <c r="C326" s="225" t="str">
        <f>IF(Expenditure!E318="","",Expenditure!E318)</f>
        <v/>
      </c>
      <c r="D326" s="226" t="str">
        <f>IF(Expenditure!F318="","",Expenditure!F318)</f>
        <v/>
      </c>
      <c r="E326" s="226" t="str">
        <f>IF(Expenditure!G318="","",Expenditure!G318)</f>
        <v/>
      </c>
      <c r="F326" s="22" t="str">
        <f>IF(Expenditure!H318="","",Expenditure!H318)</f>
        <v/>
      </c>
      <c r="G326" s="22" t="str">
        <f>IF(Expenditure!I318="","",Expenditure!I318)</f>
        <v/>
      </c>
      <c r="H326" s="227" t="str">
        <f t="shared" si="4"/>
        <v/>
      </c>
      <c r="I326" s="226" t="str">
        <f>IF(Expenditure!K318="","",Expenditure!K318)</f>
        <v/>
      </c>
      <c r="J326" s="22" t="str">
        <f>IF(Expenditure!L318="","",Expenditure!L318)</f>
        <v/>
      </c>
      <c r="K326" s="228" t="str">
        <f>IF(Expenditure!M318="","",Expenditure!M318)</f>
        <v/>
      </c>
      <c r="L326" s="21" t="s">
        <v>78</v>
      </c>
    </row>
    <row r="327" spans="1:12" x14ac:dyDescent="0.25">
      <c r="A327" s="224" t="str">
        <f>IF(Expenditure!B319="","",Expenditure!B319)</f>
        <v/>
      </c>
      <c r="B327" s="22" t="str">
        <f>IF(Expenditure!C319="","",TEXT(Expenditure!C319,"mmm"))</f>
        <v/>
      </c>
      <c r="C327" s="225" t="str">
        <f>IF(Expenditure!E319="","",Expenditure!E319)</f>
        <v/>
      </c>
      <c r="D327" s="226" t="str">
        <f>IF(Expenditure!F319="","",Expenditure!F319)</f>
        <v/>
      </c>
      <c r="E327" s="226" t="str">
        <f>IF(Expenditure!G319="","",Expenditure!G319)</f>
        <v/>
      </c>
      <c r="F327" s="22" t="str">
        <f>IF(Expenditure!H319="","",Expenditure!H319)</f>
        <v/>
      </c>
      <c r="G327" s="22" t="str">
        <f>IF(Expenditure!I319="","",Expenditure!I319)</f>
        <v/>
      </c>
      <c r="H327" s="227" t="str">
        <f t="shared" si="4"/>
        <v/>
      </c>
      <c r="I327" s="226" t="str">
        <f>IF(Expenditure!K319="","",Expenditure!K319)</f>
        <v/>
      </c>
      <c r="J327" s="22" t="str">
        <f>IF(Expenditure!L319="","",Expenditure!L319)</f>
        <v/>
      </c>
      <c r="K327" s="228" t="str">
        <f>IF(Expenditure!M319="","",Expenditure!M319)</f>
        <v/>
      </c>
      <c r="L327" s="21" t="s">
        <v>78</v>
      </c>
    </row>
    <row r="328" spans="1:12" x14ac:dyDescent="0.25">
      <c r="A328" s="224" t="str">
        <f>IF(Expenditure!B320="","",Expenditure!B320)</f>
        <v/>
      </c>
      <c r="B328" s="22" t="str">
        <f>IF(Expenditure!C320="","",TEXT(Expenditure!C320,"mmm"))</f>
        <v/>
      </c>
      <c r="C328" s="225" t="str">
        <f>IF(Expenditure!E320="","",Expenditure!E320)</f>
        <v/>
      </c>
      <c r="D328" s="226" t="str">
        <f>IF(Expenditure!F320="","",Expenditure!F320)</f>
        <v/>
      </c>
      <c r="E328" s="226" t="str">
        <f>IF(Expenditure!G320="","",Expenditure!G320)</f>
        <v/>
      </c>
      <c r="F328" s="22" t="str">
        <f>IF(Expenditure!H320="","",Expenditure!H320)</f>
        <v/>
      </c>
      <c r="G328" s="22" t="str">
        <f>IF(Expenditure!I320="","",Expenditure!I320)</f>
        <v/>
      </c>
      <c r="H328" s="227" t="str">
        <f t="shared" si="4"/>
        <v/>
      </c>
      <c r="I328" s="226" t="str">
        <f>IF(Expenditure!K320="","",Expenditure!K320)</f>
        <v/>
      </c>
      <c r="J328" s="22" t="str">
        <f>IF(Expenditure!L320="","",Expenditure!L320)</f>
        <v/>
      </c>
      <c r="K328" s="228" t="str">
        <f>IF(Expenditure!M320="","",Expenditure!M320)</f>
        <v/>
      </c>
      <c r="L328" s="21" t="s">
        <v>78</v>
      </c>
    </row>
    <row r="329" spans="1:12" x14ac:dyDescent="0.25">
      <c r="A329" s="224" t="str">
        <f>IF(Expenditure!B321="","",Expenditure!B321)</f>
        <v/>
      </c>
      <c r="B329" s="22" t="str">
        <f>IF(Expenditure!C321="","",TEXT(Expenditure!C321,"mmm"))</f>
        <v/>
      </c>
      <c r="C329" s="225" t="str">
        <f>IF(Expenditure!E321="","",Expenditure!E321)</f>
        <v/>
      </c>
      <c r="D329" s="226" t="str">
        <f>IF(Expenditure!F321="","",Expenditure!F321)</f>
        <v/>
      </c>
      <c r="E329" s="226" t="str">
        <f>IF(Expenditure!G321="","",Expenditure!G321)</f>
        <v/>
      </c>
      <c r="F329" s="22" t="str">
        <f>IF(Expenditure!H321="","",Expenditure!H321)</f>
        <v/>
      </c>
      <c r="G329" s="22" t="str">
        <f>IF(Expenditure!I321="","",Expenditure!I321)</f>
        <v/>
      </c>
      <c r="H329" s="227" t="str">
        <f t="shared" si="4"/>
        <v/>
      </c>
      <c r="I329" s="226" t="str">
        <f>IF(Expenditure!K321="","",Expenditure!K321)</f>
        <v/>
      </c>
      <c r="J329" s="22" t="str">
        <f>IF(Expenditure!L321="","",Expenditure!L321)</f>
        <v/>
      </c>
      <c r="K329" s="228" t="str">
        <f>IF(Expenditure!M321="","",Expenditure!M321)</f>
        <v/>
      </c>
      <c r="L329" s="21" t="s">
        <v>78</v>
      </c>
    </row>
    <row r="330" spans="1:12" x14ac:dyDescent="0.25">
      <c r="A330" s="224" t="str">
        <f>IF(Expenditure!B322="","",Expenditure!B322)</f>
        <v/>
      </c>
      <c r="B330" s="22" t="str">
        <f>IF(Expenditure!C322="","",TEXT(Expenditure!C322,"mmm"))</f>
        <v/>
      </c>
      <c r="C330" s="225" t="str">
        <f>IF(Expenditure!E322="","",Expenditure!E322)</f>
        <v/>
      </c>
      <c r="D330" s="226" t="str">
        <f>IF(Expenditure!F322="","",Expenditure!F322)</f>
        <v/>
      </c>
      <c r="E330" s="226" t="str">
        <f>IF(Expenditure!G322="","",Expenditure!G322)</f>
        <v/>
      </c>
      <c r="F330" s="22" t="str">
        <f>IF(Expenditure!H322="","",Expenditure!H322)</f>
        <v/>
      </c>
      <c r="G330" s="22" t="str">
        <f>IF(Expenditure!I322="","",Expenditure!I322)</f>
        <v/>
      </c>
      <c r="H330" s="227" t="str">
        <f t="shared" si="4"/>
        <v/>
      </c>
      <c r="I330" s="226" t="str">
        <f>IF(Expenditure!K322="","",Expenditure!K322)</f>
        <v/>
      </c>
      <c r="J330" s="22" t="str">
        <f>IF(Expenditure!L322="","",Expenditure!L322)</f>
        <v/>
      </c>
      <c r="K330" s="228" t="str">
        <f>IF(Expenditure!M322="","",Expenditure!M322)</f>
        <v/>
      </c>
      <c r="L330" s="21" t="s">
        <v>78</v>
      </c>
    </row>
    <row r="331" spans="1:12" x14ac:dyDescent="0.25">
      <c r="A331" s="224" t="str">
        <f>IF(Expenditure!B323="","",Expenditure!B323)</f>
        <v/>
      </c>
      <c r="B331" s="22" t="str">
        <f>IF(Expenditure!C323="","",TEXT(Expenditure!C323,"mmm"))</f>
        <v/>
      </c>
      <c r="C331" s="225" t="str">
        <f>IF(Expenditure!E323="","",Expenditure!E323)</f>
        <v/>
      </c>
      <c r="D331" s="226" t="str">
        <f>IF(Expenditure!F323="","",Expenditure!F323)</f>
        <v/>
      </c>
      <c r="E331" s="226" t="str">
        <f>IF(Expenditure!G323="","",Expenditure!G323)</f>
        <v/>
      </c>
      <c r="F331" s="22" t="str">
        <f>IF(Expenditure!H323="","",Expenditure!H323)</f>
        <v/>
      </c>
      <c r="G331" s="22" t="str">
        <f>IF(Expenditure!I323="","",Expenditure!I323)</f>
        <v/>
      </c>
      <c r="H331" s="227" t="str">
        <f t="shared" si="4"/>
        <v/>
      </c>
      <c r="I331" s="226" t="str">
        <f>IF(Expenditure!K323="","",Expenditure!K323)</f>
        <v/>
      </c>
      <c r="J331" s="22" t="str">
        <f>IF(Expenditure!L323="","",Expenditure!L323)</f>
        <v/>
      </c>
      <c r="K331" s="228" t="str">
        <f>IF(Expenditure!M323="","",Expenditure!M323)</f>
        <v/>
      </c>
      <c r="L331" s="21" t="s">
        <v>78</v>
      </c>
    </row>
    <row r="332" spans="1:12" x14ac:dyDescent="0.25">
      <c r="A332" s="224" t="str">
        <f>IF(Expenditure!B324="","",Expenditure!B324)</f>
        <v/>
      </c>
      <c r="B332" s="22" t="str">
        <f>IF(Expenditure!C324="","",TEXT(Expenditure!C324,"mmm"))</f>
        <v/>
      </c>
      <c r="C332" s="225" t="str">
        <f>IF(Expenditure!E324="","",Expenditure!E324)</f>
        <v/>
      </c>
      <c r="D332" s="226" t="str">
        <f>IF(Expenditure!F324="","",Expenditure!F324)</f>
        <v/>
      </c>
      <c r="E332" s="226" t="str">
        <f>IF(Expenditure!G324="","",Expenditure!G324)</f>
        <v/>
      </c>
      <c r="F332" s="22" t="str">
        <f>IF(Expenditure!H324="","",Expenditure!H324)</f>
        <v/>
      </c>
      <c r="G332" s="22" t="str">
        <f>IF(Expenditure!I324="","",Expenditure!I324)</f>
        <v/>
      </c>
      <c r="H332" s="227" t="str">
        <f t="shared" ref="H332:H395" si="5">IFERROR(F332*G332,"")</f>
        <v/>
      </c>
      <c r="I332" s="226" t="str">
        <f>IF(Expenditure!K324="","",Expenditure!K324)</f>
        <v/>
      </c>
      <c r="J332" s="22" t="str">
        <f>IF(Expenditure!L324="","",Expenditure!L324)</f>
        <v/>
      </c>
      <c r="K332" s="228" t="str">
        <f>IF(Expenditure!M324="","",Expenditure!M324)</f>
        <v/>
      </c>
      <c r="L332" s="21" t="s">
        <v>78</v>
      </c>
    </row>
    <row r="333" spans="1:12" x14ac:dyDescent="0.25">
      <c r="A333" s="224" t="str">
        <f>IF(Expenditure!B325="","",Expenditure!B325)</f>
        <v/>
      </c>
      <c r="B333" s="22" t="str">
        <f>IF(Expenditure!C325="","",TEXT(Expenditure!C325,"mmm"))</f>
        <v/>
      </c>
      <c r="C333" s="225" t="str">
        <f>IF(Expenditure!E325="","",Expenditure!E325)</f>
        <v/>
      </c>
      <c r="D333" s="226" t="str">
        <f>IF(Expenditure!F325="","",Expenditure!F325)</f>
        <v/>
      </c>
      <c r="E333" s="226" t="str">
        <f>IF(Expenditure!G325="","",Expenditure!G325)</f>
        <v/>
      </c>
      <c r="F333" s="22" t="str">
        <f>IF(Expenditure!H325="","",Expenditure!H325)</f>
        <v/>
      </c>
      <c r="G333" s="22" t="str">
        <f>IF(Expenditure!I325="","",Expenditure!I325)</f>
        <v/>
      </c>
      <c r="H333" s="227" t="str">
        <f t="shared" si="5"/>
        <v/>
      </c>
      <c r="I333" s="226" t="str">
        <f>IF(Expenditure!K325="","",Expenditure!K325)</f>
        <v/>
      </c>
      <c r="J333" s="22" t="str">
        <f>IF(Expenditure!L325="","",Expenditure!L325)</f>
        <v/>
      </c>
      <c r="K333" s="228" t="str">
        <f>IF(Expenditure!M325="","",Expenditure!M325)</f>
        <v/>
      </c>
      <c r="L333" s="21" t="s">
        <v>78</v>
      </c>
    </row>
    <row r="334" spans="1:12" x14ac:dyDescent="0.25">
      <c r="A334" s="224" t="str">
        <f>IF(Expenditure!B326="","",Expenditure!B326)</f>
        <v/>
      </c>
      <c r="B334" s="22" t="str">
        <f>IF(Expenditure!C326="","",TEXT(Expenditure!C326,"mmm"))</f>
        <v/>
      </c>
      <c r="C334" s="225" t="str">
        <f>IF(Expenditure!E326="","",Expenditure!E326)</f>
        <v/>
      </c>
      <c r="D334" s="226" t="str">
        <f>IF(Expenditure!F326="","",Expenditure!F326)</f>
        <v/>
      </c>
      <c r="E334" s="226" t="str">
        <f>IF(Expenditure!G326="","",Expenditure!G326)</f>
        <v/>
      </c>
      <c r="F334" s="22" t="str">
        <f>IF(Expenditure!H326="","",Expenditure!H326)</f>
        <v/>
      </c>
      <c r="G334" s="22" t="str">
        <f>IF(Expenditure!I326="","",Expenditure!I326)</f>
        <v/>
      </c>
      <c r="H334" s="227" t="str">
        <f t="shared" si="5"/>
        <v/>
      </c>
      <c r="I334" s="226" t="str">
        <f>IF(Expenditure!K326="","",Expenditure!K326)</f>
        <v/>
      </c>
      <c r="J334" s="22" t="str">
        <f>IF(Expenditure!L326="","",Expenditure!L326)</f>
        <v/>
      </c>
      <c r="K334" s="228" t="str">
        <f>IF(Expenditure!M326="","",Expenditure!M326)</f>
        <v/>
      </c>
      <c r="L334" s="21" t="s">
        <v>78</v>
      </c>
    </row>
    <row r="335" spans="1:12" x14ac:dyDescent="0.25">
      <c r="A335" s="224" t="str">
        <f>IF(Expenditure!B327="","",Expenditure!B327)</f>
        <v/>
      </c>
      <c r="B335" s="22" t="str">
        <f>IF(Expenditure!C327="","",TEXT(Expenditure!C327,"mmm"))</f>
        <v/>
      </c>
      <c r="C335" s="225" t="str">
        <f>IF(Expenditure!E327="","",Expenditure!E327)</f>
        <v/>
      </c>
      <c r="D335" s="226" t="str">
        <f>IF(Expenditure!F327="","",Expenditure!F327)</f>
        <v/>
      </c>
      <c r="E335" s="226" t="str">
        <f>IF(Expenditure!G327="","",Expenditure!G327)</f>
        <v/>
      </c>
      <c r="F335" s="22" t="str">
        <f>IF(Expenditure!H327="","",Expenditure!H327)</f>
        <v/>
      </c>
      <c r="G335" s="22" t="str">
        <f>IF(Expenditure!I327="","",Expenditure!I327)</f>
        <v/>
      </c>
      <c r="H335" s="227" t="str">
        <f t="shared" si="5"/>
        <v/>
      </c>
      <c r="I335" s="226" t="str">
        <f>IF(Expenditure!K327="","",Expenditure!K327)</f>
        <v/>
      </c>
      <c r="J335" s="22" t="str">
        <f>IF(Expenditure!L327="","",Expenditure!L327)</f>
        <v/>
      </c>
      <c r="K335" s="228" t="str">
        <f>IF(Expenditure!M327="","",Expenditure!M327)</f>
        <v/>
      </c>
      <c r="L335" s="21" t="s">
        <v>78</v>
      </c>
    </row>
    <row r="336" spans="1:12" x14ac:dyDescent="0.25">
      <c r="A336" s="224" t="str">
        <f>IF(Expenditure!B328="","",Expenditure!B328)</f>
        <v/>
      </c>
      <c r="B336" s="22" t="str">
        <f>IF(Expenditure!C328="","",TEXT(Expenditure!C328,"mmm"))</f>
        <v/>
      </c>
      <c r="C336" s="225" t="str">
        <f>IF(Expenditure!E328="","",Expenditure!E328)</f>
        <v/>
      </c>
      <c r="D336" s="226" t="str">
        <f>IF(Expenditure!F328="","",Expenditure!F328)</f>
        <v/>
      </c>
      <c r="E336" s="226" t="str">
        <f>IF(Expenditure!G328="","",Expenditure!G328)</f>
        <v/>
      </c>
      <c r="F336" s="22" t="str">
        <f>IF(Expenditure!H328="","",Expenditure!H328)</f>
        <v/>
      </c>
      <c r="G336" s="22" t="str">
        <f>IF(Expenditure!I328="","",Expenditure!I328)</f>
        <v/>
      </c>
      <c r="H336" s="227" t="str">
        <f t="shared" si="5"/>
        <v/>
      </c>
      <c r="I336" s="226" t="str">
        <f>IF(Expenditure!K328="","",Expenditure!K328)</f>
        <v/>
      </c>
      <c r="J336" s="22" t="str">
        <f>IF(Expenditure!L328="","",Expenditure!L328)</f>
        <v/>
      </c>
      <c r="K336" s="228" t="str">
        <f>IF(Expenditure!M328="","",Expenditure!M328)</f>
        <v/>
      </c>
      <c r="L336" s="21" t="s">
        <v>78</v>
      </c>
    </row>
    <row r="337" spans="1:12" x14ac:dyDescent="0.25">
      <c r="A337" s="224" t="str">
        <f>IF(Expenditure!B329="","",Expenditure!B329)</f>
        <v/>
      </c>
      <c r="B337" s="22" t="str">
        <f>IF(Expenditure!C329="","",TEXT(Expenditure!C329,"mmm"))</f>
        <v/>
      </c>
      <c r="C337" s="225" t="str">
        <f>IF(Expenditure!E329="","",Expenditure!E329)</f>
        <v/>
      </c>
      <c r="D337" s="226" t="str">
        <f>IF(Expenditure!F329="","",Expenditure!F329)</f>
        <v/>
      </c>
      <c r="E337" s="226" t="str">
        <f>IF(Expenditure!G329="","",Expenditure!G329)</f>
        <v/>
      </c>
      <c r="F337" s="22" t="str">
        <f>IF(Expenditure!H329="","",Expenditure!H329)</f>
        <v/>
      </c>
      <c r="G337" s="22" t="str">
        <f>IF(Expenditure!I329="","",Expenditure!I329)</f>
        <v/>
      </c>
      <c r="H337" s="227" t="str">
        <f t="shared" si="5"/>
        <v/>
      </c>
      <c r="I337" s="226" t="str">
        <f>IF(Expenditure!K329="","",Expenditure!K329)</f>
        <v/>
      </c>
      <c r="J337" s="22" t="str">
        <f>IF(Expenditure!L329="","",Expenditure!L329)</f>
        <v/>
      </c>
      <c r="K337" s="228" t="str">
        <f>IF(Expenditure!M329="","",Expenditure!M329)</f>
        <v/>
      </c>
      <c r="L337" s="21" t="s">
        <v>78</v>
      </c>
    </row>
    <row r="338" spans="1:12" x14ac:dyDescent="0.25">
      <c r="A338" s="224" t="str">
        <f>IF(Expenditure!B330="","",Expenditure!B330)</f>
        <v/>
      </c>
      <c r="B338" s="22" t="str">
        <f>IF(Expenditure!C330="","",TEXT(Expenditure!C330,"mmm"))</f>
        <v/>
      </c>
      <c r="C338" s="225" t="str">
        <f>IF(Expenditure!E330="","",Expenditure!E330)</f>
        <v/>
      </c>
      <c r="D338" s="226" t="str">
        <f>IF(Expenditure!F330="","",Expenditure!F330)</f>
        <v/>
      </c>
      <c r="E338" s="226" t="str">
        <f>IF(Expenditure!G330="","",Expenditure!G330)</f>
        <v/>
      </c>
      <c r="F338" s="22" t="str">
        <f>IF(Expenditure!H330="","",Expenditure!H330)</f>
        <v/>
      </c>
      <c r="G338" s="22" t="str">
        <f>IF(Expenditure!I330="","",Expenditure!I330)</f>
        <v/>
      </c>
      <c r="H338" s="227" t="str">
        <f t="shared" si="5"/>
        <v/>
      </c>
      <c r="I338" s="226" t="str">
        <f>IF(Expenditure!K330="","",Expenditure!K330)</f>
        <v/>
      </c>
      <c r="J338" s="22" t="str">
        <f>IF(Expenditure!L330="","",Expenditure!L330)</f>
        <v/>
      </c>
      <c r="K338" s="228" t="str">
        <f>IF(Expenditure!M330="","",Expenditure!M330)</f>
        <v/>
      </c>
      <c r="L338" s="21" t="s">
        <v>78</v>
      </c>
    </row>
    <row r="339" spans="1:12" x14ac:dyDescent="0.25">
      <c r="A339" s="224" t="str">
        <f>IF(Expenditure!B331="","",Expenditure!B331)</f>
        <v/>
      </c>
      <c r="B339" s="22" t="str">
        <f>IF(Expenditure!C331="","",TEXT(Expenditure!C331,"mmm"))</f>
        <v/>
      </c>
      <c r="C339" s="225" t="str">
        <f>IF(Expenditure!E331="","",Expenditure!E331)</f>
        <v/>
      </c>
      <c r="D339" s="226" t="str">
        <f>IF(Expenditure!F331="","",Expenditure!F331)</f>
        <v/>
      </c>
      <c r="E339" s="226" t="str">
        <f>IF(Expenditure!G331="","",Expenditure!G331)</f>
        <v/>
      </c>
      <c r="F339" s="22" t="str">
        <f>IF(Expenditure!H331="","",Expenditure!H331)</f>
        <v/>
      </c>
      <c r="G339" s="22" t="str">
        <f>IF(Expenditure!I331="","",Expenditure!I331)</f>
        <v/>
      </c>
      <c r="H339" s="227" t="str">
        <f t="shared" si="5"/>
        <v/>
      </c>
      <c r="I339" s="226" t="str">
        <f>IF(Expenditure!K331="","",Expenditure!K331)</f>
        <v/>
      </c>
      <c r="J339" s="22" t="str">
        <f>IF(Expenditure!L331="","",Expenditure!L331)</f>
        <v/>
      </c>
      <c r="K339" s="228" t="str">
        <f>IF(Expenditure!M331="","",Expenditure!M331)</f>
        <v/>
      </c>
      <c r="L339" s="21" t="s">
        <v>78</v>
      </c>
    </row>
    <row r="340" spans="1:12" x14ac:dyDescent="0.25">
      <c r="A340" s="224" t="str">
        <f>IF(Expenditure!B332="","",Expenditure!B332)</f>
        <v/>
      </c>
      <c r="B340" s="22" t="str">
        <f>IF(Expenditure!C332="","",TEXT(Expenditure!C332,"mmm"))</f>
        <v/>
      </c>
      <c r="C340" s="225" t="str">
        <f>IF(Expenditure!E332="","",Expenditure!E332)</f>
        <v/>
      </c>
      <c r="D340" s="226" t="str">
        <f>IF(Expenditure!F332="","",Expenditure!F332)</f>
        <v/>
      </c>
      <c r="E340" s="226" t="str">
        <f>IF(Expenditure!G332="","",Expenditure!G332)</f>
        <v/>
      </c>
      <c r="F340" s="22" t="str">
        <f>IF(Expenditure!H332="","",Expenditure!H332)</f>
        <v/>
      </c>
      <c r="G340" s="22" t="str">
        <f>IF(Expenditure!I332="","",Expenditure!I332)</f>
        <v/>
      </c>
      <c r="H340" s="227" t="str">
        <f t="shared" si="5"/>
        <v/>
      </c>
      <c r="I340" s="226" t="str">
        <f>IF(Expenditure!K332="","",Expenditure!K332)</f>
        <v/>
      </c>
      <c r="J340" s="22" t="str">
        <f>IF(Expenditure!L332="","",Expenditure!L332)</f>
        <v/>
      </c>
      <c r="K340" s="228" t="str">
        <f>IF(Expenditure!M332="","",Expenditure!M332)</f>
        <v/>
      </c>
      <c r="L340" s="21" t="s">
        <v>78</v>
      </c>
    </row>
    <row r="341" spans="1:12" x14ac:dyDescent="0.25">
      <c r="A341" s="224" t="str">
        <f>IF(Expenditure!B333="","",Expenditure!B333)</f>
        <v/>
      </c>
      <c r="B341" s="22" t="str">
        <f>IF(Expenditure!C333="","",TEXT(Expenditure!C333,"mmm"))</f>
        <v/>
      </c>
      <c r="C341" s="225" t="str">
        <f>IF(Expenditure!E333="","",Expenditure!E333)</f>
        <v/>
      </c>
      <c r="D341" s="226" t="str">
        <f>IF(Expenditure!F333="","",Expenditure!F333)</f>
        <v/>
      </c>
      <c r="E341" s="226" t="str">
        <f>IF(Expenditure!G333="","",Expenditure!G333)</f>
        <v/>
      </c>
      <c r="F341" s="22" t="str">
        <f>IF(Expenditure!H333="","",Expenditure!H333)</f>
        <v/>
      </c>
      <c r="G341" s="22" t="str">
        <f>IF(Expenditure!I333="","",Expenditure!I333)</f>
        <v/>
      </c>
      <c r="H341" s="227" t="str">
        <f t="shared" si="5"/>
        <v/>
      </c>
      <c r="I341" s="226" t="str">
        <f>IF(Expenditure!K333="","",Expenditure!K333)</f>
        <v/>
      </c>
      <c r="J341" s="22" t="str">
        <f>IF(Expenditure!L333="","",Expenditure!L333)</f>
        <v/>
      </c>
      <c r="K341" s="228" t="str">
        <f>IF(Expenditure!M333="","",Expenditure!M333)</f>
        <v/>
      </c>
      <c r="L341" s="21" t="s">
        <v>78</v>
      </c>
    </row>
    <row r="342" spans="1:12" x14ac:dyDescent="0.25">
      <c r="A342" s="224" t="str">
        <f>IF(Expenditure!B334="","",Expenditure!B334)</f>
        <v/>
      </c>
      <c r="B342" s="22" t="str">
        <f>IF(Expenditure!C334="","",TEXT(Expenditure!C334,"mmm"))</f>
        <v/>
      </c>
      <c r="C342" s="225" t="str">
        <f>IF(Expenditure!E334="","",Expenditure!E334)</f>
        <v/>
      </c>
      <c r="D342" s="226" t="str">
        <f>IF(Expenditure!F334="","",Expenditure!F334)</f>
        <v/>
      </c>
      <c r="E342" s="226" t="str">
        <f>IF(Expenditure!G334="","",Expenditure!G334)</f>
        <v/>
      </c>
      <c r="F342" s="22" t="str">
        <f>IF(Expenditure!H334="","",Expenditure!H334)</f>
        <v/>
      </c>
      <c r="G342" s="22" t="str">
        <f>IF(Expenditure!I334="","",Expenditure!I334)</f>
        <v/>
      </c>
      <c r="H342" s="227" t="str">
        <f t="shared" si="5"/>
        <v/>
      </c>
      <c r="I342" s="226" t="str">
        <f>IF(Expenditure!K334="","",Expenditure!K334)</f>
        <v/>
      </c>
      <c r="J342" s="22" t="str">
        <f>IF(Expenditure!L334="","",Expenditure!L334)</f>
        <v/>
      </c>
      <c r="K342" s="228" t="str">
        <f>IF(Expenditure!M334="","",Expenditure!M334)</f>
        <v/>
      </c>
      <c r="L342" s="21" t="s">
        <v>78</v>
      </c>
    </row>
    <row r="343" spans="1:12" x14ac:dyDescent="0.25">
      <c r="A343" s="224" t="str">
        <f>IF(Expenditure!B335="","",Expenditure!B335)</f>
        <v/>
      </c>
      <c r="B343" s="22" t="str">
        <f>IF(Expenditure!C335="","",TEXT(Expenditure!C335,"mmm"))</f>
        <v/>
      </c>
      <c r="C343" s="225" t="str">
        <f>IF(Expenditure!E335="","",Expenditure!E335)</f>
        <v/>
      </c>
      <c r="D343" s="226" t="str">
        <f>IF(Expenditure!F335="","",Expenditure!F335)</f>
        <v/>
      </c>
      <c r="E343" s="226" t="str">
        <f>IF(Expenditure!G335="","",Expenditure!G335)</f>
        <v/>
      </c>
      <c r="F343" s="22" t="str">
        <f>IF(Expenditure!H335="","",Expenditure!H335)</f>
        <v/>
      </c>
      <c r="G343" s="22" t="str">
        <f>IF(Expenditure!I335="","",Expenditure!I335)</f>
        <v/>
      </c>
      <c r="H343" s="227" t="str">
        <f t="shared" si="5"/>
        <v/>
      </c>
      <c r="I343" s="226" t="str">
        <f>IF(Expenditure!K335="","",Expenditure!K335)</f>
        <v/>
      </c>
      <c r="J343" s="22" t="str">
        <f>IF(Expenditure!L335="","",Expenditure!L335)</f>
        <v/>
      </c>
      <c r="K343" s="228" t="str">
        <f>IF(Expenditure!M335="","",Expenditure!M335)</f>
        <v/>
      </c>
      <c r="L343" s="21" t="s">
        <v>78</v>
      </c>
    </row>
    <row r="344" spans="1:12" x14ac:dyDescent="0.25">
      <c r="A344" s="224" t="str">
        <f>IF(Expenditure!B336="","",Expenditure!B336)</f>
        <v/>
      </c>
      <c r="B344" s="22" t="str">
        <f>IF(Expenditure!C336="","",TEXT(Expenditure!C336,"mmm"))</f>
        <v/>
      </c>
      <c r="C344" s="225" t="str">
        <f>IF(Expenditure!E336="","",Expenditure!E336)</f>
        <v/>
      </c>
      <c r="D344" s="226" t="str">
        <f>IF(Expenditure!F336="","",Expenditure!F336)</f>
        <v/>
      </c>
      <c r="E344" s="226" t="str">
        <f>IF(Expenditure!G336="","",Expenditure!G336)</f>
        <v/>
      </c>
      <c r="F344" s="22" t="str">
        <f>IF(Expenditure!H336="","",Expenditure!H336)</f>
        <v/>
      </c>
      <c r="G344" s="22" t="str">
        <f>IF(Expenditure!I336="","",Expenditure!I336)</f>
        <v/>
      </c>
      <c r="H344" s="227" t="str">
        <f t="shared" si="5"/>
        <v/>
      </c>
      <c r="I344" s="226" t="str">
        <f>IF(Expenditure!K336="","",Expenditure!K336)</f>
        <v/>
      </c>
      <c r="J344" s="22" t="str">
        <f>IF(Expenditure!L336="","",Expenditure!L336)</f>
        <v/>
      </c>
      <c r="K344" s="228" t="str">
        <f>IF(Expenditure!M336="","",Expenditure!M336)</f>
        <v/>
      </c>
      <c r="L344" s="21" t="s">
        <v>78</v>
      </c>
    </row>
    <row r="345" spans="1:12" x14ac:dyDescent="0.25">
      <c r="A345" s="224" t="str">
        <f>IF(Expenditure!B337="","",Expenditure!B337)</f>
        <v/>
      </c>
      <c r="B345" s="22" t="str">
        <f>IF(Expenditure!C337="","",TEXT(Expenditure!C337,"mmm"))</f>
        <v/>
      </c>
      <c r="C345" s="225" t="str">
        <f>IF(Expenditure!E337="","",Expenditure!E337)</f>
        <v/>
      </c>
      <c r="D345" s="226" t="str">
        <f>IF(Expenditure!F337="","",Expenditure!F337)</f>
        <v/>
      </c>
      <c r="E345" s="226" t="str">
        <f>IF(Expenditure!G337="","",Expenditure!G337)</f>
        <v/>
      </c>
      <c r="F345" s="22" t="str">
        <f>IF(Expenditure!H337="","",Expenditure!H337)</f>
        <v/>
      </c>
      <c r="G345" s="22" t="str">
        <f>IF(Expenditure!I337="","",Expenditure!I337)</f>
        <v/>
      </c>
      <c r="H345" s="227" t="str">
        <f t="shared" si="5"/>
        <v/>
      </c>
      <c r="I345" s="226" t="str">
        <f>IF(Expenditure!K337="","",Expenditure!K337)</f>
        <v/>
      </c>
      <c r="J345" s="22" t="str">
        <f>IF(Expenditure!L337="","",Expenditure!L337)</f>
        <v/>
      </c>
      <c r="K345" s="228" t="str">
        <f>IF(Expenditure!M337="","",Expenditure!M337)</f>
        <v/>
      </c>
      <c r="L345" s="21" t="s">
        <v>78</v>
      </c>
    </row>
    <row r="346" spans="1:12" x14ac:dyDescent="0.25">
      <c r="A346" s="224" t="str">
        <f>IF(Expenditure!B338="","",Expenditure!B338)</f>
        <v/>
      </c>
      <c r="B346" s="22" t="str">
        <f>IF(Expenditure!C338="","",TEXT(Expenditure!C338,"mmm"))</f>
        <v/>
      </c>
      <c r="C346" s="225" t="str">
        <f>IF(Expenditure!E338="","",Expenditure!E338)</f>
        <v/>
      </c>
      <c r="D346" s="226" t="str">
        <f>IF(Expenditure!F338="","",Expenditure!F338)</f>
        <v/>
      </c>
      <c r="E346" s="226" t="str">
        <f>IF(Expenditure!G338="","",Expenditure!G338)</f>
        <v/>
      </c>
      <c r="F346" s="22" t="str">
        <f>IF(Expenditure!H338="","",Expenditure!H338)</f>
        <v/>
      </c>
      <c r="G346" s="22" t="str">
        <f>IF(Expenditure!I338="","",Expenditure!I338)</f>
        <v/>
      </c>
      <c r="H346" s="227" t="str">
        <f t="shared" si="5"/>
        <v/>
      </c>
      <c r="I346" s="226" t="str">
        <f>IF(Expenditure!K338="","",Expenditure!K338)</f>
        <v/>
      </c>
      <c r="J346" s="22" t="str">
        <f>IF(Expenditure!L338="","",Expenditure!L338)</f>
        <v/>
      </c>
      <c r="K346" s="228" t="str">
        <f>IF(Expenditure!M338="","",Expenditure!M338)</f>
        <v/>
      </c>
      <c r="L346" s="21" t="s">
        <v>78</v>
      </c>
    </row>
    <row r="347" spans="1:12" x14ac:dyDescent="0.25">
      <c r="A347" s="224" t="str">
        <f>IF(Expenditure!B339="","",Expenditure!B339)</f>
        <v/>
      </c>
      <c r="B347" s="22" t="str">
        <f>IF(Expenditure!C339="","",TEXT(Expenditure!C339,"mmm"))</f>
        <v/>
      </c>
      <c r="C347" s="225" t="str">
        <f>IF(Expenditure!E339="","",Expenditure!E339)</f>
        <v/>
      </c>
      <c r="D347" s="226" t="str">
        <f>IF(Expenditure!F339="","",Expenditure!F339)</f>
        <v/>
      </c>
      <c r="E347" s="226" t="str">
        <f>IF(Expenditure!G339="","",Expenditure!G339)</f>
        <v/>
      </c>
      <c r="F347" s="22" t="str">
        <f>IF(Expenditure!H339="","",Expenditure!H339)</f>
        <v/>
      </c>
      <c r="G347" s="22" t="str">
        <f>IF(Expenditure!I339="","",Expenditure!I339)</f>
        <v/>
      </c>
      <c r="H347" s="227" t="str">
        <f t="shared" si="5"/>
        <v/>
      </c>
      <c r="I347" s="226" t="str">
        <f>IF(Expenditure!K339="","",Expenditure!K339)</f>
        <v/>
      </c>
      <c r="J347" s="22" t="str">
        <f>IF(Expenditure!L339="","",Expenditure!L339)</f>
        <v/>
      </c>
      <c r="K347" s="228" t="str">
        <f>IF(Expenditure!M339="","",Expenditure!M339)</f>
        <v/>
      </c>
      <c r="L347" s="21" t="s">
        <v>78</v>
      </c>
    </row>
    <row r="348" spans="1:12" x14ac:dyDescent="0.25">
      <c r="A348" s="224" t="str">
        <f>IF(Expenditure!B340="","",Expenditure!B340)</f>
        <v/>
      </c>
      <c r="B348" s="22" t="str">
        <f>IF(Expenditure!C340="","",TEXT(Expenditure!C340,"mmm"))</f>
        <v/>
      </c>
      <c r="C348" s="225" t="str">
        <f>IF(Expenditure!E340="","",Expenditure!E340)</f>
        <v/>
      </c>
      <c r="D348" s="226" t="str">
        <f>IF(Expenditure!F340="","",Expenditure!F340)</f>
        <v/>
      </c>
      <c r="E348" s="226" t="str">
        <f>IF(Expenditure!G340="","",Expenditure!G340)</f>
        <v/>
      </c>
      <c r="F348" s="22" t="str">
        <f>IF(Expenditure!H340="","",Expenditure!H340)</f>
        <v/>
      </c>
      <c r="G348" s="22" t="str">
        <f>IF(Expenditure!I340="","",Expenditure!I340)</f>
        <v/>
      </c>
      <c r="H348" s="227" t="str">
        <f t="shared" si="5"/>
        <v/>
      </c>
      <c r="I348" s="226" t="str">
        <f>IF(Expenditure!K340="","",Expenditure!K340)</f>
        <v/>
      </c>
      <c r="J348" s="22" t="str">
        <f>IF(Expenditure!L340="","",Expenditure!L340)</f>
        <v/>
      </c>
      <c r="K348" s="228" t="str">
        <f>IF(Expenditure!M340="","",Expenditure!M340)</f>
        <v/>
      </c>
      <c r="L348" s="21" t="s">
        <v>78</v>
      </c>
    </row>
    <row r="349" spans="1:12" x14ac:dyDescent="0.25">
      <c r="A349" s="224" t="str">
        <f>IF(Expenditure!B341="","",Expenditure!B341)</f>
        <v/>
      </c>
      <c r="B349" s="22" t="str">
        <f>IF(Expenditure!C341="","",TEXT(Expenditure!C341,"mmm"))</f>
        <v/>
      </c>
      <c r="C349" s="225" t="str">
        <f>IF(Expenditure!E341="","",Expenditure!E341)</f>
        <v/>
      </c>
      <c r="D349" s="226" t="str">
        <f>IF(Expenditure!F341="","",Expenditure!F341)</f>
        <v/>
      </c>
      <c r="E349" s="226" t="str">
        <f>IF(Expenditure!G341="","",Expenditure!G341)</f>
        <v/>
      </c>
      <c r="F349" s="22" t="str">
        <f>IF(Expenditure!H341="","",Expenditure!H341)</f>
        <v/>
      </c>
      <c r="G349" s="22" t="str">
        <f>IF(Expenditure!I341="","",Expenditure!I341)</f>
        <v/>
      </c>
      <c r="H349" s="227" t="str">
        <f t="shared" si="5"/>
        <v/>
      </c>
      <c r="I349" s="226" t="str">
        <f>IF(Expenditure!K341="","",Expenditure!K341)</f>
        <v/>
      </c>
      <c r="J349" s="22" t="str">
        <f>IF(Expenditure!L341="","",Expenditure!L341)</f>
        <v/>
      </c>
      <c r="K349" s="228" t="str">
        <f>IF(Expenditure!M341="","",Expenditure!M341)</f>
        <v/>
      </c>
      <c r="L349" s="21" t="s">
        <v>78</v>
      </c>
    </row>
    <row r="350" spans="1:12" x14ac:dyDescent="0.25">
      <c r="A350" s="224" t="str">
        <f>IF(Expenditure!B342="","",Expenditure!B342)</f>
        <v/>
      </c>
      <c r="B350" s="22" t="str">
        <f>IF(Expenditure!C342="","",TEXT(Expenditure!C342,"mmm"))</f>
        <v/>
      </c>
      <c r="C350" s="225" t="str">
        <f>IF(Expenditure!E342="","",Expenditure!E342)</f>
        <v/>
      </c>
      <c r="D350" s="226" t="str">
        <f>IF(Expenditure!F342="","",Expenditure!F342)</f>
        <v/>
      </c>
      <c r="E350" s="226" t="str">
        <f>IF(Expenditure!G342="","",Expenditure!G342)</f>
        <v/>
      </c>
      <c r="F350" s="22" t="str">
        <f>IF(Expenditure!H342="","",Expenditure!H342)</f>
        <v/>
      </c>
      <c r="G350" s="22" t="str">
        <f>IF(Expenditure!I342="","",Expenditure!I342)</f>
        <v/>
      </c>
      <c r="H350" s="227" t="str">
        <f t="shared" si="5"/>
        <v/>
      </c>
      <c r="I350" s="226" t="str">
        <f>IF(Expenditure!K342="","",Expenditure!K342)</f>
        <v/>
      </c>
      <c r="J350" s="22" t="str">
        <f>IF(Expenditure!L342="","",Expenditure!L342)</f>
        <v/>
      </c>
      <c r="K350" s="228" t="str">
        <f>IF(Expenditure!M342="","",Expenditure!M342)</f>
        <v/>
      </c>
      <c r="L350" s="21" t="s">
        <v>78</v>
      </c>
    </row>
    <row r="351" spans="1:12" x14ac:dyDescent="0.25">
      <c r="A351" s="224" t="str">
        <f>IF(Expenditure!B343="","",Expenditure!B343)</f>
        <v/>
      </c>
      <c r="B351" s="22" t="str">
        <f>IF(Expenditure!C343="","",TEXT(Expenditure!C343,"mmm"))</f>
        <v/>
      </c>
      <c r="C351" s="225" t="str">
        <f>IF(Expenditure!E343="","",Expenditure!E343)</f>
        <v/>
      </c>
      <c r="D351" s="226" t="str">
        <f>IF(Expenditure!F343="","",Expenditure!F343)</f>
        <v/>
      </c>
      <c r="E351" s="226" t="str">
        <f>IF(Expenditure!G343="","",Expenditure!G343)</f>
        <v/>
      </c>
      <c r="F351" s="22" t="str">
        <f>IF(Expenditure!H343="","",Expenditure!H343)</f>
        <v/>
      </c>
      <c r="G351" s="22" t="str">
        <f>IF(Expenditure!I343="","",Expenditure!I343)</f>
        <v/>
      </c>
      <c r="H351" s="227" t="str">
        <f t="shared" si="5"/>
        <v/>
      </c>
      <c r="I351" s="226" t="str">
        <f>IF(Expenditure!K343="","",Expenditure!K343)</f>
        <v/>
      </c>
      <c r="J351" s="22" t="str">
        <f>IF(Expenditure!L343="","",Expenditure!L343)</f>
        <v/>
      </c>
      <c r="K351" s="228" t="str">
        <f>IF(Expenditure!M343="","",Expenditure!M343)</f>
        <v/>
      </c>
      <c r="L351" s="21" t="s">
        <v>78</v>
      </c>
    </row>
    <row r="352" spans="1:12" x14ac:dyDescent="0.25">
      <c r="A352" s="224" t="str">
        <f>IF(Expenditure!B344="","",Expenditure!B344)</f>
        <v/>
      </c>
      <c r="B352" s="22" t="str">
        <f>IF(Expenditure!C344="","",TEXT(Expenditure!C344,"mmm"))</f>
        <v/>
      </c>
      <c r="C352" s="225" t="str">
        <f>IF(Expenditure!E344="","",Expenditure!E344)</f>
        <v/>
      </c>
      <c r="D352" s="226" t="str">
        <f>IF(Expenditure!F344="","",Expenditure!F344)</f>
        <v/>
      </c>
      <c r="E352" s="226" t="str">
        <f>IF(Expenditure!G344="","",Expenditure!G344)</f>
        <v/>
      </c>
      <c r="F352" s="22" t="str">
        <f>IF(Expenditure!H344="","",Expenditure!H344)</f>
        <v/>
      </c>
      <c r="G352" s="22" t="str">
        <f>IF(Expenditure!I344="","",Expenditure!I344)</f>
        <v/>
      </c>
      <c r="H352" s="227" t="str">
        <f t="shared" si="5"/>
        <v/>
      </c>
      <c r="I352" s="226" t="str">
        <f>IF(Expenditure!K344="","",Expenditure!K344)</f>
        <v/>
      </c>
      <c r="J352" s="22" t="str">
        <f>IF(Expenditure!L344="","",Expenditure!L344)</f>
        <v/>
      </c>
      <c r="K352" s="228" t="str">
        <f>IF(Expenditure!M344="","",Expenditure!M344)</f>
        <v/>
      </c>
      <c r="L352" s="21" t="s">
        <v>78</v>
      </c>
    </row>
    <row r="353" spans="1:12" x14ac:dyDescent="0.25">
      <c r="A353" s="224" t="str">
        <f>IF(Expenditure!B345="","",Expenditure!B345)</f>
        <v/>
      </c>
      <c r="B353" s="22" t="str">
        <f>IF(Expenditure!C345="","",TEXT(Expenditure!C345,"mmm"))</f>
        <v/>
      </c>
      <c r="C353" s="225" t="str">
        <f>IF(Expenditure!E345="","",Expenditure!E345)</f>
        <v/>
      </c>
      <c r="D353" s="226" t="str">
        <f>IF(Expenditure!F345="","",Expenditure!F345)</f>
        <v/>
      </c>
      <c r="E353" s="226" t="str">
        <f>IF(Expenditure!G345="","",Expenditure!G345)</f>
        <v/>
      </c>
      <c r="F353" s="22" t="str">
        <f>IF(Expenditure!H345="","",Expenditure!H345)</f>
        <v/>
      </c>
      <c r="G353" s="22" t="str">
        <f>IF(Expenditure!I345="","",Expenditure!I345)</f>
        <v/>
      </c>
      <c r="H353" s="227" t="str">
        <f t="shared" si="5"/>
        <v/>
      </c>
      <c r="I353" s="226" t="str">
        <f>IF(Expenditure!K345="","",Expenditure!K345)</f>
        <v/>
      </c>
      <c r="J353" s="22" t="str">
        <f>IF(Expenditure!L345="","",Expenditure!L345)</f>
        <v/>
      </c>
      <c r="K353" s="228" t="str">
        <f>IF(Expenditure!M345="","",Expenditure!M345)</f>
        <v/>
      </c>
      <c r="L353" s="21" t="s">
        <v>78</v>
      </c>
    </row>
    <row r="354" spans="1:12" x14ac:dyDescent="0.25">
      <c r="A354" s="224" t="str">
        <f>IF(Expenditure!B346="","",Expenditure!B346)</f>
        <v/>
      </c>
      <c r="B354" s="22" t="str">
        <f>IF(Expenditure!C346="","",TEXT(Expenditure!C346,"mmm"))</f>
        <v/>
      </c>
      <c r="C354" s="225" t="str">
        <f>IF(Expenditure!E346="","",Expenditure!E346)</f>
        <v/>
      </c>
      <c r="D354" s="226" t="str">
        <f>IF(Expenditure!F346="","",Expenditure!F346)</f>
        <v/>
      </c>
      <c r="E354" s="226" t="str">
        <f>IF(Expenditure!G346="","",Expenditure!G346)</f>
        <v/>
      </c>
      <c r="F354" s="22" t="str">
        <f>IF(Expenditure!H346="","",Expenditure!H346)</f>
        <v/>
      </c>
      <c r="G354" s="22" t="str">
        <f>IF(Expenditure!I346="","",Expenditure!I346)</f>
        <v/>
      </c>
      <c r="H354" s="227" t="str">
        <f t="shared" si="5"/>
        <v/>
      </c>
      <c r="I354" s="226" t="str">
        <f>IF(Expenditure!K346="","",Expenditure!K346)</f>
        <v/>
      </c>
      <c r="J354" s="22" t="str">
        <f>IF(Expenditure!L346="","",Expenditure!L346)</f>
        <v/>
      </c>
      <c r="K354" s="228" t="str">
        <f>IF(Expenditure!M346="","",Expenditure!M346)</f>
        <v/>
      </c>
      <c r="L354" s="21" t="s">
        <v>78</v>
      </c>
    </row>
    <row r="355" spans="1:12" x14ac:dyDescent="0.25">
      <c r="A355" s="224" t="str">
        <f>IF(Expenditure!B347="","",Expenditure!B347)</f>
        <v/>
      </c>
      <c r="B355" s="22" t="str">
        <f>IF(Expenditure!C347="","",TEXT(Expenditure!C347,"mmm"))</f>
        <v/>
      </c>
      <c r="C355" s="225" t="str">
        <f>IF(Expenditure!E347="","",Expenditure!E347)</f>
        <v/>
      </c>
      <c r="D355" s="226" t="str">
        <f>IF(Expenditure!F347="","",Expenditure!F347)</f>
        <v/>
      </c>
      <c r="E355" s="226" t="str">
        <f>IF(Expenditure!G347="","",Expenditure!G347)</f>
        <v/>
      </c>
      <c r="F355" s="22" t="str">
        <f>IF(Expenditure!H347="","",Expenditure!H347)</f>
        <v/>
      </c>
      <c r="G355" s="22" t="str">
        <f>IF(Expenditure!I347="","",Expenditure!I347)</f>
        <v/>
      </c>
      <c r="H355" s="227" t="str">
        <f t="shared" si="5"/>
        <v/>
      </c>
      <c r="I355" s="226" t="str">
        <f>IF(Expenditure!K347="","",Expenditure!K347)</f>
        <v/>
      </c>
      <c r="J355" s="22" t="str">
        <f>IF(Expenditure!L347="","",Expenditure!L347)</f>
        <v/>
      </c>
      <c r="K355" s="228" t="str">
        <f>IF(Expenditure!M347="","",Expenditure!M347)</f>
        <v/>
      </c>
      <c r="L355" s="21" t="s">
        <v>78</v>
      </c>
    </row>
    <row r="356" spans="1:12" x14ac:dyDescent="0.25">
      <c r="A356" s="224" t="str">
        <f>IF(Expenditure!B348="","",Expenditure!B348)</f>
        <v/>
      </c>
      <c r="B356" s="22" t="str">
        <f>IF(Expenditure!C348="","",TEXT(Expenditure!C348,"mmm"))</f>
        <v/>
      </c>
      <c r="C356" s="225" t="str">
        <f>IF(Expenditure!E348="","",Expenditure!E348)</f>
        <v/>
      </c>
      <c r="D356" s="226" t="str">
        <f>IF(Expenditure!F348="","",Expenditure!F348)</f>
        <v/>
      </c>
      <c r="E356" s="226" t="str">
        <f>IF(Expenditure!G348="","",Expenditure!G348)</f>
        <v/>
      </c>
      <c r="F356" s="22" t="str">
        <f>IF(Expenditure!H348="","",Expenditure!H348)</f>
        <v/>
      </c>
      <c r="G356" s="22" t="str">
        <f>IF(Expenditure!I348="","",Expenditure!I348)</f>
        <v/>
      </c>
      <c r="H356" s="227" t="str">
        <f t="shared" si="5"/>
        <v/>
      </c>
      <c r="I356" s="226" t="str">
        <f>IF(Expenditure!K348="","",Expenditure!K348)</f>
        <v/>
      </c>
      <c r="J356" s="22" t="str">
        <f>IF(Expenditure!L348="","",Expenditure!L348)</f>
        <v/>
      </c>
      <c r="K356" s="228" t="str">
        <f>IF(Expenditure!M348="","",Expenditure!M348)</f>
        <v/>
      </c>
      <c r="L356" s="21" t="s">
        <v>78</v>
      </c>
    </row>
    <row r="357" spans="1:12" x14ac:dyDescent="0.25">
      <c r="A357" s="224" t="str">
        <f>IF(Expenditure!B349="","",Expenditure!B349)</f>
        <v/>
      </c>
      <c r="B357" s="22" t="str">
        <f>IF(Expenditure!C349="","",TEXT(Expenditure!C349,"mmm"))</f>
        <v/>
      </c>
      <c r="C357" s="225" t="str">
        <f>IF(Expenditure!E349="","",Expenditure!E349)</f>
        <v/>
      </c>
      <c r="D357" s="226" t="str">
        <f>IF(Expenditure!F349="","",Expenditure!F349)</f>
        <v/>
      </c>
      <c r="E357" s="226" t="str">
        <f>IF(Expenditure!G349="","",Expenditure!G349)</f>
        <v/>
      </c>
      <c r="F357" s="22" t="str">
        <f>IF(Expenditure!H349="","",Expenditure!H349)</f>
        <v/>
      </c>
      <c r="G357" s="22" t="str">
        <f>IF(Expenditure!I349="","",Expenditure!I349)</f>
        <v/>
      </c>
      <c r="H357" s="227" t="str">
        <f t="shared" si="5"/>
        <v/>
      </c>
      <c r="I357" s="226" t="str">
        <f>IF(Expenditure!K349="","",Expenditure!K349)</f>
        <v/>
      </c>
      <c r="J357" s="22" t="str">
        <f>IF(Expenditure!L349="","",Expenditure!L349)</f>
        <v/>
      </c>
      <c r="K357" s="228" t="str">
        <f>IF(Expenditure!M349="","",Expenditure!M349)</f>
        <v/>
      </c>
      <c r="L357" s="21" t="s">
        <v>78</v>
      </c>
    </row>
    <row r="358" spans="1:12" x14ac:dyDescent="0.25">
      <c r="A358" s="224" t="str">
        <f>IF(Expenditure!B350="","",Expenditure!B350)</f>
        <v/>
      </c>
      <c r="B358" s="22" t="str">
        <f>IF(Expenditure!C350="","",TEXT(Expenditure!C350,"mmm"))</f>
        <v/>
      </c>
      <c r="C358" s="225" t="str">
        <f>IF(Expenditure!E350="","",Expenditure!E350)</f>
        <v/>
      </c>
      <c r="D358" s="226" t="str">
        <f>IF(Expenditure!F350="","",Expenditure!F350)</f>
        <v/>
      </c>
      <c r="E358" s="226" t="str">
        <f>IF(Expenditure!G350="","",Expenditure!G350)</f>
        <v/>
      </c>
      <c r="F358" s="22" t="str">
        <f>IF(Expenditure!H350="","",Expenditure!H350)</f>
        <v/>
      </c>
      <c r="G358" s="22" t="str">
        <f>IF(Expenditure!I350="","",Expenditure!I350)</f>
        <v/>
      </c>
      <c r="H358" s="227" t="str">
        <f t="shared" si="5"/>
        <v/>
      </c>
      <c r="I358" s="226" t="str">
        <f>IF(Expenditure!K350="","",Expenditure!K350)</f>
        <v/>
      </c>
      <c r="J358" s="22" t="str">
        <f>IF(Expenditure!L350="","",Expenditure!L350)</f>
        <v/>
      </c>
      <c r="K358" s="228" t="str">
        <f>IF(Expenditure!M350="","",Expenditure!M350)</f>
        <v/>
      </c>
      <c r="L358" s="21" t="s">
        <v>78</v>
      </c>
    </row>
    <row r="359" spans="1:12" x14ac:dyDescent="0.25">
      <c r="A359" s="224" t="str">
        <f>IF(Expenditure!B351="","",Expenditure!B351)</f>
        <v/>
      </c>
      <c r="B359" s="22" t="str">
        <f>IF(Expenditure!C351="","",TEXT(Expenditure!C351,"mmm"))</f>
        <v/>
      </c>
      <c r="C359" s="225" t="str">
        <f>IF(Expenditure!E351="","",Expenditure!E351)</f>
        <v/>
      </c>
      <c r="D359" s="226" t="str">
        <f>IF(Expenditure!F351="","",Expenditure!F351)</f>
        <v/>
      </c>
      <c r="E359" s="226" t="str">
        <f>IF(Expenditure!G351="","",Expenditure!G351)</f>
        <v/>
      </c>
      <c r="F359" s="22" t="str">
        <f>IF(Expenditure!H351="","",Expenditure!H351)</f>
        <v/>
      </c>
      <c r="G359" s="22" t="str">
        <f>IF(Expenditure!I351="","",Expenditure!I351)</f>
        <v/>
      </c>
      <c r="H359" s="227" t="str">
        <f t="shared" si="5"/>
        <v/>
      </c>
      <c r="I359" s="226" t="str">
        <f>IF(Expenditure!K351="","",Expenditure!K351)</f>
        <v/>
      </c>
      <c r="J359" s="22" t="str">
        <f>IF(Expenditure!L351="","",Expenditure!L351)</f>
        <v/>
      </c>
      <c r="K359" s="228" t="str">
        <f>IF(Expenditure!M351="","",Expenditure!M351)</f>
        <v/>
      </c>
      <c r="L359" s="21" t="s">
        <v>78</v>
      </c>
    </row>
    <row r="360" spans="1:12" x14ac:dyDescent="0.25">
      <c r="A360" s="224" t="str">
        <f>IF(Expenditure!B352="","",Expenditure!B352)</f>
        <v/>
      </c>
      <c r="B360" s="22" t="str">
        <f>IF(Expenditure!C352="","",TEXT(Expenditure!C352,"mmm"))</f>
        <v/>
      </c>
      <c r="C360" s="225" t="str">
        <f>IF(Expenditure!E352="","",Expenditure!E352)</f>
        <v/>
      </c>
      <c r="D360" s="226" t="str">
        <f>IF(Expenditure!F352="","",Expenditure!F352)</f>
        <v/>
      </c>
      <c r="E360" s="226" t="str">
        <f>IF(Expenditure!G352="","",Expenditure!G352)</f>
        <v/>
      </c>
      <c r="F360" s="22" t="str">
        <f>IF(Expenditure!H352="","",Expenditure!H352)</f>
        <v/>
      </c>
      <c r="G360" s="22" t="str">
        <f>IF(Expenditure!I352="","",Expenditure!I352)</f>
        <v/>
      </c>
      <c r="H360" s="227" t="str">
        <f t="shared" si="5"/>
        <v/>
      </c>
      <c r="I360" s="226" t="str">
        <f>IF(Expenditure!K352="","",Expenditure!K352)</f>
        <v/>
      </c>
      <c r="J360" s="22" t="str">
        <f>IF(Expenditure!L352="","",Expenditure!L352)</f>
        <v/>
      </c>
      <c r="K360" s="228" t="str">
        <f>IF(Expenditure!M352="","",Expenditure!M352)</f>
        <v/>
      </c>
      <c r="L360" s="21" t="s">
        <v>78</v>
      </c>
    </row>
    <row r="361" spans="1:12" x14ac:dyDescent="0.25">
      <c r="A361" s="224" t="str">
        <f>IF(Expenditure!B353="","",Expenditure!B353)</f>
        <v/>
      </c>
      <c r="B361" s="22" t="str">
        <f>IF(Expenditure!C353="","",TEXT(Expenditure!C353,"mmm"))</f>
        <v/>
      </c>
      <c r="C361" s="225" t="str">
        <f>IF(Expenditure!E353="","",Expenditure!E353)</f>
        <v/>
      </c>
      <c r="D361" s="226" t="str">
        <f>IF(Expenditure!F353="","",Expenditure!F353)</f>
        <v/>
      </c>
      <c r="E361" s="226" t="str">
        <f>IF(Expenditure!G353="","",Expenditure!G353)</f>
        <v/>
      </c>
      <c r="F361" s="22" t="str">
        <f>IF(Expenditure!H353="","",Expenditure!H353)</f>
        <v/>
      </c>
      <c r="G361" s="22" t="str">
        <f>IF(Expenditure!I353="","",Expenditure!I353)</f>
        <v/>
      </c>
      <c r="H361" s="227" t="str">
        <f t="shared" si="5"/>
        <v/>
      </c>
      <c r="I361" s="226" t="str">
        <f>IF(Expenditure!K353="","",Expenditure!K353)</f>
        <v/>
      </c>
      <c r="J361" s="22" t="str">
        <f>IF(Expenditure!L353="","",Expenditure!L353)</f>
        <v/>
      </c>
      <c r="K361" s="228" t="str">
        <f>IF(Expenditure!M353="","",Expenditure!M353)</f>
        <v/>
      </c>
      <c r="L361" s="21" t="s">
        <v>78</v>
      </c>
    </row>
    <row r="362" spans="1:12" x14ac:dyDescent="0.25">
      <c r="A362" s="224" t="str">
        <f>IF(Expenditure!B354="","",Expenditure!B354)</f>
        <v/>
      </c>
      <c r="B362" s="22" t="str">
        <f>IF(Expenditure!C354="","",TEXT(Expenditure!C354,"mmm"))</f>
        <v/>
      </c>
      <c r="C362" s="225" t="str">
        <f>IF(Expenditure!E354="","",Expenditure!E354)</f>
        <v/>
      </c>
      <c r="D362" s="226" t="str">
        <f>IF(Expenditure!F354="","",Expenditure!F354)</f>
        <v/>
      </c>
      <c r="E362" s="226" t="str">
        <f>IF(Expenditure!G354="","",Expenditure!G354)</f>
        <v/>
      </c>
      <c r="F362" s="22" t="str">
        <f>IF(Expenditure!H354="","",Expenditure!H354)</f>
        <v/>
      </c>
      <c r="G362" s="22" t="str">
        <f>IF(Expenditure!I354="","",Expenditure!I354)</f>
        <v/>
      </c>
      <c r="H362" s="227" t="str">
        <f t="shared" si="5"/>
        <v/>
      </c>
      <c r="I362" s="226" t="str">
        <f>IF(Expenditure!K354="","",Expenditure!K354)</f>
        <v/>
      </c>
      <c r="J362" s="22" t="str">
        <f>IF(Expenditure!L354="","",Expenditure!L354)</f>
        <v/>
      </c>
      <c r="K362" s="228" t="str">
        <f>IF(Expenditure!M354="","",Expenditure!M354)</f>
        <v/>
      </c>
      <c r="L362" s="21" t="s">
        <v>78</v>
      </c>
    </row>
    <row r="363" spans="1:12" x14ac:dyDescent="0.25">
      <c r="A363" s="224" t="str">
        <f>IF(Expenditure!B355="","",Expenditure!B355)</f>
        <v/>
      </c>
      <c r="B363" s="22" t="str">
        <f>IF(Expenditure!C355="","",TEXT(Expenditure!C355,"mmm"))</f>
        <v/>
      </c>
      <c r="C363" s="225" t="str">
        <f>IF(Expenditure!E355="","",Expenditure!E355)</f>
        <v/>
      </c>
      <c r="D363" s="226" t="str">
        <f>IF(Expenditure!F355="","",Expenditure!F355)</f>
        <v/>
      </c>
      <c r="E363" s="226" t="str">
        <f>IF(Expenditure!G355="","",Expenditure!G355)</f>
        <v/>
      </c>
      <c r="F363" s="22" t="str">
        <f>IF(Expenditure!H355="","",Expenditure!H355)</f>
        <v/>
      </c>
      <c r="G363" s="22" t="str">
        <f>IF(Expenditure!I355="","",Expenditure!I355)</f>
        <v/>
      </c>
      <c r="H363" s="227" t="str">
        <f t="shared" si="5"/>
        <v/>
      </c>
      <c r="I363" s="226" t="str">
        <f>IF(Expenditure!K355="","",Expenditure!K355)</f>
        <v/>
      </c>
      <c r="J363" s="22" t="str">
        <f>IF(Expenditure!L355="","",Expenditure!L355)</f>
        <v/>
      </c>
      <c r="K363" s="228" t="str">
        <f>IF(Expenditure!M355="","",Expenditure!M355)</f>
        <v/>
      </c>
      <c r="L363" s="21" t="s">
        <v>78</v>
      </c>
    </row>
    <row r="364" spans="1:12" x14ac:dyDescent="0.25">
      <c r="A364" s="224" t="str">
        <f>IF(Expenditure!B356="","",Expenditure!B356)</f>
        <v/>
      </c>
      <c r="B364" s="22" t="str">
        <f>IF(Expenditure!C356="","",TEXT(Expenditure!C356,"mmm"))</f>
        <v/>
      </c>
      <c r="C364" s="225" t="str">
        <f>IF(Expenditure!E356="","",Expenditure!E356)</f>
        <v/>
      </c>
      <c r="D364" s="226" t="str">
        <f>IF(Expenditure!F356="","",Expenditure!F356)</f>
        <v/>
      </c>
      <c r="E364" s="226" t="str">
        <f>IF(Expenditure!G356="","",Expenditure!G356)</f>
        <v/>
      </c>
      <c r="F364" s="22" t="str">
        <f>IF(Expenditure!H356="","",Expenditure!H356)</f>
        <v/>
      </c>
      <c r="G364" s="22" t="str">
        <f>IF(Expenditure!I356="","",Expenditure!I356)</f>
        <v/>
      </c>
      <c r="H364" s="227" t="str">
        <f t="shared" si="5"/>
        <v/>
      </c>
      <c r="I364" s="226" t="str">
        <f>IF(Expenditure!K356="","",Expenditure!K356)</f>
        <v/>
      </c>
      <c r="J364" s="22" t="str">
        <f>IF(Expenditure!L356="","",Expenditure!L356)</f>
        <v/>
      </c>
      <c r="K364" s="228" t="str">
        <f>IF(Expenditure!M356="","",Expenditure!M356)</f>
        <v/>
      </c>
      <c r="L364" s="21" t="s">
        <v>78</v>
      </c>
    </row>
    <row r="365" spans="1:12" x14ac:dyDescent="0.25">
      <c r="A365" s="224" t="str">
        <f>IF(Expenditure!B357="","",Expenditure!B357)</f>
        <v/>
      </c>
      <c r="B365" s="22" t="str">
        <f>IF(Expenditure!C357="","",TEXT(Expenditure!C357,"mmm"))</f>
        <v/>
      </c>
      <c r="C365" s="225" t="str">
        <f>IF(Expenditure!E357="","",Expenditure!E357)</f>
        <v/>
      </c>
      <c r="D365" s="226" t="str">
        <f>IF(Expenditure!F357="","",Expenditure!F357)</f>
        <v/>
      </c>
      <c r="E365" s="226" t="str">
        <f>IF(Expenditure!G357="","",Expenditure!G357)</f>
        <v/>
      </c>
      <c r="F365" s="22" t="str">
        <f>IF(Expenditure!H357="","",Expenditure!H357)</f>
        <v/>
      </c>
      <c r="G365" s="22" t="str">
        <f>IF(Expenditure!I357="","",Expenditure!I357)</f>
        <v/>
      </c>
      <c r="H365" s="227" t="str">
        <f t="shared" si="5"/>
        <v/>
      </c>
      <c r="I365" s="226" t="str">
        <f>IF(Expenditure!K357="","",Expenditure!K357)</f>
        <v/>
      </c>
      <c r="J365" s="22" t="str">
        <f>IF(Expenditure!L357="","",Expenditure!L357)</f>
        <v/>
      </c>
      <c r="K365" s="228" t="str">
        <f>IF(Expenditure!M357="","",Expenditure!M357)</f>
        <v/>
      </c>
      <c r="L365" s="21" t="s">
        <v>78</v>
      </c>
    </row>
    <row r="366" spans="1:12" x14ac:dyDescent="0.25">
      <c r="A366" s="224" t="str">
        <f>IF(Expenditure!B358="","",Expenditure!B358)</f>
        <v/>
      </c>
      <c r="B366" s="22" t="str">
        <f>IF(Expenditure!C358="","",TEXT(Expenditure!C358,"mmm"))</f>
        <v/>
      </c>
      <c r="C366" s="225" t="str">
        <f>IF(Expenditure!E358="","",Expenditure!E358)</f>
        <v/>
      </c>
      <c r="D366" s="226" t="str">
        <f>IF(Expenditure!F358="","",Expenditure!F358)</f>
        <v/>
      </c>
      <c r="E366" s="226" t="str">
        <f>IF(Expenditure!G358="","",Expenditure!G358)</f>
        <v/>
      </c>
      <c r="F366" s="22" t="str">
        <f>IF(Expenditure!H358="","",Expenditure!H358)</f>
        <v/>
      </c>
      <c r="G366" s="22" t="str">
        <f>IF(Expenditure!I358="","",Expenditure!I358)</f>
        <v/>
      </c>
      <c r="H366" s="227" t="str">
        <f t="shared" si="5"/>
        <v/>
      </c>
      <c r="I366" s="226" t="str">
        <f>IF(Expenditure!K358="","",Expenditure!K358)</f>
        <v/>
      </c>
      <c r="J366" s="22" t="str">
        <f>IF(Expenditure!L358="","",Expenditure!L358)</f>
        <v/>
      </c>
      <c r="K366" s="228" t="str">
        <f>IF(Expenditure!M358="","",Expenditure!M358)</f>
        <v/>
      </c>
      <c r="L366" s="21" t="s">
        <v>78</v>
      </c>
    </row>
    <row r="367" spans="1:12" x14ac:dyDescent="0.25">
      <c r="A367" s="224" t="str">
        <f>IF(Expenditure!B359="","",Expenditure!B359)</f>
        <v/>
      </c>
      <c r="B367" s="22" t="str">
        <f>IF(Expenditure!C359="","",TEXT(Expenditure!C359,"mmm"))</f>
        <v/>
      </c>
      <c r="C367" s="225" t="str">
        <f>IF(Expenditure!E359="","",Expenditure!E359)</f>
        <v/>
      </c>
      <c r="D367" s="226" t="str">
        <f>IF(Expenditure!F359="","",Expenditure!F359)</f>
        <v/>
      </c>
      <c r="E367" s="226" t="str">
        <f>IF(Expenditure!G359="","",Expenditure!G359)</f>
        <v/>
      </c>
      <c r="F367" s="22" t="str">
        <f>IF(Expenditure!H359="","",Expenditure!H359)</f>
        <v/>
      </c>
      <c r="G367" s="22" t="str">
        <f>IF(Expenditure!I359="","",Expenditure!I359)</f>
        <v/>
      </c>
      <c r="H367" s="227" t="str">
        <f t="shared" si="5"/>
        <v/>
      </c>
      <c r="I367" s="226" t="str">
        <f>IF(Expenditure!K359="","",Expenditure!K359)</f>
        <v/>
      </c>
      <c r="J367" s="22" t="str">
        <f>IF(Expenditure!L359="","",Expenditure!L359)</f>
        <v/>
      </c>
      <c r="K367" s="228" t="str">
        <f>IF(Expenditure!M359="","",Expenditure!M359)</f>
        <v/>
      </c>
      <c r="L367" s="21" t="s">
        <v>78</v>
      </c>
    </row>
    <row r="368" spans="1:12" x14ac:dyDescent="0.25">
      <c r="A368" s="224" t="str">
        <f>IF(Expenditure!B360="","",Expenditure!B360)</f>
        <v/>
      </c>
      <c r="B368" s="22" t="str">
        <f>IF(Expenditure!C360="","",TEXT(Expenditure!C360,"mmm"))</f>
        <v/>
      </c>
      <c r="C368" s="225" t="str">
        <f>IF(Expenditure!E360="","",Expenditure!E360)</f>
        <v/>
      </c>
      <c r="D368" s="226" t="str">
        <f>IF(Expenditure!F360="","",Expenditure!F360)</f>
        <v/>
      </c>
      <c r="E368" s="226" t="str">
        <f>IF(Expenditure!G360="","",Expenditure!G360)</f>
        <v/>
      </c>
      <c r="F368" s="22" t="str">
        <f>IF(Expenditure!H360="","",Expenditure!H360)</f>
        <v/>
      </c>
      <c r="G368" s="22" t="str">
        <f>IF(Expenditure!I360="","",Expenditure!I360)</f>
        <v/>
      </c>
      <c r="H368" s="227" t="str">
        <f t="shared" si="5"/>
        <v/>
      </c>
      <c r="I368" s="226" t="str">
        <f>IF(Expenditure!K360="","",Expenditure!K360)</f>
        <v/>
      </c>
      <c r="J368" s="22" t="str">
        <f>IF(Expenditure!L360="","",Expenditure!L360)</f>
        <v/>
      </c>
      <c r="K368" s="228" t="str">
        <f>IF(Expenditure!M360="","",Expenditure!M360)</f>
        <v/>
      </c>
      <c r="L368" s="21" t="s">
        <v>78</v>
      </c>
    </row>
    <row r="369" spans="1:12" x14ac:dyDescent="0.25">
      <c r="A369" s="224" t="str">
        <f>IF(Expenditure!B361="","",Expenditure!B361)</f>
        <v/>
      </c>
      <c r="B369" s="22" t="str">
        <f>IF(Expenditure!C361="","",TEXT(Expenditure!C361,"mmm"))</f>
        <v/>
      </c>
      <c r="C369" s="225" t="str">
        <f>IF(Expenditure!E361="","",Expenditure!E361)</f>
        <v/>
      </c>
      <c r="D369" s="226" t="str">
        <f>IF(Expenditure!F361="","",Expenditure!F361)</f>
        <v/>
      </c>
      <c r="E369" s="226" t="str">
        <f>IF(Expenditure!G361="","",Expenditure!G361)</f>
        <v/>
      </c>
      <c r="F369" s="22" t="str">
        <f>IF(Expenditure!H361="","",Expenditure!H361)</f>
        <v/>
      </c>
      <c r="G369" s="22" t="str">
        <f>IF(Expenditure!I361="","",Expenditure!I361)</f>
        <v/>
      </c>
      <c r="H369" s="227" t="str">
        <f t="shared" si="5"/>
        <v/>
      </c>
      <c r="I369" s="226" t="str">
        <f>IF(Expenditure!K361="","",Expenditure!K361)</f>
        <v/>
      </c>
      <c r="J369" s="22" t="str">
        <f>IF(Expenditure!L361="","",Expenditure!L361)</f>
        <v/>
      </c>
      <c r="K369" s="228" t="str">
        <f>IF(Expenditure!M361="","",Expenditure!M361)</f>
        <v/>
      </c>
      <c r="L369" s="21" t="s">
        <v>78</v>
      </c>
    </row>
    <row r="370" spans="1:12" x14ac:dyDescent="0.25">
      <c r="A370" s="224" t="str">
        <f>IF(Expenditure!B362="","",Expenditure!B362)</f>
        <v/>
      </c>
      <c r="B370" s="22" t="str">
        <f>IF(Expenditure!C362="","",TEXT(Expenditure!C362,"mmm"))</f>
        <v/>
      </c>
      <c r="C370" s="225" t="str">
        <f>IF(Expenditure!E362="","",Expenditure!E362)</f>
        <v/>
      </c>
      <c r="D370" s="226" t="str">
        <f>IF(Expenditure!F362="","",Expenditure!F362)</f>
        <v/>
      </c>
      <c r="E370" s="226" t="str">
        <f>IF(Expenditure!G362="","",Expenditure!G362)</f>
        <v/>
      </c>
      <c r="F370" s="22" t="str">
        <f>IF(Expenditure!H362="","",Expenditure!H362)</f>
        <v/>
      </c>
      <c r="G370" s="22" t="str">
        <f>IF(Expenditure!I362="","",Expenditure!I362)</f>
        <v/>
      </c>
      <c r="H370" s="227" t="str">
        <f t="shared" si="5"/>
        <v/>
      </c>
      <c r="I370" s="226" t="str">
        <f>IF(Expenditure!K362="","",Expenditure!K362)</f>
        <v/>
      </c>
      <c r="J370" s="22" t="str">
        <f>IF(Expenditure!L362="","",Expenditure!L362)</f>
        <v/>
      </c>
      <c r="K370" s="228" t="str">
        <f>IF(Expenditure!M362="","",Expenditure!M362)</f>
        <v/>
      </c>
      <c r="L370" s="21" t="s">
        <v>78</v>
      </c>
    </row>
    <row r="371" spans="1:12" x14ac:dyDescent="0.25">
      <c r="A371" s="224" t="str">
        <f>IF(Expenditure!B363="","",Expenditure!B363)</f>
        <v/>
      </c>
      <c r="B371" s="22" t="str">
        <f>IF(Expenditure!C363="","",TEXT(Expenditure!C363,"mmm"))</f>
        <v/>
      </c>
      <c r="C371" s="225" t="str">
        <f>IF(Expenditure!E363="","",Expenditure!E363)</f>
        <v/>
      </c>
      <c r="D371" s="226" t="str">
        <f>IF(Expenditure!F363="","",Expenditure!F363)</f>
        <v/>
      </c>
      <c r="E371" s="226" t="str">
        <f>IF(Expenditure!G363="","",Expenditure!G363)</f>
        <v/>
      </c>
      <c r="F371" s="22" t="str">
        <f>IF(Expenditure!H363="","",Expenditure!H363)</f>
        <v/>
      </c>
      <c r="G371" s="22" t="str">
        <f>IF(Expenditure!I363="","",Expenditure!I363)</f>
        <v/>
      </c>
      <c r="H371" s="227" t="str">
        <f t="shared" si="5"/>
        <v/>
      </c>
      <c r="I371" s="226" t="str">
        <f>IF(Expenditure!K363="","",Expenditure!K363)</f>
        <v/>
      </c>
      <c r="J371" s="22" t="str">
        <f>IF(Expenditure!L363="","",Expenditure!L363)</f>
        <v/>
      </c>
      <c r="K371" s="228" t="str">
        <f>IF(Expenditure!M363="","",Expenditure!M363)</f>
        <v/>
      </c>
      <c r="L371" s="21" t="s">
        <v>78</v>
      </c>
    </row>
    <row r="372" spans="1:12" x14ac:dyDescent="0.25">
      <c r="A372" s="224" t="str">
        <f>IF(Expenditure!B364="","",Expenditure!B364)</f>
        <v/>
      </c>
      <c r="B372" s="22" t="str">
        <f>IF(Expenditure!C364="","",TEXT(Expenditure!C364,"mmm"))</f>
        <v/>
      </c>
      <c r="C372" s="225" t="str">
        <f>IF(Expenditure!E364="","",Expenditure!E364)</f>
        <v/>
      </c>
      <c r="D372" s="226" t="str">
        <f>IF(Expenditure!F364="","",Expenditure!F364)</f>
        <v/>
      </c>
      <c r="E372" s="226" t="str">
        <f>IF(Expenditure!G364="","",Expenditure!G364)</f>
        <v/>
      </c>
      <c r="F372" s="22" t="str">
        <f>IF(Expenditure!H364="","",Expenditure!H364)</f>
        <v/>
      </c>
      <c r="G372" s="22" t="str">
        <f>IF(Expenditure!I364="","",Expenditure!I364)</f>
        <v/>
      </c>
      <c r="H372" s="227" t="str">
        <f t="shared" si="5"/>
        <v/>
      </c>
      <c r="I372" s="226" t="str">
        <f>IF(Expenditure!K364="","",Expenditure!K364)</f>
        <v/>
      </c>
      <c r="J372" s="22" t="str">
        <f>IF(Expenditure!L364="","",Expenditure!L364)</f>
        <v/>
      </c>
      <c r="K372" s="228" t="str">
        <f>IF(Expenditure!M364="","",Expenditure!M364)</f>
        <v/>
      </c>
      <c r="L372" s="21" t="s">
        <v>78</v>
      </c>
    </row>
    <row r="373" spans="1:12" x14ac:dyDescent="0.25">
      <c r="A373" s="224" t="str">
        <f>IF(Expenditure!B365="","",Expenditure!B365)</f>
        <v/>
      </c>
      <c r="B373" s="22" t="str">
        <f>IF(Expenditure!C365="","",TEXT(Expenditure!C365,"mmm"))</f>
        <v/>
      </c>
      <c r="C373" s="225" t="str">
        <f>IF(Expenditure!E365="","",Expenditure!E365)</f>
        <v/>
      </c>
      <c r="D373" s="226" t="str">
        <f>IF(Expenditure!F365="","",Expenditure!F365)</f>
        <v/>
      </c>
      <c r="E373" s="226" t="str">
        <f>IF(Expenditure!G365="","",Expenditure!G365)</f>
        <v/>
      </c>
      <c r="F373" s="22" t="str">
        <f>IF(Expenditure!H365="","",Expenditure!H365)</f>
        <v/>
      </c>
      <c r="G373" s="22" t="str">
        <f>IF(Expenditure!I365="","",Expenditure!I365)</f>
        <v/>
      </c>
      <c r="H373" s="227" t="str">
        <f t="shared" si="5"/>
        <v/>
      </c>
      <c r="I373" s="226" t="str">
        <f>IF(Expenditure!K365="","",Expenditure!K365)</f>
        <v/>
      </c>
      <c r="J373" s="22" t="str">
        <f>IF(Expenditure!L365="","",Expenditure!L365)</f>
        <v/>
      </c>
      <c r="K373" s="228" t="str">
        <f>IF(Expenditure!M365="","",Expenditure!M365)</f>
        <v/>
      </c>
      <c r="L373" s="21" t="s">
        <v>78</v>
      </c>
    </row>
    <row r="374" spans="1:12" x14ac:dyDescent="0.25">
      <c r="A374" s="224" t="str">
        <f>IF(Expenditure!B366="","",Expenditure!B366)</f>
        <v/>
      </c>
      <c r="B374" s="22" t="str">
        <f>IF(Expenditure!C366="","",TEXT(Expenditure!C366,"mmm"))</f>
        <v/>
      </c>
      <c r="C374" s="225" t="str">
        <f>IF(Expenditure!E366="","",Expenditure!E366)</f>
        <v/>
      </c>
      <c r="D374" s="226" t="str">
        <f>IF(Expenditure!F366="","",Expenditure!F366)</f>
        <v/>
      </c>
      <c r="E374" s="226" t="str">
        <f>IF(Expenditure!G366="","",Expenditure!G366)</f>
        <v/>
      </c>
      <c r="F374" s="22" t="str">
        <f>IF(Expenditure!H366="","",Expenditure!H366)</f>
        <v/>
      </c>
      <c r="G374" s="22" t="str">
        <f>IF(Expenditure!I366="","",Expenditure!I366)</f>
        <v/>
      </c>
      <c r="H374" s="227" t="str">
        <f t="shared" si="5"/>
        <v/>
      </c>
      <c r="I374" s="226" t="str">
        <f>IF(Expenditure!K366="","",Expenditure!K366)</f>
        <v/>
      </c>
      <c r="J374" s="22" t="str">
        <f>IF(Expenditure!L366="","",Expenditure!L366)</f>
        <v/>
      </c>
      <c r="K374" s="228" t="str">
        <f>IF(Expenditure!M366="","",Expenditure!M366)</f>
        <v/>
      </c>
      <c r="L374" s="21" t="s">
        <v>78</v>
      </c>
    </row>
    <row r="375" spans="1:12" x14ac:dyDescent="0.25">
      <c r="A375" s="224" t="str">
        <f>IF(Expenditure!B367="","",Expenditure!B367)</f>
        <v/>
      </c>
      <c r="B375" s="22" t="str">
        <f>IF(Expenditure!C367="","",TEXT(Expenditure!C367,"mmm"))</f>
        <v/>
      </c>
      <c r="C375" s="225" t="str">
        <f>IF(Expenditure!E367="","",Expenditure!E367)</f>
        <v/>
      </c>
      <c r="D375" s="226" t="str">
        <f>IF(Expenditure!F367="","",Expenditure!F367)</f>
        <v/>
      </c>
      <c r="E375" s="226" t="str">
        <f>IF(Expenditure!G367="","",Expenditure!G367)</f>
        <v/>
      </c>
      <c r="F375" s="22" t="str">
        <f>IF(Expenditure!H367="","",Expenditure!H367)</f>
        <v/>
      </c>
      <c r="G375" s="22" t="str">
        <f>IF(Expenditure!I367="","",Expenditure!I367)</f>
        <v/>
      </c>
      <c r="H375" s="227" t="str">
        <f t="shared" si="5"/>
        <v/>
      </c>
      <c r="I375" s="226" t="str">
        <f>IF(Expenditure!K367="","",Expenditure!K367)</f>
        <v/>
      </c>
      <c r="J375" s="22" t="str">
        <f>IF(Expenditure!L367="","",Expenditure!L367)</f>
        <v/>
      </c>
      <c r="K375" s="228" t="str">
        <f>IF(Expenditure!M367="","",Expenditure!M367)</f>
        <v/>
      </c>
      <c r="L375" s="21" t="s">
        <v>78</v>
      </c>
    </row>
    <row r="376" spans="1:12" x14ac:dyDescent="0.25">
      <c r="A376" s="224" t="str">
        <f>IF(Expenditure!B368="","",Expenditure!B368)</f>
        <v/>
      </c>
      <c r="B376" s="22" t="str">
        <f>IF(Expenditure!C368="","",TEXT(Expenditure!C368,"mmm"))</f>
        <v/>
      </c>
      <c r="C376" s="225" t="str">
        <f>IF(Expenditure!E368="","",Expenditure!E368)</f>
        <v/>
      </c>
      <c r="D376" s="226" t="str">
        <f>IF(Expenditure!F368="","",Expenditure!F368)</f>
        <v/>
      </c>
      <c r="E376" s="226" t="str">
        <f>IF(Expenditure!G368="","",Expenditure!G368)</f>
        <v/>
      </c>
      <c r="F376" s="22" t="str">
        <f>IF(Expenditure!H368="","",Expenditure!H368)</f>
        <v/>
      </c>
      <c r="G376" s="22" t="str">
        <f>IF(Expenditure!I368="","",Expenditure!I368)</f>
        <v/>
      </c>
      <c r="H376" s="227" t="str">
        <f t="shared" si="5"/>
        <v/>
      </c>
      <c r="I376" s="226" t="str">
        <f>IF(Expenditure!K368="","",Expenditure!K368)</f>
        <v/>
      </c>
      <c r="J376" s="22" t="str">
        <f>IF(Expenditure!L368="","",Expenditure!L368)</f>
        <v/>
      </c>
      <c r="K376" s="228" t="str">
        <f>IF(Expenditure!M368="","",Expenditure!M368)</f>
        <v/>
      </c>
      <c r="L376" s="21" t="s">
        <v>78</v>
      </c>
    </row>
    <row r="377" spans="1:12" x14ac:dyDescent="0.25">
      <c r="A377" s="224" t="str">
        <f>IF(Expenditure!B369="","",Expenditure!B369)</f>
        <v/>
      </c>
      <c r="B377" s="22" t="str">
        <f>IF(Expenditure!C369="","",TEXT(Expenditure!C369,"mmm"))</f>
        <v/>
      </c>
      <c r="C377" s="225" t="str">
        <f>IF(Expenditure!E369="","",Expenditure!E369)</f>
        <v/>
      </c>
      <c r="D377" s="226" t="str">
        <f>IF(Expenditure!F369="","",Expenditure!F369)</f>
        <v/>
      </c>
      <c r="E377" s="226" t="str">
        <f>IF(Expenditure!G369="","",Expenditure!G369)</f>
        <v/>
      </c>
      <c r="F377" s="22" t="str">
        <f>IF(Expenditure!H369="","",Expenditure!H369)</f>
        <v/>
      </c>
      <c r="G377" s="22" t="str">
        <f>IF(Expenditure!I369="","",Expenditure!I369)</f>
        <v/>
      </c>
      <c r="H377" s="227" t="str">
        <f t="shared" si="5"/>
        <v/>
      </c>
      <c r="I377" s="226" t="str">
        <f>IF(Expenditure!K369="","",Expenditure!K369)</f>
        <v/>
      </c>
      <c r="J377" s="22" t="str">
        <f>IF(Expenditure!L369="","",Expenditure!L369)</f>
        <v/>
      </c>
      <c r="K377" s="228" t="str">
        <f>IF(Expenditure!M369="","",Expenditure!M369)</f>
        <v/>
      </c>
      <c r="L377" s="21" t="s">
        <v>78</v>
      </c>
    </row>
    <row r="378" spans="1:12" x14ac:dyDescent="0.25">
      <c r="A378" s="224" t="str">
        <f>IF(Expenditure!B370="","",Expenditure!B370)</f>
        <v/>
      </c>
      <c r="B378" s="22" t="str">
        <f>IF(Expenditure!C370="","",TEXT(Expenditure!C370,"mmm"))</f>
        <v/>
      </c>
      <c r="C378" s="225" t="str">
        <f>IF(Expenditure!E370="","",Expenditure!E370)</f>
        <v/>
      </c>
      <c r="D378" s="226" t="str">
        <f>IF(Expenditure!F370="","",Expenditure!F370)</f>
        <v/>
      </c>
      <c r="E378" s="226" t="str">
        <f>IF(Expenditure!G370="","",Expenditure!G370)</f>
        <v/>
      </c>
      <c r="F378" s="22" t="str">
        <f>IF(Expenditure!H370="","",Expenditure!H370)</f>
        <v/>
      </c>
      <c r="G378" s="22" t="str">
        <f>IF(Expenditure!I370="","",Expenditure!I370)</f>
        <v/>
      </c>
      <c r="H378" s="227" t="str">
        <f t="shared" si="5"/>
        <v/>
      </c>
      <c r="I378" s="226" t="str">
        <f>IF(Expenditure!K370="","",Expenditure!K370)</f>
        <v/>
      </c>
      <c r="J378" s="22" t="str">
        <f>IF(Expenditure!L370="","",Expenditure!L370)</f>
        <v/>
      </c>
      <c r="K378" s="228" t="str">
        <f>IF(Expenditure!M370="","",Expenditure!M370)</f>
        <v/>
      </c>
      <c r="L378" s="21" t="s">
        <v>78</v>
      </c>
    </row>
    <row r="379" spans="1:12" x14ac:dyDescent="0.25">
      <c r="A379" s="224" t="str">
        <f>IF(Expenditure!B371="","",Expenditure!B371)</f>
        <v/>
      </c>
      <c r="B379" s="22" t="str">
        <f>IF(Expenditure!C371="","",TEXT(Expenditure!C371,"mmm"))</f>
        <v/>
      </c>
      <c r="C379" s="225" t="str">
        <f>IF(Expenditure!E371="","",Expenditure!E371)</f>
        <v/>
      </c>
      <c r="D379" s="226" t="str">
        <f>IF(Expenditure!F371="","",Expenditure!F371)</f>
        <v/>
      </c>
      <c r="E379" s="226" t="str">
        <f>IF(Expenditure!G371="","",Expenditure!G371)</f>
        <v/>
      </c>
      <c r="F379" s="22" t="str">
        <f>IF(Expenditure!H371="","",Expenditure!H371)</f>
        <v/>
      </c>
      <c r="G379" s="22" t="str">
        <f>IF(Expenditure!I371="","",Expenditure!I371)</f>
        <v/>
      </c>
      <c r="H379" s="227" t="str">
        <f t="shared" si="5"/>
        <v/>
      </c>
      <c r="I379" s="226" t="str">
        <f>IF(Expenditure!K371="","",Expenditure!K371)</f>
        <v/>
      </c>
      <c r="J379" s="22" t="str">
        <f>IF(Expenditure!L371="","",Expenditure!L371)</f>
        <v/>
      </c>
      <c r="K379" s="228" t="str">
        <f>IF(Expenditure!M371="","",Expenditure!M371)</f>
        <v/>
      </c>
      <c r="L379" s="21" t="s">
        <v>78</v>
      </c>
    </row>
    <row r="380" spans="1:12" x14ac:dyDescent="0.25">
      <c r="A380" s="224" t="str">
        <f>IF(Expenditure!B372="","",Expenditure!B372)</f>
        <v/>
      </c>
      <c r="B380" s="22" t="str">
        <f>IF(Expenditure!C372="","",TEXT(Expenditure!C372,"mmm"))</f>
        <v/>
      </c>
      <c r="C380" s="225" t="str">
        <f>IF(Expenditure!E372="","",Expenditure!E372)</f>
        <v/>
      </c>
      <c r="D380" s="226" t="str">
        <f>IF(Expenditure!F372="","",Expenditure!F372)</f>
        <v/>
      </c>
      <c r="E380" s="226" t="str">
        <f>IF(Expenditure!G372="","",Expenditure!G372)</f>
        <v/>
      </c>
      <c r="F380" s="22" t="str">
        <f>IF(Expenditure!H372="","",Expenditure!H372)</f>
        <v/>
      </c>
      <c r="G380" s="22" t="str">
        <f>IF(Expenditure!I372="","",Expenditure!I372)</f>
        <v/>
      </c>
      <c r="H380" s="227" t="str">
        <f t="shared" si="5"/>
        <v/>
      </c>
      <c r="I380" s="226" t="str">
        <f>IF(Expenditure!K372="","",Expenditure!K372)</f>
        <v/>
      </c>
      <c r="J380" s="22" t="str">
        <f>IF(Expenditure!L372="","",Expenditure!L372)</f>
        <v/>
      </c>
      <c r="K380" s="228" t="str">
        <f>IF(Expenditure!M372="","",Expenditure!M372)</f>
        <v/>
      </c>
      <c r="L380" s="21" t="s">
        <v>78</v>
      </c>
    </row>
    <row r="381" spans="1:12" x14ac:dyDescent="0.25">
      <c r="A381" s="224" t="str">
        <f>IF(Expenditure!B373="","",Expenditure!B373)</f>
        <v/>
      </c>
      <c r="B381" s="22" t="str">
        <f>IF(Expenditure!C373="","",TEXT(Expenditure!C373,"mmm"))</f>
        <v/>
      </c>
      <c r="C381" s="225" t="str">
        <f>IF(Expenditure!E373="","",Expenditure!E373)</f>
        <v/>
      </c>
      <c r="D381" s="226" t="str">
        <f>IF(Expenditure!F373="","",Expenditure!F373)</f>
        <v/>
      </c>
      <c r="E381" s="226" t="str">
        <f>IF(Expenditure!G373="","",Expenditure!G373)</f>
        <v/>
      </c>
      <c r="F381" s="22" t="str">
        <f>IF(Expenditure!H373="","",Expenditure!H373)</f>
        <v/>
      </c>
      <c r="G381" s="22" t="str">
        <f>IF(Expenditure!I373="","",Expenditure!I373)</f>
        <v/>
      </c>
      <c r="H381" s="227" t="str">
        <f t="shared" si="5"/>
        <v/>
      </c>
      <c r="I381" s="226" t="str">
        <f>IF(Expenditure!K373="","",Expenditure!K373)</f>
        <v/>
      </c>
      <c r="J381" s="22" t="str">
        <f>IF(Expenditure!L373="","",Expenditure!L373)</f>
        <v/>
      </c>
      <c r="K381" s="228" t="str">
        <f>IF(Expenditure!M373="","",Expenditure!M373)</f>
        <v/>
      </c>
      <c r="L381" s="21" t="s">
        <v>78</v>
      </c>
    </row>
    <row r="382" spans="1:12" x14ac:dyDescent="0.25">
      <c r="A382" s="224" t="str">
        <f>IF(Expenditure!B374="","",Expenditure!B374)</f>
        <v/>
      </c>
      <c r="B382" s="22" t="str">
        <f>IF(Expenditure!C374="","",TEXT(Expenditure!C374,"mmm"))</f>
        <v/>
      </c>
      <c r="C382" s="225" t="str">
        <f>IF(Expenditure!E374="","",Expenditure!E374)</f>
        <v/>
      </c>
      <c r="D382" s="226" t="str">
        <f>IF(Expenditure!F374="","",Expenditure!F374)</f>
        <v/>
      </c>
      <c r="E382" s="226" t="str">
        <f>IF(Expenditure!G374="","",Expenditure!G374)</f>
        <v/>
      </c>
      <c r="F382" s="22" t="str">
        <f>IF(Expenditure!H374="","",Expenditure!H374)</f>
        <v/>
      </c>
      <c r="G382" s="22" t="str">
        <f>IF(Expenditure!I374="","",Expenditure!I374)</f>
        <v/>
      </c>
      <c r="H382" s="227" t="str">
        <f t="shared" si="5"/>
        <v/>
      </c>
      <c r="I382" s="226" t="str">
        <f>IF(Expenditure!K374="","",Expenditure!K374)</f>
        <v/>
      </c>
      <c r="J382" s="22" t="str">
        <f>IF(Expenditure!L374="","",Expenditure!L374)</f>
        <v/>
      </c>
      <c r="K382" s="228" t="str">
        <f>IF(Expenditure!M374="","",Expenditure!M374)</f>
        <v/>
      </c>
      <c r="L382" s="21" t="s">
        <v>78</v>
      </c>
    </row>
    <row r="383" spans="1:12" x14ac:dyDescent="0.25">
      <c r="A383" s="224" t="str">
        <f>IF(Expenditure!B375="","",Expenditure!B375)</f>
        <v/>
      </c>
      <c r="B383" s="22" t="str">
        <f>IF(Expenditure!C375="","",TEXT(Expenditure!C375,"mmm"))</f>
        <v/>
      </c>
      <c r="C383" s="225" t="str">
        <f>IF(Expenditure!E375="","",Expenditure!E375)</f>
        <v/>
      </c>
      <c r="D383" s="226" t="str">
        <f>IF(Expenditure!F375="","",Expenditure!F375)</f>
        <v/>
      </c>
      <c r="E383" s="226" t="str">
        <f>IF(Expenditure!G375="","",Expenditure!G375)</f>
        <v/>
      </c>
      <c r="F383" s="22" t="str">
        <f>IF(Expenditure!H375="","",Expenditure!H375)</f>
        <v/>
      </c>
      <c r="G383" s="22" t="str">
        <f>IF(Expenditure!I375="","",Expenditure!I375)</f>
        <v/>
      </c>
      <c r="H383" s="227" t="str">
        <f t="shared" si="5"/>
        <v/>
      </c>
      <c r="I383" s="226" t="str">
        <f>IF(Expenditure!K375="","",Expenditure!K375)</f>
        <v/>
      </c>
      <c r="J383" s="22" t="str">
        <f>IF(Expenditure!L375="","",Expenditure!L375)</f>
        <v/>
      </c>
      <c r="K383" s="228" t="str">
        <f>IF(Expenditure!M375="","",Expenditure!M375)</f>
        <v/>
      </c>
      <c r="L383" s="21" t="s">
        <v>78</v>
      </c>
    </row>
    <row r="384" spans="1:12" x14ac:dyDescent="0.25">
      <c r="A384" s="224" t="str">
        <f>IF(Expenditure!B376="","",Expenditure!B376)</f>
        <v/>
      </c>
      <c r="B384" s="22" t="str">
        <f>IF(Expenditure!C376="","",TEXT(Expenditure!C376,"mmm"))</f>
        <v/>
      </c>
      <c r="C384" s="225" t="str">
        <f>IF(Expenditure!E376="","",Expenditure!E376)</f>
        <v/>
      </c>
      <c r="D384" s="226" t="str">
        <f>IF(Expenditure!F376="","",Expenditure!F376)</f>
        <v/>
      </c>
      <c r="E384" s="226" t="str">
        <f>IF(Expenditure!G376="","",Expenditure!G376)</f>
        <v/>
      </c>
      <c r="F384" s="22" t="str">
        <f>IF(Expenditure!H376="","",Expenditure!H376)</f>
        <v/>
      </c>
      <c r="G384" s="22" t="str">
        <f>IF(Expenditure!I376="","",Expenditure!I376)</f>
        <v/>
      </c>
      <c r="H384" s="227" t="str">
        <f t="shared" si="5"/>
        <v/>
      </c>
      <c r="I384" s="226" t="str">
        <f>IF(Expenditure!K376="","",Expenditure!K376)</f>
        <v/>
      </c>
      <c r="J384" s="22" t="str">
        <f>IF(Expenditure!L376="","",Expenditure!L376)</f>
        <v/>
      </c>
      <c r="K384" s="228" t="str">
        <f>IF(Expenditure!M376="","",Expenditure!M376)</f>
        <v/>
      </c>
      <c r="L384" s="21" t="s">
        <v>78</v>
      </c>
    </row>
    <row r="385" spans="1:12" x14ac:dyDescent="0.25">
      <c r="A385" s="224" t="str">
        <f>IF(Expenditure!B377="","",Expenditure!B377)</f>
        <v/>
      </c>
      <c r="B385" s="22" t="str">
        <f>IF(Expenditure!C377="","",TEXT(Expenditure!C377,"mmm"))</f>
        <v/>
      </c>
      <c r="C385" s="225" t="str">
        <f>IF(Expenditure!E377="","",Expenditure!E377)</f>
        <v/>
      </c>
      <c r="D385" s="226" t="str">
        <f>IF(Expenditure!F377="","",Expenditure!F377)</f>
        <v/>
      </c>
      <c r="E385" s="226" t="str">
        <f>IF(Expenditure!G377="","",Expenditure!G377)</f>
        <v/>
      </c>
      <c r="F385" s="22" t="str">
        <f>IF(Expenditure!H377="","",Expenditure!H377)</f>
        <v/>
      </c>
      <c r="G385" s="22" t="str">
        <f>IF(Expenditure!I377="","",Expenditure!I377)</f>
        <v/>
      </c>
      <c r="H385" s="227" t="str">
        <f t="shared" si="5"/>
        <v/>
      </c>
      <c r="I385" s="226" t="str">
        <f>IF(Expenditure!K377="","",Expenditure!K377)</f>
        <v/>
      </c>
      <c r="J385" s="22" t="str">
        <f>IF(Expenditure!L377="","",Expenditure!L377)</f>
        <v/>
      </c>
      <c r="K385" s="228" t="str">
        <f>IF(Expenditure!M377="","",Expenditure!M377)</f>
        <v/>
      </c>
      <c r="L385" s="21" t="s">
        <v>78</v>
      </c>
    </row>
    <row r="386" spans="1:12" x14ac:dyDescent="0.25">
      <c r="A386" s="224" t="str">
        <f>IF(Expenditure!B378="","",Expenditure!B378)</f>
        <v/>
      </c>
      <c r="B386" s="22" t="str">
        <f>IF(Expenditure!C378="","",TEXT(Expenditure!C378,"mmm"))</f>
        <v/>
      </c>
      <c r="C386" s="225" t="str">
        <f>IF(Expenditure!E378="","",Expenditure!E378)</f>
        <v/>
      </c>
      <c r="D386" s="226" t="str">
        <f>IF(Expenditure!F378="","",Expenditure!F378)</f>
        <v/>
      </c>
      <c r="E386" s="226" t="str">
        <f>IF(Expenditure!G378="","",Expenditure!G378)</f>
        <v/>
      </c>
      <c r="F386" s="22" t="str">
        <f>IF(Expenditure!H378="","",Expenditure!H378)</f>
        <v/>
      </c>
      <c r="G386" s="22" t="str">
        <f>IF(Expenditure!I378="","",Expenditure!I378)</f>
        <v/>
      </c>
      <c r="H386" s="227" t="str">
        <f t="shared" si="5"/>
        <v/>
      </c>
      <c r="I386" s="226" t="str">
        <f>IF(Expenditure!K378="","",Expenditure!K378)</f>
        <v/>
      </c>
      <c r="J386" s="22" t="str">
        <f>IF(Expenditure!L378="","",Expenditure!L378)</f>
        <v/>
      </c>
      <c r="K386" s="228" t="str">
        <f>IF(Expenditure!M378="","",Expenditure!M378)</f>
        <v/>
      </c>
      <c r="L386" s="21" t="s">
        <v>78</v>
      </c>
    </row>
    <row r="387" spans="1:12" x14ac:dyDescent="0.25">
      <c r="A387" s="224" t="str">
        <f>IF(Expenditure!B379="","",Expenditure!B379)</f>
        <v/>
      </c>
      <c r="B387" s="22" t="str">
        <f>IF(Expenditure!C379="","",TEXT(Expenditure!C379,"mmm"))</f>
        <v/>
      </c>
      <c r="C387" s="225" t="str">
        <f>IF(Expenditure!E379="","",Expenditure!E379)</f>
        <v/>
      </c>
      <c r="D387" s="226" t="str">
        <f>IF(Expenditure!F379="","",Expenditure!F379)</f>
        <v/>
      </c>
      <c r="E387" s="226" t="str">
        <f>IF(Expenditure!G379="","",Expenditure!G379)</f>
        <v/>
      </c>
      <c r="F387" s="22" t="str">
        <f>IF(Expenditure!H379="","",Expenditure!H379)</f>
        <v/>
      </c>
      <c r="G387" s="22" t="str">
        <f>IF(Expenditure!I379="","",Expenditure!I379)</f>
        <v/>
      </c>
      <c r="H387" s="227" t="str">
        <f t="shared" si="5"/>
        <v/>
      </c>
      <c r="I387" s="226" t="str">
        <f>IF(Expenditure!K379="","",Expenditure!K379)</f>
        <v/>
      </c>
      <c r="J387" s="22" t="str">
        <f>IF(Expenditure!L379="","",Expenditure!L379)</f>
        <v/>
      </c>
      <c r="K387" s="228" t="str">
        <f>IF(Expenditure!M379="","",Expenditure!M379)</f>
        <v/>
      </c>
      <c r="L387" s="21" t="s">
        <v>78</v>
      </c>
    </row>
    <row r="388" spans="1:12" x14ac:dyDescent="0.25">
      <c r="A388" s="224" t="str">
        <f>IF(Expenditure!B380="","",Expenditure!B380)</f>
        <v/>
      </c>
      <c r="B388" s="22" t="str">
        <f>IF(Expenditure!C380="","",TEXT(Expenditure!C380,"mmm"))</f>
        <v/>
      </c>
      <c r="C388" s="225" t="str">
        <f>IF(Expenditure!E380="","",Expenditure!E380)</f>
        <v/>
      </c>
      <c r="D388" s="226" t="str">
        <f>IF(Expenditure!F380="","",Expenditure!F380)</f>
        <v/>
      </c>
      <c r="E388" s="226" t="str">
        <f>IF(Expenditure!G380="","",Expenditure!G380)</f>
        <v/>
      </c>
      <c r="F388" s="22" t="str">
        <f>IF(Expenditure!H380="","",Expenditure!H380)</f>
        <v/>
      </c>
      <c r="G388" s="22" t="str">
        <f>IF(Expenditure!I380="","",Expenditure!I380)</f>
        <v/>
      </c>
      <c r="H388" s="227" t="str">
        <f t="shared" si="5"/>
        <v/>
      </c>
      <c r="I388" s="226" t="str">
        <f>IF(Expenditure!K380="","",Expenditure!K380)</f>
        <v/>
      </c>
      <c r="J388" s="22" t="str">
        <f>IF(Expenditure!L380="","",Expenditure!L380)</f>
        <v/>
      </c>
      <c r="K388" s="228" t="str">
        <f>IF(Expenditure!M380="","",Expenditure!M380)</f>
        <v/>
      </c>
      <c r="L388" s="21" t="s">
        <v>78</v>
      </c>
    </row>
    <row r="389" spans="1:12" x14ac:dyDescent="0.25">
      <c r="A389" s="224" t="str">
        <f>IF(Expenditure!B381="","",Expenditure!B381)</f>
        <v/>
      </c>
      <c r="B389" s="22" t="str">
        <f>IF(Expenditure!C381="","",TEXT(Expenditure!C381,"mmm"))</f>
        <v/>
      </c>
      <c r="C389" s="225" t="str">
        <f>IF(Expenditure!E381="","",Expenditure!E381)</f>
        <v/>
      </c>
      <c r="D389" s="226" t="str">
        <f>IF(Expenditure!F381="","",Expenditure!F381)</f>
        <v/>
      </c>
      <c r="E389" s="226" t="str">
        <f>IF(Expenditure!G381="","",Expenditure!G381)</f>
        <v/>
      </c>
      <c r="F389" s="22" t="str">
        <f>IF(Expenditure!H381="","",Expenditure!H381)</f>
        <v/>
      </c>
      <c r="G389" s="22" t="str">
        <f>IF(Expenditure!I381="","",Expenditure!I381)</f>
        <v/>
      </c>
      <c r="H389" s="227" t="str">
        <f t="shared" si="5"/>
        <v/>
      </c>
      <c r="I389" s="226" t="str">
        <f>IF(Expenditure!K381="","",Expenditure!K381)</f>
        <v/>
      </c>
      <c r="J389" s="22" t="str">
        <f>IF(Expenditure!L381="","",Expenditure!L381)</f>
        <v/>
      </c>
      <c r="K389" s="228" t="str">
        <f>IF(Expenditure!M381="","",Expenditure!M381)</f>
        <v/>
      </c>
      <c r="L389" s="21" t="s">
        <v>78</v>
      </c>
    </row>
    <row r="390" spans="1:12" x14ac:dyDescent="0.25">
      <c r="A390" s="224" t="str">
        <f>IF(Expenditure!B382="","",Expenditure!B382)</f>
        <v/>
      </c>
      <c r="B390" s="22" t="str">
        <f>IF(Expenditure!C382="","",TEXT(Expenditure!C382,"mmm"))</f>
        <v/>
      </c>
      <c r="C390" s="225" t="str">
        <f>IF(Expenditure!E382="","",Expenditure!E382)</f>
        <v/>
      </c>
      <c r="D390" s="226" t="str">
        <f>IF(Expenditure!F382="","",Expenditure!F382)</f>
        <v/>
      </c>
      <c r="E390" s="226" t="str">
        <f>IF(Expenditure!G382="","",Expenditure!G382)</f>
        <v/>
      </c>
      <c r="F390" s="22" t="str">
        <f>IF(Expenditure!H382="","",Expenditure!H382)</f>
        <v/>
      </c>
      <c r="G390" s="22" t="str">
        <f>IF(Expenditure!I382="","",Expenditure!I382)</f>
        <v/>
      </c>
      <c r="H390" s="227" t="str">
        <f t="shared" si="5"/>
        <v/>
      </c>
      <c r="I390" s="226" t="str">
        <f>IF(Expenditure!K382="","",Expenditure!K382)</f>
        <v/>
      </c>
      <c r="J390" s="22" t="str">
        <f>IF(Expenditure!L382="","",Expenditure!L382)</f>
        <v/>
      </c>
      <c r="K390" s="228" t="str">
        <f>IF(Expenditure!M382="","",Expenditure!M382)</f>
        <v/>
      </c>
      <c r="L390" s="21" t="s">
        <v>78</v>
      </c>
    </row>
    <row r="391" spans="1:12" x14ac:dyDescent="0.25">
      <c r="A391" s="224" t="str">
        <f>IF(Expenditure!B383="","",Expenditure!B383)</f>
        <v/>
      </c>
      <c r="B391" s="22" t="str">
        <f>IF(Expenditure!C383="","",TEXT(Expenditure!C383,"mmm"))</f>
        <v/>
      </c>
      <c r="C391" s="225" t="str">
        <f>IF(Expenditure!E383="","",Expenditure!E383)</f>
        <v/>
      </c>
      <c r="D391" s="226" t="str">
        <f>IF(Expenditure!F383="","",Expenditure!F383)</f>
        <v/>
      </c>
      <c r="E391" s="226" t="str">
        <f>IF(Expenditure!G383="","",Expenditure!G383)</f>
        <v/>
      </c>
      <c r="F391" s="22" t="str">
        <f>IF(Expenditure!H383="","",Expenditure!H383)</f>
        <v/>
      </c>
      <c r="G391" s="22" t="str">
        <f>IF(Expenditure!I383="","",Expenditure!I383)</f>
        <v/>
      </c>
      <c r="H391" s="227" t="str">
        <f t="shared" si="5"/>
        <v/>
      </c>
      <c r="I391" s="226" t="str">
        <f>IF(Expenditure!K383="","",Expenditure!K383)</f>
        <v/>
      </c>
      <c r="J391" s="22" t="str">
        <f>IF(Expenditure!L383="","",Expenditure!L383)</f>
        <v/>
      </c>
      <c r="K391" s="228" t="str">
        <f>IF(Expenditure!M383="","",Expenditure!M383)</f>
        <v/>
      </c>
      <c r="L391" s="21" t="s">
        <v>78</v>
      </c>
    </row>
    <row r="392" spans="1:12" x14ac:dyDescent="0.25">
      <c r="A392" s="224" t="str">
        <f>IF(Expenditure!B384="","",Expenditure!B384)</f>
        <v/>
      </c>
      <c r="B392" s="22" t="str">
        <f>IF(Expenditure!C384="","",TEXT(Expenditure!C384,"mmm"))</f>
        <v/>
      </c>
      <c r="C392" s="225" t="str">
        <f>IF(Expenditure!E384="","",Expenditure!E384)</f>
        <v/>
      </c>
      <c r="D392" s="226" t="str">
        <f>IF(Expenditure!F384="","",Expenditure!F384)</f>
        <v/>
      </c>
      <c r="E392" s="226" t="str">
        <f>IF(Expenditure!G384="","",Expenditure!G384)</f>
        <v/>
      </c>
      <c r="F392" s="22" t="str">
        <f>IF(Expenditure!H384="","",Expenditure!H384)</f>
        <v/>
      </c>
      <c r="G392" s="22" t="str">
        <f>IF(Expenditure!I384="","",Expenditure!I384)</f>
        <v/>
      </c>
      <c r="H392" s="227" t="str">
        <f t="shared" si="5"/>
        <v/>
      </c>
      <c r="I392" s="226" t="str">
        <f>IF(Expenditure!K384="","",Expenditure!K384)</f>
        <v/>
      </c>
      <c r="J392" s="22" t="str">
        <f>IF(Expenditure!L384="","",Expenditure!L384)</f>
        <v/>
      </c>
      <c r="K392" s="228" t="str">
        <f>IF(Expenditure!M384="","",Expenditure!M384)</f>
        <v/>
      </c>
      <c r="L392" s="21" t="s">
        <v>78</v>
      </c>
    </row>
    <row r="393" spans="1:12" x14ac:dyDescent="0.25">
      <c r="A393" s="224" t="str">
        <f>IF(Expenditure!B385="","",Expenditure!B385)</f>
        <v/>
      </c>
      <c r="B393" s="22" t="str">
        <f>IF(Expenditure!C385="","",TEXT(Expenditure!C385,"mmm"))</f>
        <v/>
      </c>
      <c r="C393" s="225" t="str">
        <f>IF(Expenditure!E385="","",Expenditure!E385)</f>
        <v/>
      </c>
      <c r="D393" s="226" t="str">
        <f>IF(Expenditure!F385="","",Expenditure!F385)</f>
        <v/>
      </c>
      <c r="E393" s="226" t="str">
        <f>IF(Expenditure!G385="","",Expenditure!G385)</f>
        <v/>
      </c>
      <c r="F393" s="22" t="str">
        <f>IF(Expenditure!H385="","",Expenditure!H385)</f>
        <v/>
      </c>
      <c r="G393" s="22" t="str">
        <f>IF(Expenditure!I385="","",Expenditure!I385)</f>
        <v/>
      </c>
      <c r="H393" s="227" t="str">
        <f t="shared" si="5"/>
        <v/>
      </c>
      <c r="I393" s="226" t="str">
        <f>IF(Expenditure!K385="","",Expenditure!K385)</f>
        <v/>
      </c>
      <c r="J393" s="22" t="str">
        <f>IF(Expenditure!L385="","",Expenditure!L385)</f>
        <v/>
      </c>
      <c r="K393" s="228" t="str">
        <f>IF(Expenditure!M385="","",Expenditure!M385)</f>
        <v/>
      </c>
      <c r="L393" s="21" t="s">
        <v>78</v>
      </c>
    </row>
    <row r="394" spans="1:12" x14ac:dyDescent="0.25">
      <c r="A394" s="224" t="str">
        <f>IF(Expenditure!B386="","",Expenditure!B386)</f>
        <v/>
      </c>
      <c r="B394" s="22" t="str">
        <f>IF(Expenditure!C386="","",TEXT(Expenditure!C386,"mmm"))</f>
        <v/>
      </c>
      <c r="C394" s="225" t="str">
        <f>IF(Expenditure!E386="","",Expenditure!E386)</f>
        <v/>
      </c>
      <c r="D394" s="226" t="str">
        <f>IF(Expenditure!F386="","",Expenditure!F386)</f>
        <v/>
      </c>
      <c r="E394" s="226" t="str">
        <f>IF(Expenditure!G386="","",Expenditure!G386)</f>
        <v/>
      </c>
      <c r="F394" s="22" t="str">
        <f>IF(Expenditure!H386="","",Expenditure!H386)</f>
        <v/>
      </c>
      <c r="G394" s="22" t="str">
        <f>IF(Expenditure!I386="","",Expenditure!I386)</f>
        <v/>
      </c>
      <c r="H394" s="227" t="str">
        <f t="shared" si="5"/>
        <v/>
      </c>
      <c r="I394" s="226" t="str">
        <f>IF(Expenditure!K386="","",Expenditure!K386)</f>
        <v/>
      </c>
      <c r="J394" s="22" t="str">
        <f>IF(Expenditure!L386="","",Expenditure!L386)</f>
        <v/>
      </c>
      <c r="K394" s="228" t="str">
        <f>IF(Expenditure!M386="","",Expenditure!M386)</f>
        <v/>
      </c>
      <c r="L394" s="21" t="s">
        <v>78</v>
      </c>
    </row>
    <row r="395" spans="1:12" x14ac:dyDescent="0.25">
      <c r="A395" s="224" t="str">
        <f>IF(Expenditure!B387="","",Expenditure!B387)</f>
        <v/>
      </c>
      <c r="B395" s="22" t="str">
        <f>IF(Expenditure!C387="","",TEXT(Expenditure!C387,"mmm"))</f>
        <v/>
      </c>
      <c r="C395" s="225" t="str">
        <f>IF(Expenditure!E387="","",Expenditure!E387)</f>
        <v/>
      </c>
      <c r="D395" s="226" t="str">
        <f>IF(Expenditure!F387="","",Expenditure!F387)</f>
        <v/>
      </c>
      <c r="E395" s="226" t="str">
        <f>IF(Expenditure!G387="","",Expenditure!G387)</f>
        <v/>
      </c>
      <c r="F395" s="22" t="str">
        <f>IF(Expenditure!H387="","",Expenditure!H387)</f>
        <v/>
      </c>
      <c r="G395" s="22" t="str">
        <f>IF(Expenditure!I387="","",Expenditure!I387)</f>
        <v/>
      </c>
      <c r="H395" s="227" t="str">
        <f t="shared" si="5"/>
        <v/>
      </c>
      <c r="I395" s="226" t="str">
        <f>IF(Expenditure!K387="","",Expenditure!K387)</f>
        <v/>
      </c>
      <c r="J395" s="22" t="str">
        <f>IF(Expenditure!L387="","",Expenditure!L387)</f>
        <v/>
      </c>
      <c r="K395" s="228" t="str">
        <f>IF(Expenditure!M387="","",Expenditure!M387)</f>
        <v/>
      </c>
      <c r="L395" s="21" t="s">
        <v>78</v>
      </c>
    </row>
    <row r="396" spans="1:12" x14ac:dyDescent="0.25">
      <c r="A396" s="224" t="str">
        <f>IF(Expenditure!B388="","",Expenditure!B388)</f>
        <v/>
      </c>
      <c r="B396" s="22" t="str">
        <f>IF(Expenditure!C388="","",TEXT(Expenditure!C388,"mmm"))</f>
        <v/>
      </c>
      <c r="C396" s="225" t="str">
        <f>IF(Expenditure!E388="","",Expenditure!E388)</f>
        <v/>
      </c>
      <c r="D396" s="226" t="str">
        <f>IF(Expenditure!F388="","",Expenditure!F388)</f>
        <v/>
      </c>
      <c r="E396" s="226" t="str">
        <f>IF(Expenditure!G388="","",Expenditure!G388)</f>
        <v/>
      </c>
      <c r="F396" s="22" t="str">
        <f>IF(Expenditure!H388="","",Expenditure!H388)</f>
        <v/>
      </c>
      <c r="G396" s="22" t="str">
        <f>IF(Expenditure!I388="","",Expenditure!I388)</f>
        <v/>
      </c>
      <c r="H396" s="227" t="str">
        <f t="shared" ref="H396:H459" si="6">IFERROR(F396*G396,"")</f>
        <v/>
      </c>
      <c r="I396" s="226" t="str">
        <f>IF(Expenditure!K388="","",Expenditure!K388)</f>
        <v/>
      </c>
      <c r="J396" s="22" t="str">
        <f>IF(Expenditure!L388="","",Expenditure!L388)</f>
        <v/>
      </c>
      <c r="K396" s="228" t="str">
        <f>IF(Expenditure!M388="","",Expenditure!M388)</f>
        <v/>
      </c>
      <c r="L396" s="21" t="s">
        <v>78</v>
      </c>
    </row>
    <row r="397" spans="1:12" x14ac:dyDescent="0.25">
      <c r="A397" s="224" t="str">
        <f>IF(Expenditure!B389="","",Expenditure!B389)</f>
        <v/>
      </c>
      <c r="B397" s="22" t="str">
        <f>IF(Expenditure!C389="","",TEXT(Expenditure!C389,"mmm"))</f>
        <v/>
      </c>
      <c r="C397" s="225" t="str">
        <f>IF(Expenditure!E389="","",Expenditure!E389)</f>
        <v/>
      </c>
      <c r="D397" s="226" t="str">
        <f>IF(Expenditure!F389="","",Expenditure!F389)</f>
        <v/>
      </c>
      <c r="E397" s="226" t="str">
        <f>IF(Expenditure!G389="","",Expenditure!G389)</f>
        <v/>
      </c>
      <c r="F397" s="22" t="str">
        <f>IF(Expenditure!H389="","",Expenditure!H389)</f>
        <v/>
      </c>
      <c r="G397" s="22" t="str">
        <f>IF(Expenditure!I389="","",Expenditure!I389)</f>
        <v/>
      </c>
      <c r="H397" s="227" t="str">
        <f t="shared" si="6"/>
        <v/>
      </c>
      <c r="I397" s="226" t="str">
        <f>IF(Expenditure!K389="","",Expenditure!K389)</f>
        <v/>
      </c>
      <c r="J397" s="22" t="str">
        <f>IF(Expenditure!L389="","",Expenditure!L389)</f>
        <v/>
      </c>
      <c r="K397" s="228" t="str">
        <f>IF(Expenditure!M389="","",Expenditure!M389)</f>
        <v/>
      </c>
      <c r="L397" s="21" t="s">
        <v>78</v>
      </c>
    </row>
    <row r="398" spans="1:12" x14ac:dyDescent="0.25">
      <c r="A398" s="224" t="str">
        <f>IF(Expenditure!B390="","",Expenditure!B390)</f>
        <v/>
      </c>
      <c r="B398" s="22" t="str">
        <f>IF(Expenditure!C390="","",TEXT(Expenditure!C390,"mmm"))</f>
        <v/>
      </c>
      <c r="C398" s="225" t="str">
        <f>IF(Expenditure!E390="","",Expenditure!E390)</f>
        <v/>
      </c>
      <c r="D398" s="226" t="str">
        <f>IF(Expenditure!F390="","",Expenditure!F390)</f>
        <v/>
      </c>
      <c r="E398" s="226" t="str">
        <f>IF(Expenditure!G390="","",Expenditure!G390)</f>
        <v/>
      </c>
      <c r="F398" s="22" t="str">
        <f>IF(Expenditure!H390="","",Expenditure!H390)</f>
        <v/>
      </c>
      <c r="G398" s="22" t="str">
        <f>IF(Expenditure!I390="","",Expenditure!I390)</f>
        <v/>
      </c>
      <c r="H398" s="227" t="str">
        <f t="shared" si="6"/>
        <v/>
      </c>
      <c r="I398" s="226" t="str">
        <f>IF(Expenditure!K390="","",Expenditure!K390)</f>
        <v/>
      </c>
      <c r="J398" s="22" t="str">
        <f>IF(Expenditure!L390="","",Expenditure!L390)</f>
        <v/>
      </c>
      <c r="K398" s="228" t="str">
        <f>IF(Expenditure!M390="","",Expenditure!M390)</f>
        <v/>
      </c>
      <c r="L398" s="21" t="s">
        <v>78</v>
      </c>
    </row>
    <row r="399" spans="1:12" x14ac:dyDescent="0.25">
      <c r="A399" s="224" t="str">
        <f>IF(Expenditure!B391="","",Expenditure!B391)</f>
        <v/>
      </c>
      <c r="B399" s="22" t="str">
        <f>IF(Expenditure!C391="","",TEXT(Expenditure!C391,"mmm"))</f>
        <v/>
      </c>
      <c r="C399" s="225" t="str">
        <f>IF(Expenditure!E391="","",Expenditure!E391)</f>
        <v/>
      </c>
      <c r="D399" s="226" t="str">
        <f>IF(Expenditure!F391="","",Expenditure!F391)</f>
        <v/>
      </c>
      <c r="E399" s="226" t="str">
        <f>IF(Expenditure!G391="","",Expenditure!G391)</f>
        <v/>
      </c>
      <c r="F399" s="22" t="str">
        <f>IF(Expenditure!H391="","",Expenditure!H391)</f>
        <v/>
      </c>
      <c r="G399" s="22" t="str">
        <f>IF(Expenditure!I391="","",Expenditure!I391)</f>
        <v/>
      </c>
      <c r="H399" s="227" t="str">
        <f t="shared" si="6"/>
        <v/>
      </c>
      <c r="I399" s="226" t="str">
        <f>IF(Expenditure!K391="","",Expenditure!K391)</f>
        <v/>
      </c>
      <c r="J399" s="22" t="str">
        <f>IF(Expenditure!L391="","",Expenditure!L391)</f>
        <v/>
      </c>
      <c r="K399" s="228" t="str">
        <f>IF(Expenditure!M391="","",Expenditure!M391)</f>
        <v/>
      </c>
      <c r="L399" s="21" t="s">
        <v>78</v>
      </c>
    </row>
    <row r="400" spans="1:12" x14ac:dyDescent="0.25">
      <c r="A400" s="224" t="str">
        <f>IF(Expenditure!B392="","",Expenditure!B392)</f>
        <v/>
      </c>
      <c r="B400" s="22" t="str">
        <f>IF(Expenditure!C392="","",TEXT(Expenditure!C392,"mmm"))</f>
        <v/>
      </c>
      <c r="C400" s="225" t="str">
        <f>IF(Expenditure!E392="","",Expenditure!E392)</f>
        <v/>
      </c>
      <c r="D400" s="226" t="str">
        <f>IF(Expenditure!F392="","",Expenditure!F392)</f>
        <v/>
      </c>
      <c r="E400" s="226" t="str">
        <f>IF(Expenditure!G392="","",Expenditure!G392)</f>
        <v/>
      </c>
      <c r="F400" s="22" t="str">
        <f>IF(Expenditure!H392="","",Expenditure!H392)</f>
        <v/>
      </c>
      <c r="G400" s="22" t="str">
        <f>IF(Expenditure!I392="","",Expenditure!I392)</f>
        <v/>
      </c>
      <c r="H400" s="227" t="str">
        <f t="shared" si="6"/>
        <v/>
      </c>
      <c r="I400" s="226" t="str">
        <f>IF(Expenditure!K392="","",Expenditure!K392)</f>
        <v/>
      </c>
      <c r="J400" s="22" t="str">
        <f>IF(Expenditure!L392="","",Expenditure!L392)</f>
        <v/>
      </c>
      <c r="K400" s="228" t="str">
        <f>IF(Expenditure!M392="","",Expenditure!M392)</f>
        <v/>
      </c>
      <c r="L400" s="21" t="s">
        <v>78</v>
      </c>
    </row>
    <row r="401" spans="1:12" x14ac:dyDescent="0.25">
      <c r="A401" s="224" t="str">
        <f>IF(Expenditure!B393="","",Expenditure!B393)</f>
        <v/>
      </c>
      <c r="B401" s="22" t="str">
        <f>IF(Expenditure!C393="","",TEXT(Expenditure!C393,"mmm"))</f>
        <v/>
      </c>
      <c r="C401" s="225" t="str">
        <f>IF(Expenditure!E393="","",Expenditure!E393)</f>
        <v/>
      </c>
      <c r="D401" s="226" t="str">
        <f>IF(Expenditure!F393="","",Expenditure!F393)</f>
        <v/>
      </c>
      <c r="E401" s="226" t="str">
        <f>IF(Expenditure!G393="","",Expenditure!G393)</f>
        <v/>
      </c>
      <c r="F401" s="22" t="str">
        <f>IF(Expenditure!H393="","",Expenditure!H393)</f>
        <v/>
      </c>
      <c r="G401" s="22" t="str">
        <f>IF(Expenditure!I393="","",Expenditure!I393)</f>
        <v/>
      </c>
      <c r="H401" s="227" t="str">
        <f t="shared" si="6"/>
        <v/>
      </c>
      <c r="I401" s="226" t="str">
        <f>IF(Expenditure!K393="","",Expenditure!K393)</f>
        <v/>
      </c>
      <c r="J401" s="22" t="str">
        <f>IF(Expenditure!L393="","",Expenditure!L393)</f>
        <v/>
      </c>
      <c r="K401" s="228" t="str">
        <f>IF(Expenditure!M393="","",Expenditure!M393)</f>
        <v/>
      </c>
      <c r="L401" s="21" t="s">
        <v>78</v>
      </c>
    </row>
    <row r="402" spans="1:12" x14ac:dyDescent="0.25">
      <c r="A402" s="224" t="str">
        <f>IF(Expenditure!B394="","",Expenditure!B394)</f>
        <v/>
      </c>
      <c r="B402" s="22" t="str">
        <f>IF(Expenditure!C394="","",TEXT(Expenditure!C394,"mmm"))</f>
        <v/>
      </c>
      <c r="C402" s="225" t="str">
        <f>IF(Expenditure!E394="","",Expenditure!E394)</f>
        <v/>
      </c>
      <c r="D402" s="226" t="str">
        <f>IF(Expenditure!F394="","",Expenditure!F394)</f>
        <v/>
      </c>
      <c r="E402" s="226" t="str">
        <f>IF(Expenditure!G394="","",Expenditure!G394)</f>
        <v/>
      </c>
      <c r="F402" s="22" t="str">
        <f>IF(Expenditure!H394="","",Expenditure!H394)</f>
        <v/>
      </c>
      <c r="G402" s="22" t="str">
        <f>IF(Expenditure!I394="","",Expenditure!I394)</f>
        <v/>
      </c>
      <c r="H402" s="227" t="str">
        <f t="shared" si="6"/>
        <v/>
      </c>
      <c r="I402" s="226" t="str">
        <f>IF(Expenditure!K394="","",Expenditure!K394)</f>
        <v/>
      </c>
      <c r="J402" s="22" t="str">
        <f>IF(Expenditure!L394="","",Expenditure!L394)</f>
        <v/>
      </c>
      <c r="K402" s="228" t="str">
        <f>IF(Expenditure!M394="","",Expenditure!M394)</f>
        <v/>
      </c>
      <c r="L402" s="21" t="s">
        <v>78</v>
      </c>
    </row>
    <row r="403" spans="1:12" x14ac:dyDescent="0.25">
      <c r="A403" s="224" t="str">
        <f>IF(Expenditure!B395="","",Expenditure!B395)</f>
        <v/>
      </c>
      <c r="B403" s="22" t="str">
        <f>IF(Expenditure!C395="","",TEXT(Expenditure!C395,"mmm"))</f>
        <v/>
      </c>
      <c r="C403" s="225" t="str">
        <f>IF(Expenditure!E395="","",Expenditure!E395)</f>
        <v/>
      </c>
      <c r="D403" s="226" t="str">
        <f>IF(Expenditure!F395="","",Expenditure!F395)</f>
        <v/>
      </c>
      <c r="E403" s="226" t="str">
        <f>IF(Expenditure!G395="","",Expenditure!G395)</f>
        <v/>
      </c>
      <c r="F403" s="22" t="str">
        <f>IF(Expenditure!H395="","",Expenditure!H395)</f>
        <v/>
      </c>
      <c r="G403" s="22" t="str">
        <f>IF(Expenditure!I395="","",Expenditure!I395)</f>
        <v/>
      </c>
      <c r="H403" s="227" t="str">
        <f t="shared" si="6"/>
        <v/>
      </c>
      <c r="I403" s="226" t="str">
        <f>IF(Expenditure!K395="","",Expenditure!K395)</f>
        <v/>
      </c>
      <c r="J403" s="22" t="str">
        <f>IF(Expenditure!L395="","",Expenditure!L395)</f>
        <v/>
      </c>
      <c r="K403" s="228" t="str">
        <f>IF(Expenditure!M395="","",Expenditure!M395)</f>
        <v/>
      </c>
      <c r="L403" s="21" t="s">
        <v>78</v>
      </c>
    </row>
    <row r="404" spans="1:12" x14ac:dyDescent="0.25">
      <c r="A404" s="224" t="str">
        <f>IF(Expenditure!B396="","",Expenditure!B396)</f>
        <v/>
      </c>
      <c r="B404" s="22" t="str">
        <f>IF(Expenditure!C396="","",TEXT(Expenditure!C396,"mmm"))</f>
        <v/>
      </c>
      <c r="C404" s="225" t="str">
        <f>IF(Expenditure!E396="","",Expenditure!E396)</f>
        <v/>
      </c>
      <c r="D404" s="226" t="str">
        <f>IF(Expenditure!F396="","",Expenditure!F396)</f>
        <v/>
      </c>
      <c r="E404" s="226" t="str">
        <f>IF(Expenditure!G396="","",Expenditure!G396)</f>
        <v/>
      </c>
      <c r="F404" s="22" t="str">
        <f>IF(Expenditure!H396="","",Expenditure!H396)</f>
        <v/>
      </c>
      <c r="G404" s="22" t="str">
        <f>IF(Expenditure!I396="","",Expenditure!I396)</f>
        <v/>
      </c>
      <c r="H404" s="227" t="str">
        <f t="shared" si="6"/>
        <v/>
      </c>
      <c r="I404" s="226" t="str">
        <f>IF(Expenditure!K396="","",Expenditure!K396)</f>
        <v/>
      </c>
      <c r="J404" s="22" t="str">
        <f>IF(Expenditure!L396="","",Expenditure!L396)</f>
        <v/>
      </c>
      <c r="K404" s="228" t="str">
        <f>IF(Expenditure!M396="","",Expenditure!M396)</f>
        <v/>
      </c>
      <c r="L404" s="21" t="s">
        <v>78</v>
      </c>
    </row>
    <row r="405" spans="1:12" x14ac:dyDescent="0.25">
      <c r="A405" s="224" t="str">
        <f>IF(Expenditure!B397="","",Expenditure!B397)</f>
        <v/>
      </c>
      <c r="B405" s="22" t="str">
        <f>IF(Expenditure!C397="","",TEXT(Expenditure!C397,"mmm"))</f>
        <v/>
      </c>
      <c r="C405" s="225" t="str">
        <f>IF(Expenditure!E397="","",Expenditure!E397)</f>
        <v/>
      </c>
      <c r="D405" s="226" t="str">
        <f>IF(Expenditure!F397="","",Expenditure!F397)</f>
        <v/>
      </c>
      <c r="E405" s="226" t="str">
        <f>IF(Expenditure!G397="","",Expenditure!G397)</f>
        <v/>
      </c>
      <c r="F405" s="22" t="str">
        <f>IF(Expenditure!H397="","",Expenditure!H397)</f>
        <v/>
      </c>
      <c r="G405" s="22" t="str">
        <f>IF(Expenditure!I397="","",Expenditure!I397)</f>
        <v/>
      </c>
      <c r="H405" s="227" t="str">
        <f t="shared" si="6"/>
        <v/>
      </c>
      <c r="I405" s="226" t="str">
        <f>IF(Expenditure!K397="","",Expenditure!K397)</f>
        <v/>
      </c>
      <c r="J405" s="22" t="str">
        <f>IF(Expenditure!L397="","",Expenditure!L397)</f>
        <v/>
      </c>
      <c r="K405" s="228" t="str">
        <f>IF(Expenditure!M397="","",Expenditure!M397)</f>
        <v/>
      </c>
      <c r="L405" s="21" t="s">
        <v>78</v>
      </c>
    </row>
    <row r="406" spans="1:12" x14ac:dyDescent="0.25">
      <c r="A406" s="224" t="str">
        <f>IF(Expenditure!B398="","",Expenditure!B398)</f>
        <v/>
      </c>
      <c r="B406" s="22" t="str">
        <f>IF(Expenditure!C398="","",TEXT(Expenditure!C398,"mmm"))</f>
        <v/>
      </c>
      <c r="C406" s="225" t="str">
        <f>IF(Expenditure!E398="","",Expenditure!E398)</f>
        <v/>
      </c>
      <c r="D406" s="226" t="str">
        <f>IF(Expenditure!F398="","",Expenditure!F398)</f>
        <v/>
      </c>
      <c r="E406" s="226" t="str">
        <f>IF(Expenditure!G398="","",Expenditure!G398)</f>
        <v/>
      </c>
      <c r="F406" s="22" t="str">
        <f>IF(Expenditure!H398="","",Expenditure!H398)</f>
        <v/>
      </c>
      <c r="G406" s="22" t="str">
        <f>IF(Expenditure!I398="","",Expenditure!I398)</f>
        <v/>
      </c>
      <c r="H406" s="227" t="str">
        <f t="shared" si="6"/>
        <v/>
      </c>
      <c r="I406" s="226" t="str">
        <f>IF(Expenditure!K398="","",Expenditure!K398)</f>
        <v/>
      </c>
      <c r="J406" s="22" t="str">
        <f>IF(Expenditure!L398="","",Expenditure!L398)</f>
        <v/>
      </c>
      <c r="K406" s="228" t="str">
        <f>IF(Expenditure!M398="","",Expenditure!M398)</f>
        <v/>
      </c>
      <c r="L406" s="21" t="s">
        <v>78</v>
      </c>
    </row>
    <row r="407" spans="1:12" x14ac:dyDescent="0.25">
      <c r="A407" s="224" t="str">
        <f>IF(Expenditure!B399="","",Expenditure!B399)</f>
        <v/>
      </c>
      <c r="B407" s="22" t="str">
        <f>IF(Expenditure!C399="","",TEXT(Expenditure!C399,"mmm"))</f>
        <v/>
      </c>
      <c r="C407" s="225" t="str">
        <f>IF(Expenditure!E399="","",Expenditure!E399)</f>
        <v/>
      </c>
      <c r="D407" s="226" t="str">
        <f>IF(Expenditure!F399="","",Expenditure!F399)</f>
        <v/>
      </c>
      <c r="E407" s="226" t="str">
        <f>IF(Expenditure!G399="","",Expenditure!G399)</f>
        <v/>
      </c>
      <c r="F407" s="22" t="str">
        <f>IF(Expenditure!H399="","",Expenditure!H399)</f>
        <v/>
      </c>
      <c r="G407" s="22" t="str">
        <f>IF(Expenditure!I399="","",Expenditure!I399)</f>
        <v/>
      </c>
      <c r="H407" s="227" t="str">
        <f t="shared" si="6"/>
        <v/>
      </c>
      <c r="I407" s="226" t="str">
        <f>IF(Expenditure!K399="","",Expenditure!K399)</f>
        <v/>
      </c>
      <c r="J407" s="22" t="str">
        <f>IF(Expenditure!L399="","",Expenditure!L399)</f>
        <v/>
      </c>
      <c r="K407" s="228" t="str">
        <f>IF(Expenditure!M399="","",Expenditure!M399)</f>
        <v/>
      </c>
      <c r="L407" s="21" t="s">
        <v>78</v>
      </c>
    </row>
    <row r="408" spans="1:12" x14ac:dyDescent="0.25">
      <c r="A408" s="224" t="str">
        <f>IF(Expenditure!B400="","",Expenditure!B400)</f>
        <v/>
      </c>
      <c r="B408" s="22" t="str">
        <f>IF(Expenditure!C400="","",TEXT(Expenditure!C400,"mmm"))</f>
        <v/>
      </c>
      <c r="C408" s="225" t="str">
        <f>IF(Expenditure!E400="","",Expenditure!E400)</f>
        <v/>
      </c>
      <c r="D408" s="226" t="str">
        <f>IF(Expenditure!F400="","",Expenditure!F400)</f>
        <v/>
      </c>
      <c r="E408" s="226" t="str">
        <f>IF(Expenditure!G400="","",Expenditure!G400)</f>
        <v/>
      </c>
      <c r="F408" s="22" t="str">
        <f>IF(Expenditure!H400="","",Expenditure!H400)</f>
        <v/>
      </c>
      <c r="G408" s="22" t="str">
        <f>IF(Expenditure!I400="","",Expenditure!I400)</f>
        <v/>
      </c>
      <c r="H408" s="227" t="str">
        <f t="shared" si="6"/>
        <v/>
      </c>
      <c r="I408" s="226" t="str">
        <f>IF(Expenditure!K400="","",Expenditure!K400)</f>
        <v/>
      </c>
      <c r="J408" s="22" t="str">
        <f>IF(Expenditure!L400="","",Expenditure!L400)</f>
        <v/>
      </c>
      <c r="K408" s="228" t="str">
        <f>IF(Expenditure!M400="","",Expenditure!M400)</f>
        <v/>
      </c>
      <c r="L408" s="21" t="s">
        <v>78</v>
      </c>
    </row>
    <row r="409" spans="1:12" x14ac:dyDescent="0.25">
      <c r="A409" s="224" t="str">
        <f>IF(Expenditure!B401="","",Expenditure!B401)</f>
        <v/>
      </c>
      <c r="B409" s="22" t="str">
        <f>IF(Expenditure!C401="","",TEXT(Expenditure!C401,"mmm"))</f>
        <v/>
      </c>
      <c r="C409" s="225" t="str">
        <f>IF(Expenditure!E401="","",Expenditure!E401)</f>
        <v/>
      </c>
      <c r="D409" s="226" t="str">
        <f>IF(Expenditure!F401="","",Expenditure!F401)</f>
        <v/>
      </c>
      <c r="E409" s="226" t="str">
        <f>IF(Expenditure!G401="","",Expenditure!G401)</f>
        <v/>
      </c>
      <c r="F409" s="22" t="str">
        <f>IF(Expenditure!H401="","",Expenditure!H401)</f>
        <v/>
      </c>
      <c r="G409" s="22" t="str">
        <f>IF(Expenditure!I401="","",Expenditure!I401)</f>
        <v/>
      </c>
      <c r="H409" s="227" t="str">
        <f t="shared" si="6"/>
        <v/>
      </c>
      <c r="I409" s="226" t="str">
        <f>IF(Expenditure!K401="","",Expenditure!K401)</f>
        <v/>
      </c>
      <c r="J409" s="22" t="str">
        <f>IF(Expenditure!L401="","",Expenditure!L401)</f>
        <v/>
      </c>
      <c r="K409" s="228" t="str">
        <f>IF(Expenditure!M401="","",Expenditure!M401)</f>
        <v/>
      </c>
      <c r="L409" s="21" t="s">
        <v>78</v>
      </c>
    </row>
    <row r="410" spans="1:12" x14ac:dyDescent="0.25">
      <c r="A410" s="224" t="str">
        <f>IF(Expenditure!B402="","",Expenditure!B402)</f>
        <v/>
      </c>
      <c r="B410" s="22" t="str">
        <f>IF(Expenditure!C402="","",TEXT(Expenditure!C402,"mmm"))</f>
        <v/>
      </c>
      <c r="C410" s="225" t="str">
        <f>IF(Expenditure!E402="","",Expenditure!E402)</f>
        <v/>
      </c>
      <c r="D410" s="226" t="str">
        <f>IF(Expenditure!F402="","",Expenditure!F402)</f>
        <v/>
      </c>
      <c r="E410" s="226" t="str">
        <f>IF(Expenditure!G402="","",Expenditure!G402)</f>
        <v/>
      </c>
      <c r="F410" s="22" t="str">
        <f>IF(Expenditure!H402="","",Expenditure!H402)</f>
        <v/>
      </c>
      <c r="G410" s="22" t="str">
        <f>IF(Expenditure!I402="","",Expenditure!I402)</f>
        <v/>
      </c>
      <c r="H410" s="227" t="str">
        <f t="shared" si="6"/>
        <v/>
      </c>
      <c r="I410" s="226" t="str">
        <f>IF(Expenditure!K402="","",Expenditure!K402)</f>
        <v/>
      </c>
      <c r="J410" s="22" t="str">
        <f>IF(Expenditure!L402="","",Expenditure!L402)</f>
        <v/>
      </c>
      <c r="K410" s="228" t="str">
        <f>IF(Expenditure!M402="","",Expenditure!M402)</f>
        <v/>
      </c>
      <c r="L410" s="21" t="s">
        <v>78</v>
      </c>
    </row>
    <row r="411" spans="1:12" x14ac:dyDescent="0.25">
      <c r="A411" s="224" t="str">
        <f>IF(Expenditure!B403="","",Expenditure!B403)</f>
        <v/>
      </c>
      <c r="B411" s="22" t="str">
        <f>IF(Expenditure!C403="","",TEXT(Expenditure!C403,"mmm"))</f>
        <v/>
      </c>
      <c r="C411" s="225" t="str">
        <f>IF(Expenditure!E403="","",Expenditure!E403)</f>
        <v/>
      </c>
      <c r="D411" s="226" t="str">
        <f>IF(Expenditure!F403="","",Expenditure!F403)</f>
        <v/>
      </c>
      <c r="E411" s="226" t="str">
        <f>IF(Expenditure!G403="","",Expenditure!G403)</f>
        <v/>
      </c>
      <c r="F411" s="22" t="str">
        <f>IF(Expenditure!H403="","",Expenditure!H403)</f>
        <v/>
      </c>
      <c r="G411" s="22" t="str">
        <f>IF(Expenditure!I403="","",Expenditure!I403)</f>
        <v/>
      </c>
      <c r="H411" s="227" t="str">
        <f t="shared" si="6"/>
        <v/>
      </c>
      <c r="I411" s="226" t="str">
        <f>IF(Expenditure!K403="","",Expenditure!K403)</f>
        <v/>
      </c>
      <c r="J411" s="22" t="str">
        <f>IF(Expenditure!L403="","",Expenditure!L403)</f>
        <v/>
      </c>
      <c r="K411" s="228" t="str">
        <f>IF(Expenditure!M403="","",Expenditure!M403)</f>
        <v/>
      </c>
      <c r="L411" s="21" t="s">
        <v>78</v>
      </c>
    </row>
    <row r="412" spans="1:12" x14ac:dyDescent="0.25">
      <c r="A412" s="224" t="str">
        <f>IF(Expenditure!B404="","",Expenditure!B404)</f>
        <v/>
      </c>
      <c r="B412" s="22" t="str">
        <f>IF(Expenditure!C404="","",TEXT(Expenditure!C404,"mmm"))</f>
        <v/>
      </c>
      <c r="C412" s="225" t="str">
        <f>IF(Expenditure!E404="","",Expenditure!E404)</f>
        <v/>
      </c>
      <c r="D412" s="226" t="str">
        <f>IF(Expenditure!F404="","",Expenditure!F404)</f>
        <v/>
      </c>
      <c r="E412" s="226" t="str">
        <f>IF(Expenditure!G404="","",Expenditure!G404)</f>
        <v/>
      </c>
      <c r="F412" s="22" t="str">
        <f>IF(Expenditure!H404="","",Expenditure!H404)</f>
        <v/>
      </c>
      <c r="G412" s="22" t="str">
        <f>IF(Expenditure!I404="","",Expenditure!I404)</f>
        <v/>
      </c>
      <c r="H412" s="227" t="str">
        <f t="shared" si="6"/>
        <v/>
      </c>
      <c r="I412" s="226" t="str">
        <f>IF(Expenditure!K404="","",Expenditure!K404)</f>
        <v/>
      </c>
      <c r="J412" s="22" t="str">
        <f>IF(Expenditure!L404="","",Expenditure!L404)</f>
        <v/>
      </c>
      <c r="K412" s="228" t="str">
        <f>IF(Expenditure!M404="","",Expenditure!M404)</f>
        <v/>
      </c>
      <c r="L412" s="21" t="s">
        <v>78</v>
      </c>
    </row>
    <row r="413" spans="1:12" x14ac:dyDescent="0.25">
      <c r="A413" s="224" t="str">
        <f>IF(Expenditure!B405="","",Expenditure!B405)</f>
        <v/>
      </c>
      <c r="B413" s="22" t="str">
        <f>IF(Expenditure!C405="","",TEXT(Expenditure!C405,"mmm"))</f>
        <v/>
      </c>
      <c r="C413" s="225" t="str">
        <f>IF(Expenditure!E405="","",Expenditure!E405)</f>
        <v/>
      </c>
      <c r="D413" s="226" t="str">
        <f>IF(Expenditure!F405="","",Expenditure!F405)</f>
        <v/>
      </c>
      <c r="E413" s="226" t="str">
        <f>IF(Expenditure!G405="","",Expenditure!G405)</f>
        <v/>
      </c>
      <c r="F413" s="22" t="str">
        <f>IF(Expenditure!H405="","",Expenditure!H405)</f>
        <v/>
      </c>
      <c r="G413" s="22" t="str">
        <f>IF(Expenditure!I405="","",Expenditure!I405)</f>
        <v/>
      </c>
      <c r="H413" s="227" t="str">
        <f t="shared" si="6"/>
        <v/>
      </c>
      <c r="I413" s="226" t="str">
        <f>IF(Expenditure!K405="","",Expenditure!K405)</f>
        <v/>
      </c>
      <c r="J413" s="22" t="str">
        <f>IF(Expenditure!L405="","",Expenditure!L405)</f>
        <v/>
      </c>
      <c r="K413" s="228" t="str">
        <f>IF(Expenditure!M405="","",Expenditure!M405)</f>
        <v/>
      </c>
      <c r="L413" s="21" t="s">
        <v>78</v>
      </c>
    </row>
    <row r="414" spans="1:12" x14ac:dyDescent="0.25">
      <c r="A414" s="224" t="str">
        <f>IF(Expenditure!B406="","",Expenditure!B406)</f>
        <v/>
      </c>
      <c r="B414" s="22" t="str">
        <f>IF(Expenditure!C406="","",TEXT(Expenditure!C406,"mmm"))</f>
        <v/>
      </c>
      <c r="C414" s="225" t="str">
        <f>IF(Expenditure!E406="","",Expenditure!E406)</f>
        <v/>
      </c>
      <c r="D414" s="226" t="str">
        <f>IF(Expenditure!F406="","",Expenditure!F406)</f>
        <v/>
      </c>
      <c r="E414" s="226" t="str">
        <f>IF(Expenditure!G406="","",Expenditure!G406)</f>
        <v/>
      </c>
      <c r="F414" s="22" t="str">
        <f>IF(Expenditure!H406="","",Expenditure!H406)</f>
        <v/>
      </c>
      <c r="G414" s="22" t="str">
        <f>IF(Expenditure!I406="","",Expenditure!I406)</f>
        <v/>
      </c>
      <c r="H414" s="227" t="str">
        <f t="shared" si="6"/>
        <v/>
      </c>
      <c r="I414" s="226" t="str">
        <f>IF(Expenditure!K406="","",Expenditure!K406)</f>
        <v/>
      </c>
      <c r="J414" s="22" t="str">
        <f>IF(Expenditure!L406="","",Expenditure!L406)</f>
        <v/>
      </c>
      <c r="K414" s="228" t="str">
        <f>IF(Expenditure!M406="","",Expenditure!M406)</f>
        <v/>
      </c>
      <c r="L414" s="21" t="s">
        <v>78</v>
      </c>
    </row>
    <row r="415" spans="1:12" x14ac:dyDescent="0.25">
      <c r="A415" s="224" t="str">
        <f>IF(Expenditure!B407="","",Expenditure!B407)</f>
        <v/>
      </c>
      <c r="B415" s="22" t="str">
        <f>IF(Expenditure!C407="","",TEXT(Expenditure!C407,"mmm"))</f>
        <v/>
      </c>
      <c r="C415" s="225" t="str">
        <f>IF(Expenditure!E407="","",Expenditure!E407)</f>
        <v/>
      </c>
      <c r="D415" s="226" t="str">
        <f>IF(Expenditure!F407="","",Expenditure!F407)</f>
        <v/>
      </c>
      <c r="E415" s="226" t="str">
        <f>IF(Expenditure!G407="","",Expenditure!G407)</f>
        <v/>
      </c>
      <c r="F415" s="22" t="str">
        <f>IF(Expenditure!H407="","",Expenditure!H407)</f>
        <v/>
      </c>
      <c r="G415" s="22" t="str">
        <f>IF(Expenditure!I407="","",Expenditure!I407)</f>
        <v/>
      </c>
      <c r="H415" s="227" t="str">
        <f t="shared" si="6"/>
        <v/>
      </c>
      <c r="I415" s="226" t="str">
        <f>IF(Expenditure!K407="","",Expenditure!K407)</f>
        <v/>
      </c>
      <c r="J415" s="22" t="str">
        <f>IF(Expenditure!L407="","",Expenditure!L407)</f>
        <v/>
      </c>
      <c r="K415" s="228" t="str">
        <f>IF(Expenditure!M407="","",Expenditure!M407)</f>
        <v/>
      </c>
      <c r="L415" s="21" t="s">
        <v>78</v>
      </c>
    </row>
    <row r="416" spans="1:12" x14ac:dyDescent="0.25">
      <c r="A416" s="224" t="str">
        <f>IF(Expenditure!B408="","",Expenditure!B408)</f>
        <v/>
      </c>
      <c r="B416" s="22" t="str">
        <f>IF(Expenditure!C408="","",TEXT(Expenditure!C408,"mmm"))</f>
        <v/>
      </c>
      <c r="C416" s="225" t="str">
        <f>IF(Expenditure!E408="","",Expenditure!E408)</f>
        <v/>
      </c>
      <c r="D416" s="226" t="str">
        <f>IF(Expenditure!F408="","",Expenditure!F408)</f>
        <v/>
      </c>
      <c r="E416" s="226" t="str">
        <f>IF(Expenditure!G408="","",Expenditure!G408)</f>
        <v/>
      </c>
      <c r="F416" s="22" t="str">
        <f>IF(Expenditure!H408="","",Expenditure!H408)</f>
        <v/>
      </c>
      <c r="G416" s="22" t="str">
        <f>IF(Expenditure!I408="","",Expenditure!I408)</f>
        <v/>
      </c>
      <c r="H416" s="227" t="str">
        <f t="shared" si="6"/>
        <v/>
      </c>
      <c r="I416" s="226" t="str">
        <f>IF(Expenditure!K408="","",Expenditure!K408)</f>
        <v/>
      </c>
      <c r="J416" s="22" t="str">
        <f>IF(Expenditure!L408="","",Expenditure!L408)</f>
        <v/>
      </c>
      <c r="K416" s="228" t="str">
        <f>IF(Expenditure!M408="","",Expenditure!M408)</f>
        <v/>
      </c>
      <c r="L416" s="21" t="s">
        <v>78</v>
      </c>
    </row>
    <row r="417" spans="1:12" x14ac:dyDescent="0.25">
      <c r="A417" s="224" t="str">
        <f>IF(Expenditure!B409="","",Expenditure!B409)</f>
        <v/>
      </c>
      <c r="B417" s="22" t="str">
        <f>IF(Expenditure!C409="","",TEXT(Expenditure!C409,"mmm"))</f>
        <v/>
      </c>
      <c r="C417" s="225" t="str">
        <f>IF(Expenditure!E409="","",Expenditure!E409)</f>
        <v/>
      </c>
      <c r="D417" s="226" t="str">
        <f>IF(Expenditure!F409="","",Expenditure!F409)</f>
        <v/>
      </c>
      <c r="E417" s="226" t="str">
        <f>IF(Expenditure!G409="","",Expenditure!G409)</f>
        <v/>
      </c>
      <c r="F417" s="22" t="str">
        <f>IF(Expenditure!H409="","",Expenditure!H409)</f>
        <v/>
      </c>
      <c r="G417" s="22" t="str">
        <f>IF(Expenditure!I409="","",Expenditure!I409)</f>
        <v/>
      </c>
      <c r="H417" s="227" t="str">
        <f t="shared" si="6"/>
        <v/>
      </c>
      <c r="I417" s="226" t="str">
        <f>IF(Expenditure!K409="","",Expenditure!K409)</f>
        <v/>
      </c>
      <c r="J417" s="22" t="str">
        <f>IF(Expenditure!L409="","",Expenditure!L409)</f>
        <v/>
      </c>
      <c r="K417" s="228" t="str">
        <f>IF(Expenditure!M409="","",Expenditure!M409)</f>
        <v/>
      </c>
      <c r="L417" s="21" t="s">
        <v>78</v>
      </c>
    </row>
    <row r="418" spans="1:12" x14ac:dyDescent="0.25">
      <c r="A418" s="224" t="str">
        <f>IF(Expenditure!B410="","",Expenditure!B410)</f>
        <v/>
      </c>
      <c r="B418" s="22" t="str">
        <f>IF(Expenditure!C410="","",TEXT(Expenditure!C410,"mmm"))</f>
        <v/>
      </c>
      <c r="C418" s="225" t="str">
        <f>IF(Expenditure!E410="","",Expenditure!E410)</f>
        <v/>
      </c>
      <c r="D418" s="226" t="str">
        <f>IF(Expenditure!F410="","",Expenditure!F410)</f>
        <v/>
      </c>
      <c r="E418" s="226" t="str">
        <f>IF(Expenditure!G410="","",Expenditure!G410)</f>
        <v/>
      </c>
      <c r="F418" s="22" t="str">
        <f>IF(Expenditure!H410="","",Expenditure!H410)</f>
        <v/>
      </c>
      <c r="G418" s="22" t="str">
        <f>IF(Expenditure!I410="","",Expenditure!I410)</f>
        <v/>
      </c>
      <c r="H418" s="227" t="str">
        <f t="shared" si="6"/>
        <v/>
      </c>
      <c r="I418" s="226" t="str">
        <f>IF(Expenditure!K410="","",Expenditure!K410)</f>
        <v/>
      </c>
      <c r="J418" s="22" t="str">
        <f>IF(Expenditure!L410="","",Expenditure!L410)</f>
        <v/>
      </c>
      <c r="K418" s="228" t="str">
        <f>IF(Expenditure!M410="","",Expenditure!M410)</f>
        <v/>
      </c>
      <c r="L418" s="21" t="s">
        <v>78</v>
      </c>
    </row>
    <row r="419" spans="1:12" x14ac:dyDescent="0.25">
      <c r="A419" s="224" t="str">
        <f>IF(Expenditure!B411="","",Expenditure!B411)</f>
        <v/>
      </c>
      <c r="B419" s="22" t="str">
        <f>IF(Expenditure!C411="","",TEXT(Expenditure!C411,"mmm"))</f>
        <v/>
      </c>
      <c r="C419" s="225" t="str">
        <f>IF(Expenditure!E411="","",Expenditure!E411)</f>
        <v/>
      </c>
      <c r="D419" s="226" t="str">
        <f>IF(Expenditure!F411="","",Expenditure!F411)</f>
        <v/>
      </c>
      <c r="E419" s="226" t="str">
        <f>IF(Expenditure!G411="","",Expenditure!G411)</f>
        <v/>
      </c>
      <c r="F419" s="22" t="str">
        <f>IF(Expenditure!H411="","",Expenditure!H411)</f>
        <v/>
      </c>
      <c r="G419" s="22" t="str">
        <f>IF(Expenditure!I411="","",Expenditure!I411)</f>
        <v/>
      </c>
      <c r="H419" s="227" t="str">
        <f t="shared" si="6"/>
        <v/>
      </c>
      <c r="I419" s="226" t="str">
        <f>IF(Expenditure!K411="","",Expenditure!K411)</f>
        <v/>
      </c>
      <c r="J419" s="22" t="str">
        <f>IF(Expenditure!L411="","",Expenditure!L411)</f>
        <v/>
      </c>
      <c r="K419" s="228" t="str">
        <f>IF(Expenditure!M411="","",Expenditure!M411)</f>
        <v/>
      </c>
      <c r="L419" s="21" t="s">
        <v>78</v>
      </c>
    </row>
    <row r="420" spans="1:12" x14ac:dyDescent="0.25">
      <c r="A420" s="224" t="str">
        <f>IF(Expenditure!B412="","",Expenditure!B412)</f>
        <v/>
      </c>
      <c r="B420" s="22" t="str">
        <f>IF(Expenditure!C412="","",TEXT(Expenditure!C412,"mmm"))</f>
        <v/>
      </c>
      <c r="C420" s="225" t="str">
        <f>IF(Expenditure!E412="","",Expenditure!E412)</f>
        <v/>
      </c>
      <c r="D420" s="226" t="str">
        <f>IF(Expenditure!F412="","",Expenditure!F412)</f>
        <v/>
      </c>
      <c r="E420" s="226" t="str">
        <f>IF(Expenditure!G412="","",Expenditure!G412)</f>
        <v/>
      </c>
      <c r="F420" s="22" t="str">
        <f>IF(Expenditure!H412="","",Expenditure!H412)</f>
        <v/>
      </c>
      <c r="G420" s="22" t="str">
        <f>IF(Expenditure!I412="","",Expenditure!I412)</f>
        <v/>
      </c>
      <c r="H420" s="227" t="str">
        <f t="shared" si="6"/>
        <v/>
      </c>
      <c r="I420" s="226" t="str">
        <f>IF(Expenditure!K412="","",Expenditure!K412)</f>
        <v/>
      </c>
      <c r="J420" s="22" t="str">
        <f>IF(Expenditure!L412="","",Expenditure!L412)</f>
        <v/>
      </c>
      <c r="K420" s="228" t="str">
        <f>IF(Expenditure!M412="","",Expenditure!M412)</f>
        <v/>
      </c>
      <c r="L420" s="21" t="s">
        <v>78</v>
      </c>
    </row>
    <row r="421" spans="1:12" x14ac:dyDescent="0.25">
      <c r="A421" s="224" t="str">
        <f>IF(Expenditure!B413="","",Expenditure!B413)</f>
        <v/>
      </c>
      <c r="B421" s="22" t="str">
        <f>IF(Expenditure!C413="","",TEXT(Expenditure!C413,"mmm"))</f>
        <v/>
      </c>
      <c r="C421" s="225" t="str">
        <f>IF(Expenditure!E413="","",Expenditure!E413)</f>
        <v/>
      </c>
      <c r="D421" s="226" t="str">
        <f>IF(Expenditure!F413="","",Expenditure!F413)</f>
        <v/>
      </c>
      <c r="E421" s="226" t="str">
        <f>IF(Expenditure!G413="","",Expenditure!G413)</f>
        <v/>
      </c>
      <c r="F421" s="22" t="str">
        <f>IF(Expenditure!H413="","",Expenditure!H413)</f>
        <v/>
      </c>
      <c r="G421" s="22" t="str">
        <f>IF(Expenditure!I413="","",Expenditure!I413)</f>
        <v/>
      </c>
      <c r="H421" s="227" t="str">
        <f t="shared" si="6"/>
        <v/>
      </c>
      <c r="I421" s="226" t="str">
        <f>IF(Expenditure!K413="","",Expenditure!K413)</f>
        <v/>
      </c>
      <c r="J421" s="22" t="str">
        <f>IF(Expenditure!L413="","",Expenditure!L413)</f>
        <v/>
      </c>
      <c r="K421" s="228" t="str">
        <f>IF(Expenditure!M413="","",Expenditure!M413)</f>
        <v/>
      </c>
      <c r="L421" s="21" t="s">
        <v>78</v>
      </c>
    </row>
    <row r="422" spans="1:12" x14ac:dyDescent="0.25">
      <c r="A422" s="224" t="str">
        <f>IF(Expenditure!B414="","",Expenditure!B414)</f>
        <v/>
      </c>
      <c r="B422" s="22" t="str">
        <f>IF(Expenditure!C414="","",TEXT(Expenditure!C414,"mmm"))</f>
        <v/>
      </c>
      <c r="C422" s="225" t="str">
        <f>IF(Expenditure!E414="","",Expenditure!E414)</f>
        <v/>
      </c>
      <c r="D422" s="226" t="str">
        <f>IF(Expenditure!F414="","",Expenditure!F414)</f>
        <v/>
      </c>
      <c r="E422" s="226" t="str">
        <f>IF(Expenditure!G414="","",Expenditure!G414)</f>
        <v/>
      </c>
      <c r="F422" s="22" t="str">
        <f>IF(Expenditure!H414="","",Expenditure!H414)</f>
        <v/>
      </c>
      <c r="G422" s="22" t="str">
        <f>IF(Expenditure!I414="","",Expenditure!I414)</f>
        <v/>
      </c>
      <c r="H422" s="227" t="str">
        <f t="shared" si="6"/>
        <v/>
      </c>
      <c r="I422" s="226" t="str">
        <f>IF(Expenditure!K414="","",Expenditure!K414)</f>
        <v/>
      </c>
      <c r="J422" s="22" t="str">
        <f>IF(Expenditure!L414="","",Expenditure!L414)</f>
        <v/>
      </c>
      <c r="K422" s="228" t="str">
        <f>IF(Expenditure!M414="","",Expenditure!M414)</f>
        <v/>
      </c>
      <c r="L422" s="21" t="s">
        <v>78</v>
      </c>
    </row>
    <row r="423" spans="1:12" x14ac:dyDescent="0.25">
      <c r="A423" s="224" t="str">
        <f>IF(Expenditure!B415="","",Expenditure!B415)</f>
        <v/>
      </c>
      <c r="B423" s="22" t="str">
        <f>IF(Expenditure!C415="","",TEXT(Expenditure!C415,"mmm"))</f>
        <v/>
      </c>
      <c r="C423" s="225" t="str">
        <f>IF(Expenditure!E415="","",Expenditure!E415)</f>
        <v/>
      </c>
      <c r="D423" s="226" t="str">
        <f>IF(Expenditure!F415="","",Expenditure!F415)</f>
        <v/>
      </c>
      <c r="E423" s="226" t="str">
        <f>IF(Expenditure!G415="","",Expenditure!G415)</f>
        <v/>
      </c>
      <c r="F423" s="22" t="str">
        <f>IF(Expenditure!H415="","",Expenditure!H415)</f>
        <v/>
      </c>
      <c r="G423" s="22" t="str">
        <f>IF(Expenditure!I415="","",Expenditure!I415)</f>
        <v/>
      </c>
      <c r="H423" s="227" t="str">
        <f t="shared" si="6"/>
        <v/>
      </c>
      <c r="I423" s="226" t="str">
        <f>IF(Expenditure!K415="","",Expenditure!K415)</f>
        <v/>
      </c>
      <c r="J423" s="22" t="str">
        <f>IF(Expenditure!L415="","",Expenditure!L415)</f>
        <v/>
      </c>
      <c r="K423" s="228" t="str">
        <f>IF(Expenditure!M415="","",Expenditure!M415)</f>
        <v/>
      </c>
      <c r="L423" s="21" t="s">
        <v>78</v>
      </c>
    </row>
    <row r="424" spans="1:12" x14ac:dyDescent="0.25">
      <c r="A424" s="224" t="str">
        <f>IF(Expenditure!B416="","",Expenditure!B416)</f>
        <v/>
      </c>
      <c r="B424" s="22" t="str">
        <f>IF(Expenditure!C416="","",TEXT(Expenditure!C416,"mmm"))</f>
        <v/>
      </c>
      <c r="C424" s="225" t="str">
        <f>IF(Expenditure!E416="","",Expenditure!E416)</f>
        <v/>
      </c>
      <c r="D424" s="226" t="str">
        <f>IF(Expenditure!F416="","",Expenditure!F416)</f>
        <v/>
      </c>
      <c r="E424" s="226" t="str">
        <f>IF(Expenditure!G416="","",Expenditure!G416)</f>
        <v/>
      </c>
      <c r="F424" s="22" t="str">
        <f>IF(Expenditure!H416="","",Expenditure!H416)</f>
        <v/>
      </c>
      <c r="G424" s="22" t="str">
        <f>IF(Expenditure!I416="","",Expenditure!I416)</f>
        <v/>
      </c>
      <c r="H424" s="227" t="str">
        <f t="shared" si="6"/>
        <v/>
      </c>
      <c r="I424" s="226" t="str">
        <f>IF(Expenditure!K416="","",Expenditure!K416)</f>
        <v/>
      </c>
      <c r="J424" s="22" t="str">
        <f>IF(Expenditure!L416="","",Expenditure!L416)</f>
        <v/>
      </c>
      <c r="K424" s="228" t="str">
        <f>IF(Expenditure!M416="","",Expenditure!M416)</f>
        <v/>
      </c>
      <c r="L424" s="21" t="s">
        <v>78</v>
      </c>
    </row>
    <row r="425" spans="1:12" x14ac:dyDescent="0.25">
      <c r="A425" s="224" t="str">
        <f>IF(Expenditure!B417="","",Expenditure!B417)</f>
        <v/>
      </c>
      <c r="B425" s="22" t="str">
        <f>IF(Expenditure!C417="","",TEXT(Expenditure!C417,"mmm"))</f>
        <v/>
      </c>
      <c r="C425" s="225" t="str">
        <f>IF(Expenditure!E417="","",Expenditure!E417)</f>
        <v/>
      </c>
      <c r="D425" s="226" t="str">
        <f>IF(Expenditure!F417="","",Expenditure!F417)</f>
        <v/>
      </c>
      <c r="E425" s="226" t="str">
        <f>IF(Expenditure!G417="","",Expenditure!G417)</f>
        <v/>
      </c>
      <c r="F425" s="22" t="str">
        <f>IF(Expenditure!H417="","",Expenditure!H417)</f>
        <v/>
      </c>
      <c r="G425" s="22" t="str">
        <f>IF(Expenditure!I417="","",Expenditure!I417)</f>
        <v/>
      </c>
      <c r="H425" s="227" t="str">
        <f t="shared" si="6"/>
        <v/>
      </c>
      <c r="I425" s="226" t="str">
        <f>IF(Expenditure!K417="","",Expenditure!K417)</f>
        <v/>
      </c>
      <c r="J425" s="22" t="str">
        <f>IF(Expenditure!L417="","",Expenditure!L417)</f>
        <v/>
      </c>
      <c r="K425" s="228" t="str">
        <f>IF(Expenditure!M417="","",Expenditure!M417)</f>
        <v/>
      </c>
      <c r="L425" s="21" t="s">
        <v>78</v>
      </c>
    </row>
    <row r="426" spans="1:12" x14ac:dyDescent="0.25">
      <c r="A426" s="224" t="str">
        <f>IF(Expenditure!B418="","",Expenditure!B418)</f>
        <v/>
      </c>
      <c r="B426" s="22" t="str">
        <f>IF(Expenditure!C418="","",TEXT(Expenditure!C418,"mmm"))</f>
        <v/>
      </c>
      <c r="C426" s="225" t="str">
        <f>IF(Expenditure!E418="","",Expenditure!E418)</f>
        <v/>
      </c>
      <c r="D426" s="226" t="str">
        <f>IF(Expenditure!F418="","",Expenditure!F418)</f>
        <v/>
      </c>
      <c r="E426" s="226" t="str">
        <f>IF(Expenditure!G418="","",Expenditure!G418)</f>
        <v/>
      </c>
      <c r="F426" s="22" t="str">
        <f>IF(Expenditure!H418="","",Expenditure!H418)</f>
        <v/>
      </c>
      <c r="G426" s="22" t="str">
        <f>IF(Expenditure!I418="","",Expenditure!I418)</f>
        <v/>
      </c>
      <c r="H426" s="227" t="str">
        <f t="shared" si="6"/>
        <v/>
      </c>
      <c r="I426" s="226" t="str">
        <f>IF(Expenditure!K418="","",Expenditure!K418)</f>
        <v/>
      </c>
      <c r="J426" s="22" t="str">
        <f>IF(Expenditure!L418="","",Expenditure!L418)</f>
        <v/>
      </c>
      <c r="K426" s="228" t="str">
        <f>IF(Expenditure!M418="","",Expenditure!M418)</f>
        <v/>
      </c>
      <c r="L426" s="21" t="s">
        <v>78</v>
      </c>
    </row>
    <row r="427" spans="1:12" x14ac:dyDescent="0.25">
      <c r="A427" s="224" t="str">
        <f>IF(Expenditure!B419="","",Expenditure!B419)</f>
        <v/>
      </c>
      <c r="B427" s="22" t="str">
        <f>IF(Expenditure!C419="","",TEXT(Expenditure!C419,"mmm"))</f>
        <v/>
      </c>
      <c r="C427" s="225" t="str">
        <f>IF(Expenditure!E419="","",Expenditure!E419)</f>
        <v/>
      </c>
      <c r="D427" s="226" t="str">
        <f>IF(Expenditure!F419="","",Expenditure!F419)</f>
        <v/>
      </c>
      <c r="E427" s="226" t="str">
        <f>IF(Expenditure!G419="","",Expenditure!G419)</f>
        <v/>
      </c>
      <c r="F427" s="22" t="str">
        <f>IF(Expenditure!H419="","",Expenditure!H419)</f>
        <v/>
      </c>
      <c r="G427" s="22" t="str">
        <f>IF(Expenditure!I419="","",Expenditure!I419)</f>
        <v/>
      </c>
      <c r="H427" s="227" t="str">
        <f t="shared" si="6"/>
        <v/>
      </c>
      <c r="I427" s="226" t="str">
        <f>IF(Expenditure!K419="","",Expenditure!K419)</f>
        <v/>
      </c>
      <c r="J427" s="22" t="str">
        <f>IF(Expenditure!L419="","",Expenditure!L419)</f>
        <v/>
      </c>
      <c r="K427" s="228" t="str">
        <f>IF(Expenditure!M419="","",Expenditure!M419)</f>
        <v/>
      </c>
      <c r="L427" s="21" t="s">
        <v>78</v>
      </c>
    </row>
    <row r="428" spans="1:12" x14ac:dyDescent="0.25">
      <c r="A428" s="224" t="str">
        <f>IF(Expenditure!B420="","",Expenditure!B420)</f>
        <v/>
      </c>
      <c r="B428" s="22" t="str">
        <f>IF(Expenditure!C420="","",TEXT(Expenditure!C420,"mmm"))</f>
        <v/>
      </c>
      <c r="C428" s="225" t="str">
        <f>IF(Expenditure!E420="","",Expenditure!E420)</f>
        <v/>
      </c>
      <c r="D428" s="226" t="str">
        <f>IF(Expenditure!F420="","",Expenditure!F420)</f>
        <v/>
      </c>
      <c r="E428" s="226" t="str">
        <f>IF(Expenditure!G420="","",Expenditure!G420)</f>
        <v/>
      </c>
      <c r="F428" s="22" t="str">
        <f>IF(Expenditure!H420="","",Expenditure!H420)</f>
        <v/>
      </c>
      <c r="G428" s="22" t="str">
        <f>IF(Expenditure!I420="","",Expenditure!I420)</f>
        <v/>
      </c>
      <c r="H428" s="227" t="str">
        <f t="shared" si="6"/>
        <v/>
      </c>
      <c r="I428" s="226" t="str">
        <f>IF(Expenditure!K420="","",Expenditure!K420)</f>
        <v/>
      </c>
      <c r="J428" s="22" t="str">
        <f>IF(Expenditure!L420="","",Expenditure!L420)</f>
        <v/>
      </c>
      <c r="K428" s="228" t="str">
        <f>IF(Expenditure!M420="","",Expenditure!M420)</f>
        <v/>
      </c>
      <c r="L428" s="21" t="s">
        <v>78</v>
      </c>
    </row>
    <row r="429" spans="1:12" x14ac:dyDescent="0.25">
      <c r="A429" s="224" t="str">
        <f>IF(Expenditure!B421="","",Expenditure!B421)</f>
        <v/>
      </c>
      <c r="B429" s="22" t="str">
        <f>IF(Expenditure!C421="","",TEXT(Expenditure!C421,"mmm"))</f>
        <v/>
      </c>
      <c r="C429" s="225" t="str">
        <f>IF(Expenditure!E421="","",Expenditure!E421)</f>
        <v/>
      </c>
      <c r="D429" s="226" t="str">
        <f>IF(Expenditure!F421="","",Expenditure!F421)</f>
        <v/>
      </c>
      <c r="E429" s="226" t="str">
        <f>IF(Expenditure!G421="","",Expenditure!G421)</f>
        <v/>
      </c>
      <c r="F429" s="22" t="str">
        <f>IF(Expenditure!H421="","",Expenditure!H421)</f>
        <v/>
      </c>
      <c r="G429" s="22" t="str">
        <f>IF(Expenditure!I421="","",Expenditure!I421)</f>
        <v/>
      </c>
      <c r="H429" s="227" t="str">
        <f t="shared" si="6"/>
        <v/>
      </c>
      <c r="I429" s="226" t="str">
        <f>IF(Expenditure!K421="","",Expenditure!K421)</f>
        <v/>
      </c>
      <c r="J429" s="22" t="str">
        <f>IF(Expenditure!L421="","",Expenditure!L421)</f>
        <v/>
      </c>
      <c r="K429" s="228" t="str">
        <f>IF(Expenditure!M421="","",Expenditure!M421)</f>
        <v/>
      </c>
      <c r="L429" s="21" t="s">
        <v>78</v>
      </c>
    </row>
    <row r="430" spans="1:12" x14ac:dyDescent="0.25">
      <c r="A430" s="224" t="str">
        <f>IF(Expenditure!B422="","",Expenditure!B422)</f>
        <v/>
      </c>
      <c r="B430" s="22" t="str">
        <f>IF(Expenditure!C422="","",TEXT(Expenditure!C422,"mmm"))</f>
        <v/>
      </c>
      <c r="C430" s="225" t="str">
        <f>IF(Expenditure!E422="","",Expenditure!E422)</f>
        <v/>
      </c>
      <c r="D430" s="226" t="str">
        <f>IF(Expenditure!F422="","",Expenditure!F422)</f>
        <v/>
      </c>
      <c r="E430" s="226" t="str">
        <f>IF(Expenditure!G422="","",Expenditure!G422)</f>
        <v/>
      </c>
      <c r="F430" s="22" t="str">
        <f>IF(Expenditure!H422="","",Expenditure!H422)</f>
        <v/>
      </c>
      <c r="G430" s="22" t="str">
        <f>IF(Expenditure!I422="","",Expenditure!I422)</f>
        <v/>
      </c>
      <c r="H430" s="227" t="str">
        <f t="shared" si="6"/>
        <v/>
      </c>
      <c r="I430" s="226" t="str">
        <f>IF(Expenditure!K422="","",Expenditure!K422)</f>
        <v/>
      </c>
      <c r="J430" s="22" t="str">
        <f>IF(Expenditure!L422="","",Expenditure!L422)</f>
        <v/>
      </c>
      <c r="K430" s="228" t="str">
        <f>IF(Expenditure!M422="","",Expenditure!M422)</f>
        <v/>
      </c>
      <c r="L430" s="21" t="s">
        <v>78</v>
      </c>
    </row>
    <row r="431" spans="1:12" x14ac:dyDescent="0.25">
      <c r="A431" s="224" t="str">
        <f>IF(Expenditure!B423="","",Expenditure!B423)</f>
        <v/>
      </c>
      <c r="B431" s="22" t="str">
        <f>IF(Expenditure!C423="","",TEXT(Expenditure!C423,"mmm"))</f>
        <v/>
      </c>
      <c r="C431" s="225" t="str">
        <f>IF(Expenditure!E423="","",Expenditure!E423)</f>
        <v/>
      </c>
      <c r="D431" s="226" t="str">
        <f>IF(Expenditure!F423="","",Expenditure!F423)</f>
        <v/>
      </c>
      <c r="E431" s="226" t="str">
        <f>IF(Expenditure!G423="","",Expenditure!G423)</f>
        <v/>
      </c>
      <c r="F431" s="22" t="str">
        <f>IF(Expenditure!H423="","",Expenditure!H423)</f>
        <v/>
      </c>
      <c r="G431" s="22" t="str">
        <f>IF(Expenditure!I423="","",Expenditure!I423)</f>
        <v/>
      </c>
      <c r="H431" s="227" t="str">
        <f t="shared" si="6"/>
        <v/>
      </c>
      <c r="I431" s="226" t="str">
        <f>IF(Expenditure!K423="","",Expenditure!K423)</f>
        <v/>
      </c>
      <c r="J431" s="22" t="str">
        <f>IF(Expenditure!L423="","",Expenditure!L423)</f>
        <v/>
      </c>
      <c r="K431" s="228" t="str">
        <f>IF(Expenditure!M423="","",Expenditure!M423)</f>
        <v/>
      </c>
      <c r="L431" s="21" t="s">
        <v>78</v>
      </c>
    </row>
    <row r="432" spans="1:12" x14ac:dyDescent="0.25">
      <c r="A432" s="224" t="str">
        <f>IF(Expenditure!B424="","",Expenditure!B424)</f>
        <v/>
      </c>
      <c r="B432" s="22" t="str">
        <f>IF(Expenditure!C424="","",TEXT(Expenditure!C424,"mmm"))</f>
        <v/>
      </c>
      <c r="C432" s="225" t="str">
        <f>IF(Expenditure!E424="","",Expenditure!E424)</f>
        <v/>
      </c>
      <c r="D432" s="226" t="str">
        <f>IF(Expenditure!F424="","",Expenditure!F424)</f>
        <v/>
      </c>
      <c r="E432" s="226" t="str">
        <f>IF(Expenditure!G424="","",Expenditure!G424)</f>
        <v/>
      </c>
      <c r="F432" s="22" t="str">
        <f>IF(Expenditure!H424="","",Expenditure!H424)</f>
        <v/>
      </c>
      <c r="G432" s="22" t="str">
        <f>IF(Expenditure!I424="","",Expenditure!I424)</f>
        <v/>
      </c>
      <c r="H432" s="227" t="str">
        <f t="shared" si="6"/>
        <v/>
      </c>
      <c r="I432" s="226" t="str">
        <f>IF(Expenditure!K424="","",Expenditure!K424)</f>
        <v/>
      </c>
      <c r="J432" s="22" t="str">
        <f>IF(Expenditure!L424="","",Expenditure!L424)</f>
        <v/>
      </c>
      <c r="K432" s="228" t="str">
        <f>IF(Expenditure!M424="","",Expenditure!M424)</f>
        <v/>
      </c>
      <c r="L432" s="21" t="s">
        <v>78</v>
      </c>
    </row>
    <row r="433" spans="1:12" x14ac:dyDescent="0.25">
      <c r="A433" s="224" t="str">
        <f>IF(Expenditure!B425="","",Expenditure!B425)</f>
        <v/>
      </c>
      <c r="B433" s="22" t="str">
        <f>IF(Expenditure!C425="","",TEXT(Expenditure!C425,"mmm"))</f>
        <v/>
      </c>
      <c r="C433" s="225" t="str">
        <f>IF(Expenditure!E425="","",Expenditure!E425)</f>
        <v/>
      </c>
      <c r="D433" s="226" t="str">
        <f>IF(Expenditure!F425="","",Expenditure!F425)</f>
        <v/>
      </c>
      <c r="E433" s="226" t="str">
        <f>IF(Expenditure!G425="","",Expenditure!G425)</f>
        <v/>
      </c>
      <c r="F433" s="22" t="str">
        <f>IF(Expenditure!H425="","",Expenditure!H425)</f>
        <v/>
      </c>
      <c r="G433" s="22" t="str">
        <f>IF(Expenditure!I425="","",Expenditure!I425)</f>
        <v/>
      </c>
      <c r="H433" s="227" t="str">
        <f t="shared" si="6"/>
        <v/>
      </c>
      <c r="I433" s="226" t="str">
        <f>IF(Expenditure!K425="","",Expenditure!K425)</f>
        <v/>
      </c>
      <c r="J433" s="22" t="str">
        <f>IF(Expenditure!L425="","",Expenditure!L425)</f>
        <v/>
      </c>
      <c r="K433" s="228" t="str">
        <f>IF(Expenditure!M425="","",Expenditure!M425)</f>
        <v/>
      </c>
      <c r="L433" s="21" t="s">
        <v>78</v>
      </c>
    </row>
    <row r="434" spans="1:12" x14ac:dyDescent="0.25">
      <c r="A434" s="224" t="str">
        <f>IF(Expenditure!B426="","",Expenditure!B426)</f>
        <v/>
      </c>
      <c r="B434" s="22" t="str">
        <f>IF(Expenditure!C426="","",TEXT(Expenditure!C426,"mmm"))</f>
        <v/>
      </c>
      <c r="C434" s="225" t="str">
        <f>IF(Expenditure!E426="","",Expenditure!E426)</f>
        <v/>
      </c>
      <c r="D434" s="226" t="str">
        <f>IF(Expenditure!F426="","",Expenditure!F426)</f>
        <v/>
      </c>
      <c r="E434" s="226" t="str">
        <f>IF(Expenditure!G426="","",Expenditure!G426)</f>
        <v/>
      </c>
      <c r="F434" s="22" t="str">
        <f>IF(Expenditure!H426="","",Expenditure!H426)</f>
        <v/>
      </c>
      <c r="G434" s="22" t="str">
        <f>IF(Expenditure!I426="","",Expenditure!I426)</f>
        <v/>
      </c>
      <c r="H434" s="227" t="str">
        <f t="shared" si="6"/>
        <v/>
      </c>
      <c r="I434" s="226" t="str">
        <f>IF(Expenditure!K426="","",Expenditure!K426)</f>
        <v/>
      </c>
      <c r="J434" s="22" t="str">
        <f>IF(Expenditure!L426="","",Expenditure!L426)</f>
        <v/>
      </c>
      <c r="K434" s="228" t="str">
        <f>IF(Expenditure!M426="","",Expenditure!M426)</f>
        <v/>
      </c>
      <c r="L434" s="21" t="s">
        <v>78</v>
      </c>
    </row>
    <row r="435" spans="1:12" x14ac:dyDescent="0.25">
      <c r="A435" s="224" t="str">
        <f>IF(Expenditure!B427="","",Expenditure!B427)</f>
        <v/>
      </c>
      <c r="B435" s="22" t="str">
        <f>IF(Expenditure!C427="","",TEXT(Expenditure!C427,"mmm"))</f>
        <v/>
      </c>
      <c r="C435" s="225" t="str">
        <f>IF(Expenditure!E427="","",Expenditure!E427)</f>
        <v/>
      </c>
      <c r="D435" s="226" t="str">
        <f>IF(Expenditure!F427="","",Expenditure!F427)</f>
        <v/>
      </c>
      <c r="E435" s="226" t="str">
        <f>IF(Expenditure!G427="","",Expenditure!G427)</f>
        <v/>
      </c>
      <c r="F435" s="22" t="str">
        <f>IF(Expenditure!H427="","",Expenditure!H427)</f>
        <v/>
      </c>
      <c r="G435" s="22" t="str">
        <f>IF(Expenditure!I427="","",Expenditure!I427)</f>
        <v/>
      </c>
      <c r="H435" s="227" t="str">
        <f t="shared" si="6"/>
        <v/>
      </c>
      <c r="I435" s="226" t="str">
        <f>IF(Expenditure!K427="","",Expenditure!K427)</f>
        <v/>
      </c>
      <c r="J435" s="22" t="str">
        <f>IF(Expenditure!L427="","",Expenditure!L427)</f>
        <v/>
      </c>
      <c r="K435" s="228" t="str">
        <f>IF(Expenditure!M427="","",Expenditure!M427)</f>
        <v/>
      </c>
      <c r="L435" s="21" t="s">
        <v>78</v>
      </c>
    </row>
    <row r="436" spans="1:12" x14ac:dyDescent="0.25">
      <c r="A436" s="224" t="str">
        <f>IF(Expenditure!B428="","",Expenditure!B428)</f>
        <v/>
      </c>
      <c r="B436" s="22" t="str">
        <f>IF(Expenditure!C428="","",TEXT(Expenditure!C428,"mmm"))</f>
        <v/>
      </c>
      <c r="C436" s="225" t="str">
        <f>IF(Expenditure!E428="","",Expenditure!E428)</f>
        <v/>
      </c>
      <c r="D436" s="226" t="str">
        <f>IF(Expenditure!F428="","",Expenditure!F428)</f>
        <v/>
      </c>
      <c r="E436" s="226" t="str">
        <f>IF(Expenditure!G428="","",Expenditure!G428)</f>
        <v/>
      </c>
      <c r="F436" s="22" t="str">
        <f>IF(Expenditure!H428="","",Expenditure!H428)</f>
        <v/>
      </c>
      <c r="G436" s="22" t="str">
        <f>IF(Expenditure!I428="","",Expenditure!I428)</f>
        <v/>
      </c>
      <c r="H436" s="227" t="str">
        <f t="shared" si="6"/>
        <v/>
      </c>
      <c r="I436" s="226" t="str">
        <f>IF(Expenditure!K428="","",Expenditure!K428)</f>
        <v/>
      </c>
      <c r="J436" s="22" t="str">
        <f>IF(Expenditure!L428="","",Expenditure!L428)</f>
        <v/>
      </c>
      <c r="K436" s="228" t="str">
        <f>IF(Expenditure!M428="","",Expenditure!M428)</f>
        <v/>
      </c>
      <c r="L436" s="21" t="s">
        <v>78</v>
      </c>
    </row>
    <row r="437" spans="1:12" x14ac:dyDescent="0.25">
      <c r="A437" s="224" t="str">
        <f>IF(Expenditure!B429="","",Expenditure!B429)</f>
        <v/>
      </c>
      <c r="B437" s="22" t="str">
        <f>IF(Expenditure!C429="","",TEXT(Expenditure!C429,"mmm"))</f>
        <v/>
      </c>
      <c r="C437" s="225" t="str">
        <f>IF(Expenditure!E429="","",Expenditure!E429)</f>
        <v/>
      </c>
      <c r="D437" s="226" t="str">
        <f>IF(Expenditure!F429="","",Expenditure!F429)</f>
        <v/>
      </c>
      <c r="E437" s="226" t="str">
        <f>IF(Expenditure!G429="","",Expenditure!G429)</f>
        <v/>
      </c>
      <c r="F437" s="22" t="str">
        <f>IF(Expenditure!H429="","",Expenditure!H429)</f>
        <v/>
      </c>
      <c r="G437" s="22" t="str">
        <f>IF(Expenditure!I429="","",Expenditure!I429)</f>
        <v/>
      </c>
      <c r="H437" s="227" t="str">
        <f t="shared" si="6"/>
        <v/>
      </c>
      <c r="I437" s="226" t="str">
        <f>IF(Expenditure!K429="","",Expenditure!K429)</f>
        <v/>
      </c>
      <c r="J437" s="22" t="str">
        <f>IF(Expenditure!L429="","",Expenditure!L429)</f>
        <v/>
      </c>
      <c r="K437" s="228" t="str">
        <f>IF(Expenditure!M429="","",Expenditure!M429)</f>
        <v/>
      </c>
      <c r="L437" s="21" t="s">
        <v>78</v>
      </c>
    </row>
    <row r="438" spans="1:12" x14ac:dyDescent="0.25">
      <c r="A438" s="224" t="str">
        <f>IF(Expenditure!B430="","",Expenditure!B430)</f>
        <v/>
      </c>
      <c r="B438" s="22" t="str">
        <f>IF(Expenditure!C430="","",TEXT(Expenditure!C430,"mmm"))</f>
        <v/>
      </c>
      <c r="C438" s="225" t="str">
        <f>IF(Expenditure!E430="","",Expenditure!E430)</f>
        <v/>
      </c>
      <c r="D438" s="226" t="str">
        <f>IF(Expenditure!F430="","",Expenditure!F430)</f>
        <v/>
      </c>
      <c r="E438" s="226" t="str">
        <f>IF(Expenditure!G430="","",Expenditure!G430)</f>
        <v/>
      </c>
      <c r="F438" s="22" t="str">
        <f>IF(Expenditure!H430="","",Expenditure!H430)</f>
        <v/>
      </c>
      <c r="G438" s="22" t="str">
        <f>IF(Expenditure!I430="","",Expenditure!I430)</f>
        <v/>
      </c>
      <c r="H438" s="227" t="str">
        <f t="shared" si="6"/>
        <v/>
      </c>
      <c r="I438" s="226" t="str">
        <f>IF(Expenditure!K430="","",Expenditure!K430)</f>
        <v/>
      </c>
      <c r="J438" s="22" t="str">
        <f>IF(Expenditure!L430="","",Expenditure!L430)</f>
        <v/>
      </c>
      <c r="K438" s="228" t="str">
        <f>IF(Expenditure!M430="","",Expenditure!M430)</f>
        <v/>
      </c>
      <c r="L438" s="21" t="s">
        <v>78</v>
      </c>
    </row>
    <row r="439" spans="1:12" x14ac:dyDescent="0.25">
      <c r="A439" s="224" t="str">
        <f>IF(Expenditure!B431="","",Expenditure!B431)</f>
        <v/>
      </c>
      <c r="B439" s="22" t="str">
        <f>IF(Expenditure!C431="","",TEXT(Expenditure!C431,"mmm"))</f>
        <v/>
      </c>
      <c r="C439" s="225" t="str">
        <f>IF(Expenditure!E431="","",Expenditure!E431)</f>
        <v/>
      </c>
      <c r="D439" s="226" t="str">
        <f>IF(Expenditure!F431="","",Expenditure!F431)</f>
        <v/>
      </c>
      <c r="E439" s="226" t="str">
        <f>IF(Expenditure!G431="","",Expenditure!G431)</f>
        <v/>
      </c>
      <c r="F439" s="22" t="str">
        <f>IF(Expenditure!H431="","",Expenditure!H431)</f>
        <v/>
      </c>
      <c r="G439" s="22" t="str">
        <f>IF(Expenditure!I431="","",Expenditure!I431)</f>
        <v/>
      </c>
      <c r="H439" s="227" t="str">
        <f t="shared" si="6"/>
        <v/>
      </c>
      <c r="I439" s="226" t="str">
        <f>IF(Expenditure!K431="","",Expenditure!K431)</f>
        <v/>
      </c>
      <c r="J439" s="22" t="str">
        <f>IF(Expenditure!L431="","",Expenditure!L431)</f>
        <v/>
      </c>
      <c r="K439" s="228" t="str">
        <f>IF(Expenditure!M431="","",Expenditure!M431)</f>
        <v/>
      </c>
      <c r="L439" s="21" t="s">
        <v>78</v>
      </c>
    </row>
    <row r="440" spans="1:12" x14ac:dyDescent="0.25">
      <c r="A440" s="224" t="str">
        <f>IF(Expenditure!B432="","",Expenditure!B432)</f>
        <v/>
      </c>
      <c r="B440" s="22" t="str">
        <f>IF(Expenditure!C432="","",TEXT(Expenditure!C432,"mmm"))</f>
        <v/>
      </c>
      <c r="C440" s="225" t="str">
        <f>IF(Expenditure!E432="","",Expenditure!E432)</f>
        <v/>
      </c>
      <c r="D440" s="226" t="str">
        <f>IF(Expenditure!F432="","",Expenditure!F432)</f>
        <v/>
      </c>
      <c r="E440" s="226" t="str">
        <f>IF(Expenditure!G432="","",Expenditure!G432)</f>
        <v/>
      </c>
      <c r="F440" s="22" t="str">
        <f>IF(Expenditure!H432="","",Expenditure!H432)</f>
        <v/>
      </c>
      <c r="G440" s="22" t="str">
        <f>IF(Expenditure!I432="","",Expenditure!I432)</f>
        <v/>
      </c>
      <c r="H440" s="227" t="str">
        <f t="shared" si="6"/>
        <v/>
      </c>
      <c r="I440" s="226" t="str">
        <f>IF(Expenditure!K432="","",Expenditure!K432)</f>
        <v/>
      </c>
      <c r="J440" s="22" t="str">
        <f>IF(Expenditure!L432="","",Expenditure!L432)</f>
        <v/>
      </c>
      <c r="K440" s="228" t="str">
        <f>IF(Expenditure!M432="","",Expenditure!M432)</f>
        <v/>
      </c>
      <c r="L440" s="21" t="s">
        <v>78</v>
      </c>
    </row>
    <row r="441" spans="1:12" x14ac:dyDescent="0.25">
      <c r="A441" s="224" t="str">
        <f>IF(Expenditure!B433="","",Expenditure!B433)</f>
        <v/>
      </c>
      <c r="B441" s="22" t="str">
        <f>IF(Expenditure!C433="","",TEXT(Expenditure!C433,"mmm"))</f>
        <v/>
      </c>
      <c r="C441" s="225" t="str">
        <f>IF(Expenditure!E433="","",Expenditure!E433)</f>
        <v/>
      </c>
      <c r="D441" s="226" t="str">
        <f>IF(Expenditure!F433="","",Expenditure!F433)</f>
        <v/>
      </c>
      <c r="E441" s="226" t="str">
        <f>IF(Expenditure!G433="","",Expenditure!G433)</f>
        <v/>
      </c>
      <c r="F441" s="22" t="str">
        <f>IF(Expenditure!H433="","",Expenditure!H433)</f>
        <v/>
      </c>
      <c r="G441" s="22" t="str">
        <f>IF(Expenditure!I433="","",Expenditure!I433)</f>
        <v/>
      </c>
      <c r="H441" s="227" t="str">
        <f t="shared" si="6"/>
        <v/>
      </c>
      <c r="I441" s="226" t="str">
        <f>IF(Expenditure!K433="","",Expenditure!K433)</f>
        <v/>
      </c>
      <c r="J441" s="22" t="str">
        <f>IF(Expenditure!L433="","",Expenditure!L433)</f>
        <v/>
      </c>
      <c r="K441" s="228" t="str">
        <f>IF(Expenditure!M433="","",Expenditure!M433)</f>
        <v/>
      </c>
      <c r="L441" s="21" t="s">
        <v>78</v>
      </c>
    </row>
    <row r="442" spans="1:12" x14ac:dyDescent="0.25">
      <c r="A442" s="224" t="str">
        <f>IF(Expenditure!B434="","",Expenditure!B434)</f>
        <v/>
      </c>
      <c r="B442" s="22" t="str">
        <f>IF(Expenditure!C434="","",TEXT(Expenditure!C434,"mmm"))</f>
        <v/>
      </c>
      <c r="C442" s="225" t="str">
        <f>IF(Expenditure!E434="","",Expenditure!E434)</f>
        <v/>
      </c>
      <c r="D442" s="226" t="str">
        <f>IF(Expenditure!F434="","",Expenditure!F434)</f>
        <v/>
      </c>
      <c r="E442" s="226" t="str">
        <f>IF(Expenditure!G434="","",Expenditure!G434)</f>
        <v/>
      </c>
      <c r="F442" s="22" t="str">
        <f>IF(Expenditure!H434="","",Expenditure!H434)</f>
        <v/>
      </c>
      <c r="G442" s="22" t="str">
        <f>IF(Expenditure!I434="","",Expenditure!I434)</f>
        <v/>
      </c>
      <c r="H442" s="227" t="str">
        <f t="shared" si="6"/>
        <v/>
      </c>
      <c r="I442" s="226" t="str">
        <f>IF(Expenditure!K434="","",Expenditure!K434)</f>
        <v/>
      </c>
      <c r="J442" s="22" t="str">
        <f>IF(Expenditure!L434="","",Expenditure!L434)</f>
        <v/>
      </c>
      <c r="K442" s="228" t="str">
        <f>IF(Expenditure!M434="","",Expenditure!M434)</f>
        <v/>
      </c>
      <c r="L442" s="21" t="s">
        <v>78</v>
      </c>
    </row>
    <row r="443" spans="1:12" x14ac:dyDescent="0.25">
      <c r="A443" s="224" t="str">
        <f>IF(Expenditure!B435="","",Expenditure!B435)</f>
        <v/>
      </c>
      <c r="B443" s="22" t="str">
        <f>IF(Expenditure!C435="","",TEXT(Expenditure!C435,"mmm"))</f>
        <v/>
      </c>
      <c r="C443" s="225" t="str">
        <f>IF(Expenditure!E435="","",Expenditure!E435)</f>
        <v/>
      </c>
      <c r="D443" s="226" t="str">
        <f>IF(Expenditure!F435="","",Expenditure!F435)</f>
        <v/>
      </c>
      <c r="E443" s="226" t="str">
        <f>IF(Expenditure!G435="","",Expenditure!G435)</f>
        <v/>
      </c>
      <c r="F443" s="22" t="str">
        <f>IF(Expenditure!H435="","",Expenditure!H435)</f>
        <v/>
      </c>
      <c r="G443" s="22" t="str">
        <f>IF(Expenditure!I435="","",Expenditure!I435)</f>
        <v/>
      </c>
      <c r="H443" s="227" t="str">
        <f t="shared" si="6"/>
        <v/>
      </c>
      <c r="I443" s="226" t="str">
        <f>IF(Expenditure!K435="","",Expenditure!K435)</f>
        <v/>
      </c>
      <c r="J443" s="22" t="str">
        <f>IF(Expenditure!L435="","",Expenditure!L435)</f>
        <v/>
      </c>
      <c r="K443" s="228" t="str">
        <f>IF(Expenditure!M435="","",Expenditure!M435)</f>
        <v/>
      </c>
      <c r="L443" s="21" t="s">
        <v>78</v>
      </c>
    </row>
    <row r="444" spans="1:12" x14ac:dyDescent="0.25">
      <c r="A444" s="224" t="str">
        <f>IF(Expenditure!B436="","",Expenditure!B436)</f>
        <v/>
      </c>
      <c r="B444" s="22" t="str">
        <f>IF(Expenditure!C436="","",TEXT(Expenditure!C436,"mmm"))</f>
        <v/>
      </c>
      <c r="C444" s="225" t="str">
        <f>IF(Expenditure!E436="","",Expenditure!E436)</f>
        <v/>
      </c>
      <c r="D444" s="226" t="str">
        <f>IF(Expenditure!F436="","",Expenditure!F436)</f>
        <v/>
      </c>
      <c r="E444" s="226" t="str">
        <f>IF(Expenditure!G436="","",Expenditure!G436)</f>
        <v/>
      </c>
      <c r="F444" s="22" t="str">
        <f>IF(Expenditure!H436="","",Expenditure!H436)</f>
        <v/>
      </c>
      <c r="G444" s="22" t="str">
        <f>IF(Expenditure!I436="","",Expenditure!I436)</f>
        <v/>
      </c>
      <c r="H444" s="227" t="str">
        <f t="shared" si="6"/>
        <v/>
      </c>
      <c r="I444" s="226" t="str">
        <f>IF(Expenditure!K436="","",Expenditure!K436)</f>
        <v/>
      </c>
      <c r="J444" s="22" t="str">
        <f>IF(Expenditure!L436="","",Expenditure!L436)</f>
        <v/>
      </c>
      <c r="K444" s="228" t="str">
        <f>IF(Expenditure!M436="","",Expenditure!M436)</f>
        <v/>
      </c>
      <c r="L444" s="21" t="s">
        <v>78</v>
      </c>
    </row>
    <row r="445" spans="1:12" x14ac:dyDescent="0.25">
      <c r="A445" s="224" t="str">
        <f>IF(Expenditure!B437="","",Expenditure!B437)</f>
        <v/>
      </c>
      <c r="B445" s="22" t="str">
        <f>IF(Expenditure!C437="","",TEXT(Expenditure!C437,"mmm"))</f>
        <v/>
      </c>
      <c r="C445" s="225" t="str">
        <f>IF(Expenditure!E437="","",Expenditure!E437)</f>
        <v/>
      </c>
      <c r="D445" s="226" t="str">
        <f>IF(Expenditure!F437="","",Expenditure!F437)</f>
        <v/>
      </c>
      <c r="E445" s="226" t="str">
        <f>IF(Expenditure!G437="","",Expenditure!G437)</f>
        <v/>
      </c>
      <c r="F445" s="22" t="str">
        <f>IF(Expenditure!H437="","",Expenditure!H437)</f>
        <v/>
      </c>
      <c r="G445" s="22" t="str">
        <f>IF(Expenditure!I437="","",Expenditure!I437)</f>
        <v/>
      </c>
      <c r="H445" s="227" t="str">
        <f t="shared" si="6"/>
        <v/>
      </c>
      <c r="I445" s="226" t="str">
        <f>IF(Expenditure!K437="","",Expenditure!K437)</f>
        <v/>
      </c>
      <c r="J445" s="22" t="str">
        <f>IF(Expenditure!L437="","",Expenditure!L437)</f>
        <v/>
      </c>
      <c r="K445" s="228" t="str">
        <f>IF(Expenditure!M437="","",Expenditure!M437)</f>
        <v/>
      </c>
      <c r="L445" s="21" t="s">
        <v>78</v>
      </c>
    </row>
    <row r="446" spans="1:12" x14ac:dyDescent="0.25">
      <c r="A446" s="224" t="str">
        <f>IF(Expenditure!B438="","",Expenditure!B438)</f>
        <v/>
      </c>
      <c r="B446" s="22" t="str">
        <f>IF(Expenditure!C438="","",TEXT(Expenditure!C438,"mmm"))</f>
        <v/>
      </c>
      <c r="C446" s="225" t="str">
        <f>IF(Expenditure!E438="","",Expenditure!E438)</f>
        <v/>
      </c>
      <c r="D446" s="226" t="str">
        <f>IF(Expenditure!F438="","",Expenditure!F438)</f>
        <v/>
      </c>
      <c r="E446" s="226" t="str">
        <f>IF(Expenditure!G438="","",Expenditure!G438)</f>
        <v/>
      </c>
      <c r="F446" s="22" t="str">
        <f>IF(Expenditure!H438="","",Expenditure!H438)</f>
        <v/>
      </c>
      <c r="G446" s="22" t="str">
        <f>IF(Expenditure!I438="","",Expenditure!I438)</f>
        <v/>
      </c>
      <c r="H446" s="227" t="str">
        <f t="shared" si="6"/>
        <v/>
      </c>
      <c r="I446" s="226" t="str">
        <f>IF(Expenditure!K438="","",Expenditure!K438)</f>
        <v/>
      </c>
      <c r="J446" s="22" t="str">
        <f>IF(Expenditure!L438="","",Expenditure!L438)</f>
        <v/>
      </c>
      <c r="K446" s="228" t="str">
        <f>IF(Expenditure!M438="","",Expenditure!M438)</f>
        <v/>
      </c>
      <c r="L446" s="21" t="s">
        <v>78</v>
      </c>
    </row>
    <row r="447" spans="1:12" x14ac:dyDescent="0.25">
      <c r="A447" s="224" t="str">
        <f>IF(Expenditure!B439="","",Expenditure!B439)</f>
        <v/>
      </c>
      <c r="B447" s="22" t="str">
        <f>IF(Expenditure!C439="","",TEXT(Expenditure!C439,"mmm"))</f>
        <v/>
      </c>
      <c r="C447" s="225" t="str">
        <f>IF(Expenditure!E439="","",Expenditure!E439)</f>
        <v/>
      </c>
      <c r="D447" s="226" t="str">
        <f>IF(Expenditure!F439="","",Expenditure!F439)</f>
        <v/>
      </c>
      <c r="E447" s="226" t="str">
        <f>IF(Expenditure!G439="","",Expenditure!G439)</f>
        <v/>
      </c>
      <c r="F447" s="22" t="str">
        <f>IF(Expenditure!H439="","",Expenditure!H439)</f>
        <v/>
      </c>
      <c r="G447" s="22" t="str">
        <f>IF(Expenditure!I439="","",Expenditure!I439)</f>
        <v/>
      </c>
      <c r="H447" s="227" t="str">
        <f t="shared" si="6"/>
        <v/>
      </c>
      <c r="I447" s="226" t="str">
        <f>IF(Expenditure!K439="","",Expenditure!K439)</f>
        <v/>
      </c>
      <c r="J447" s="22" t="str">
        <f>IF(Expenditure!L439="","",Expenditure!L439)</f>
        <v/>
      </c>
      <c r="K447" s="228" t="str">
        <f>IF(Expenditure!M439="","",Expenditure!M439)</f>
        <v/>
      </c>
      <c r="L447" s="21" t="s">
        <v>78</v>
      </c>
    </row>
    <row r="448" spans="1:12" x14ac:dyDescent="0.25">
      <c r="A448" s="224" t="str">
        <f>IF(Expenditure!B440="","",Expenditure!B440)</f>
        <v/>
      </c>
      <c r="B448" s="22" t="str">
        <f>IF(Expenditure!C440="","",TEXT(Expenditure!C440,"mmm"))</f>
        <v/>
      </c>
      <c r="C448" s="225" t="str">
        <f>IF(Expenditure!E440="","",Expenditure!E440)</f>
        <v/>
      </c>
      <c r="D448" s="226" t="str">
        <f>IF(Expenditure!F440="","",Expenditure!F440)</f>
        <v/>
      </c>
      <c r="E448" s="226" t="str">
        <f>IF(Expenditure!G440="","",Expenditure!G440)</f>
        <v/>
      </c>
      <c r="F448" s="22" t="str">
        <f>IF(Expenditure!H440="","",Expenditure!H440)</f>
        <v/>
      </c>
      <c r="G448" s="22" t="str">
        <f>IF(Expenditure!I440="","",Expenditure!I440)</f>
        <v/>
      </c>
      <c r="H448" s="227" t="str">
        <f t="shared" si="6"/>
        <v/>
      </c>
      <c r="I448" s="226" t="str">
        <f>IF(Expenditure!K440="","",Expenditure!K440)</f>
        <v/>
      </c>
      <c r="J448" s="22" t="str">
        <f>IF(Expenditure!L440="","",Expenditure!L440)</f>
        <v/>
      </c>
      <c r="K448" s="228" t="str">
        <f>IF(Expenditure!M440="","",Expenditure!M440)</f>
        <v/>
      </c>
      <c r="L448" s="21" t="s">
        <v>78</v>
      </c>
    </row>
    <row r="449" spans="1:12" x14ac:dyDescent="0.25">
      <c r="A449" s="224" t="str">
        <f>IF(Expenditure!B441="","",Expenditure!B441)</f>
        <v/>
      </c>
      <c r="B449" s="22" t="str">
        <f>IF(Expenditure!C441="","",TEXT(Expenditure!C441,"mmm"))</f>
        <v/>
      </c>
      <c r="C449" s="225" t="str">
        <f>IF(Expenditure!E441="","",Expenditure!E441)</f>
        <v/>
      </c>
      <c r="D449" s="226" t="str">
        <f>IF(Expenditure!F441="","",Expenditure!F441)</f>
        <v/>
      </c>
      <c r="E449" s="226" t="str">
        <f>IF(Expenditure!G441="","",Expenditure!G441)</f>
        <v/>
      </c>
      <c r="F449" s="22" t="str">
        <f>IF(Expenditure!H441="","",Expenditure!H441)</f>
        <v/>
      </c>
      <c r="G449" s="22" t="str">
        <f>IF(Expenditure!I441="","",Expenditure!I441)</f>
        <v/>
      </c>
      <c r="H449" s="227" t="str">
        <f t="shared" si="6"/>
        <v/>
      </c>
      <c r="I449" s="226" t="str">
        <f>IF(Expenditure!K441="","",Expenditure!K441)</f>
        <v/>
      </c>
      <c r="J449" s="22" t="str">
        <f>IF(Expenditure!L441="","",Expenditure!L441)</f>
        <v/>
      </c>
      <c r="K449" s="228" t="str">
        <f>IF(Expenditure!M441="","",Expenditure!M441)</f>
        <v/>
      </c>
      <c r="L449" s="21" t="s">
        <v>78</v>
      </c>
    </row>
    <row r="450" spans="1:12" x14ac:dyDescent="0.25">
      <c r="A450" s="224" t="str">
        <f>IF(Expenditure!B442="","",Expenditure!B442)</f>
        <v/>
      </c>
      <c r="B450" s="22" t="str">
        <f>IF(Expenditure!C442="","",TEXT(Expenditure!C442,"mmm"))</f>
        <v/>
      </c>
      <c r="C450" s="225" t="str">
        <f>IF(Expenditure!E442="","",Expenditure!E442)</f>
        <v/>
      </c>
      <c r="D450" s="226" t="str">
        <f>IF(Expenditure!F442="","",Expenditure!F442)</f>
        <v/>
      </c>
      <c r="E450" s="226" t="str">
        <f>IF(Expenditure!G442="","",Expenditure!G442)</f>
        <v/>
      </c>
      <c r="F450" s="22" t="str">
        <f>IF(Expenditure!H442="","",Expenditure!H442)</f>
        <v/>
      </c>
      <c r="G450" s="22" t="str">
        <f>IF(Expenditure!I442="","",Expenditure!I442)</f>
        <v/>
      </c>
      <c r="H450" s="227" t="str">
        <f t="shared" si="6"/>
        <v/>
      </c>
      <c r="I450" s="226" t="str">
        <f>IF(Expenditure!K442="","",Expenditure!K442)</f>
        <v/>
      </c>
      <c r="J450" s="22" t="str">
        <f>IF(Expenditure!L442="","",Expenditure!L442)</f>
        <v/>
      </c>
      <c r="K450" s="228" t="str">
        <f>IF(Expenditure!M442="","",Expenditure!M442)</f>
        <v/>
      </c>
      <c r="L450" s="21" t="s">
        <v>78</v>
      </c>
    </row>
    <row r="451" spans="1:12" x14ac:dyDescent="0.25">
      <c r="A451" s="224" t="str">
        <f>IF(Expenditure!B443="","",Expenditure!B443)</f>
        <v/>
      </c>
      <c r="B451" s="22" t="str">
        <f>IF(Expenditure!C443="","",TEXT(Expenditure!C443,"mmm"))</f>
        <v/>
      </c>
      <c r="C451" s="225" t="str">
        <f>IF(Expenditure!E443="","",Expenditure!E443)</f>
        <v/>
      </c>
      <c r="D451" s="226" t="str">
        <f>IF(Expenditure!F443="","",Expenditure!F443)</f>
        <v/>
      </c>
      <c r="E451" s="226" t="str">
        <f>IF(Expenditure!G443="","",Expenditure!G443)</f>
        <v/>
      </c>
      <c r="F451" s="22" t="str">
        <f>IF(Expenditure!H443="","",Expenditure!H443)</f>
        <v/>
      </c>
      <c r="G451" s="22" t="str">
        <f>IF(Expenditure!I443="","",Expenditure!I443)</f>
        <v/>
      </c>
      <c r="H451" s="227" t="str">
        <f t="shared" si="6"/>
        <v/>
      </c>
      <c r="I451" s="226" t="str">
        <f>IF(Expenditure!K443="","",Expenditure!K443)</f>
        <v/>
      </c>
      <c r="J451" s="22" t="str">
        <f>IF(Expenditure!L443="","",Expenditure!L443)</f>
        <v/>
      </c>
      <c r="K451" s="228" t="str">
        <f>IF(Expenditure!M443="","",Expenditure!M443)</f>
        <v/>
      </c>
      <c r="L451" s="21" t="s">
        <v>78</v>
      </c>
    </row>
    <row r="452" spans="1:12" x14ac:dyDescent="0.25">
      <c r="A452" s="224" t="str">
        <f>IF(Expenditure!B444="","",Expenditure!B444)</f>
        <v/>
      </c>
      <c r="B452" s="22" t="str">
        <f>IF(Expenditure!C444="","",TEXT(Expenditure!C444,"mmm"))</f>
        <v/>
      </c>
      <c r="C452" s="225" t="str">
        <f>IF(Expenditure!E444="","",Expenditure!E444)</f>
        <v/>
      </c>
      <c r="D452" s="226" t="str">
        <f>IF(Expenditure!F444="","",Expenditure!F444)</f>
        <v/>
      </c>
      <c r="E452" s="226" t="str">
        <f>IF(Expenditure!G444="","",Expenditure!G444)</f>
        <v/>
      </c>
      <c r="F452" s="22" t="str">
        <f>IF(Expenditure!H444="","",Expenditure!H444)</f>
        <v/>
      </c>
      <c r="G452" s="22" t="str">
        <f>IF(Expenditure!I444="","",Expenditure!I444)</f>
        <v/>
      </c>
      <c r="H452" s="227" t="str">
        <f t="shared" si="6"/>
        <v/>
      </c>
      <c r="I452" s="226" t="str">
        <f>IF(Expenditure!K444="","",Expenditure!K444)</f>
        <v/>
      </c>
      <c r="J452" s="22" t="str">
        <f>IF(Expenditure!L444="","",Expenditure!L444)</f>
        <v/>
      </c>
      <c r="K452" s="228" t="str">
        <f>IF(Expenditure!M444="","",Expenditure!M444)</f>
        <v/>
      </c>
      <c r="L452" s="21" t="s">
        <v>78</v>
      </c>
    </row>
    <row r="453" spans="1:12" x14ac:dyDescent="0.25">
      <c r="A453" s="224" t="str">
        <f>IF(Expenditure!B445="","",Expenditure!B445)</f>
        <v/>
      </c>
      <c r="B453" s="22" t="str">
        <f>IF(Expenditure!C445="","",TEXT(Expenditure!C445,"mmm"))</f>
        <v/>
      </c>
      <c r="C453" s="225" t="str">
        <f>IF(Expenditure!E445="","",Expenditure!E445)</f>
        <v/>
      </c>
      <c r="D453" s="226" t="str">
        <f>IF(Expenditure!F445="","",Expenditure!F445)</f>
        <v/>
      </c>
      <c r="E453" s="226" t="str">
        <f>IF(Expenditure!G445="","",Expenditure!G445)</f>
        <v/>
      </c>
      <c r="F453" s="22" t="str">
        <f>IF(Expenditure!H445="","",Expenditure!H445)</f>
        <v/>
      </c>
      <c r="G453" s="22" t="str">
        <f>IF(Expenditure!I445="","",Expenditure!I445)</f>
        <v/>
      </c>
      <c r="H453" s="227" t="str">
        <f t="shared" si="6"/>
        <v/>
      </c>
      <c r="I453" s="226" t="str">
        <f>IF(Expenditure!K445="","",Expenditure!K445)</f>
        <v/>
      </c>
      <c r="J453" s="22" t="str">
        <f>IF(Expenditure!L445="","",Expenditure!L445)</f>
        <v/>
      </c>
      <c r="K453" s="228" t="str">
        <f>IF(Expenditure!M445="","",Expenditure!M445)</f>
        <v/>
      </c>
      <c r="L453" s="21" t="s">
        <v>78</v>
      </c>
    </row>
    <row r="454" spans="1:12" x14ac:dyDescent="0.25">
      <c r="A454" s="224" t="str">
        <f>IF(Expenditure!B446="","",Expenditure!B446)</f>
        <v/>
      </c>
      <c r="B454" s="22" t="str">
        <f>IF(Expenditure!C446="","",TEXT(Expenditure!C446,"mmm"))</f>
        <v/>
      </c>
      <c r="C454" s="225" t="str">
        <f>IF(Expenditure!E446="","",Expenditure!E446)</f>
        <v/>
      </c>
      <c r="D454" s="226" t="str">
        <f>IF(Expenditure!F446="","",Expenditure!F446)</f>
        <v/>
      </c>
      <c r="E454" s="226" t="str">
        <f>IF(Expenditure!G446="","",Expenditure!G446)</f>
        <v/>
      </c>
      <c r="F454" s="22" t="str">
        <f>IF(Expenditure!H446="","",Expenditure!H446)</f>
        <v/>
      </c>
      <c r="G454" s="22" t="str">
        <f>IF(Expenditure!I446="","",Expenditure!I446)</f>
        <v/>
      </c>
      <c r="H454" s="227" t="str">
        <f t="shared" si="6"/>
        <v/>
      </c>
      <c r="I454" s="226" t="str">
        <f>IF(Expenditure!K446="","",Expenditure!K446)</f>
        <v/>
      </c>
      <c r="J454" s="22" t="str">
        <f>IF(Expenditure!L446="","",Expenditure!L446)</f>
        <v/>
      </c>
      <c r="K454" s="228" t="str">
        <f>IF(Expenditure!M446="","",Expenditure!M446)</f>
        <v/>
      </c>
      <c r="L454" s="21" t="s">
        <v>78</v>
      </c>
    </row>
    <row r="455" spans="1:12" x14ac:dyDescent="0.25">
      <c r="A455" s="224" t="str">
        <f>IF(Expenditure!B447="","",Expenditure!B447)</f>
        <v/>
      </c>
      <c r="B455" s="22" t="str">
        <f>IF(Expenditure!C447="","",TEXT(Expenditure!C447,"mmm"))</f>
        <v/>
      </c>
      <c r="C455" s="225" t="str">
        <f>IF(Expenditure!E447="","",Expenditure!E447)</f>
        <v/>
      </c>
      <c r="D455" s="226" t="str">
        <f>IF(Expenditure!F447="","",Expenditure!F447)</f>
        <v/>
      </c>
      <c r="E455" s="226" t="str">
        <f>IF(Expenditure!G447="","",Expenditure!G447)</f>
        <v/>
      </c>
      <c r="F455" s="22" t="str">
        <f>IF(Expenditure!H447="","",Expenditure!H447)</f>
        <v/>
      </c>
      <c r="G455" s="22" t="str">
        <f>IF(Expenditure!I447="","",Expenditure!I447)</f>
        <v/>
      </c>
      <c r="H455" s="227" t="str">
        <f t="shared" si="6"/>
        <v/>
      </c>
      <c r="I455" s="226" t="str">
        <f>IF(Expenditure!K447="","",Expenditure!K447)</f>
        <v/>
      </c>
      <c r="J455" s="22" t="str">
        <f>IF(Expenditure!L447="","",Expenditure!L447)</f>
        <v/>
      </c>
      <c r="K455" s="228" t="str">
        <f>IF(Expenditure!M447="","",Expenditure!M447)</f>
        <v/>
      </c>
      <c r="L455" s="21" t="s">
        <v>78</v>
      </c>
    </row>
    <row r="456" spans="1:12" x14ac:dyDescent="0.25">
      <c r="A456" s="224" t="str">
        <f>IF(Expenditure!B448="","",Expenditure!B448)</f>
        <v/>
      </c>
      <c r="B456" s="22" t="str">
        <f>IF(Expenditure!C448="","",TEXT(Expenditure!C448,"mmm"))</f>
        <v/>
      </c>
      <c r="C456" s="225" t="str">
        <f>IF(Expenditure!E448="","",Expenditure!E448)</f>
        <v/>
      </c>
      <c r="D456" s="226" t="str">
        <f>IF(Expenditure!F448="","",Expenditure!F448)</f>
        <v/>
      </c>
      <c r="E456" s="226" t="str">
        <f>IF(Expenditure!G448="","",Expenditure!G448)</f>
        <v/>
      </c>
      <c r="F456" s="22" t="str">
        <f>IF(Expenditure!H448="","",Expenditure!H448)</f>
        <v/>
      </c>
      <c r="G456" s="22" t="str">
        <f>IF(Expenditure!I448="","",Expenditure!I448)</f>
        <v/>
      </c>
      <c r="H456" s="227" t="str">
        <f t="shared" si="6"/>
        <v/>
      </c>
      <c r="I456" s="226" t="str">
        <f>IF(Expenditure!K448="","",Expenditure!K448)</f>
        <v/>
      </c>
      <c r="J456" s="22" t="str">
        <f>IF(Expenditure!L448="","",Expenditure!L448)</f>
        <v/>
      </c>
      <c r="K456" s="228" t="str">
        <f>IF(Expenditure!M448="","",Expenditure!M448)</f>
        <v/>
      </c>
      <c r="L456" s="21" t="s">
        <v>78</v>
      </c>
    </row>
    <row r="457" spans="1:12" x14ac:dyDescent="0.25">
      <c r="A457" s="224" t="str">
        <f>IF(Expenditure!B449="","",Expenditure!B449)</f>
        <v/>
      </c>
      <c r="B457" s="22" t="str">
        <f>IF(Expenditure!C449="","",TEXT(Expenditure!C449,"mmm"))</f>
        <v/>
      </c>
      <c r="C457" s="225" t="str">
        <f>IF(Expenditure!E449="","",Expenditure!E449)</f>
        <v/>
      </c>
      <c r="D457" s="226" t="str">
        <f>IF(Expenditure!F449="","",Expenditure!F449)</f>
        <v/>
      </c>
      <c r="E457" s="226" t="str">
        <f>IF(Expenditure!G449="","",Expenditure!G449)</f>
        <v/>
      </c>
      <c r="F457" s="22" t="str">
        <f>IF(Expenditure!H449="","",Expenditure!H449)</f>
        <v/>
      </c>
      <c r="G457" s="22" t="str">
        <f>IF(Expenditure!I449="","",Expenditure!I449)</f>
        <v/>
      </c>
      <c r="H457" s="227" t="str">
        <f t="shared" si="6"/>
        <v/>
      </c>
      <c r="I457" s="226" t="str">
        <f>IF(Expenditure!K449="","",Expenditure!K449)</f>
        <v/>
      </c>
      <c r="J457" s="22" t="str">
        <f>IF(Expenditure!L449="","",Expenditure!L449)</f>
        <v/>
      </c>
      <c r="K457" s="228" t="str">
        <f>IF(Expenditure!M449="","",Expenditure!M449)</f>
        <v/>
      </c>
      <c r="L457" s="21" t="s">
        <v>78</v>
      </c>
    </row>
    <row r="458" spans="1:12" x14ac:dyDescent="0.25">
      <c r="A458" s="224" t="str">
        <f>IF(Expenditure!B450="","",Expenditure!B450)</f>
        <v/>
      </c>
      <c r="B458" s="22" t="str">
        <f>IF(Expenditure!C450="","",TEXT(Expenditure!C450,"mmm"))</f>
        <v/>
      </c>
      <c r="C458" s="225" t="str">
        <f>IF(Expenditure!E450="","",Expenditure!E450)</f>
        <v/>
      </c>
      <c r="D458" s="226" t="str">
        <f>IF(Expenditure!F450="","",Expenditure!F450)</f>
        <v/>
      </c>
      <c r="E458" s="226" t="str">
        <f>IF(Expenditure!G450="","",Expenditure!G450)</f>
        <v/>
      </c>
      <c r="F458" s="22" t="str">
        <f>IF(Expenditure!H450="","",Expenditure!H450)</f>
        <v/>
      </c>
      <c r="G458" s="22" t="str">
        <f>IF(Expenditure!I450="","",Expenditure!I450)</f>
        <v/>
      </c>
      <c r="H458" s="227" t="str">
        <f t="shared" si="6"/>
        <v/>
      </c>
      <c r="I458" s="226" t="str">
        <f>IF(Expenditure!K450="","",Expenditure!K450)</f>
        <v/>
      </c>
      <c r="J458" s="22" t="str">
        <f>IF(Expenditure!L450="","",Expenditure!L450)</f>
        <v/>
      </c>
      <c r="K458" s="228" t="str">
        <f>IF(Expenditure!M450="","",Expenditure!M450)</f>
        <v/>
      </c>
      <c r="L458" s="21" t="s">
        <v>78</v>
      </c>
    </row>
    <row r="459" spans="1:12" x14ac:dyDescent="0.25">
      <c r="A459" s="224" t="str">
        <f>IF(Expenditure!B451="","",Expenditure!B451)</f>
        <v/>
      </c>
      <c r="B459" s="22" t="str">
        <f>IF(Expenditure!C451="","",TEXT(Expenditure!C451,"mmm"))</f>
        <v/>
      </c>
      <c r="C459" s="225" t="str">
        <f>IF(Expenditure!E451="","",Expenditure!E451)</f>
        <v/>
      </c>
      <c r="D459" s="226" t="str">
        <f>IF(Expenditure!F451="","",Expenditure!F451)</f>
        <v/>
      </c>
      <c r="E459" s="226" t="str">
        <f>IF(Expenditure!G451="","",Expenditure!G451)</f>
        <v/>
      </c>
      <c r="F459" s="22" t="str">
        <f>IF(Expenditure!H451="","",Expenditure!H451)</f>
        <v/>
      </c>
      <c r="G459" s="22" t="str">
        <f>IF(Expenditure!I451="","",Expenditure!I451)</f>
        <v/>
      </c>
      <c r="H459" s="227" t="str">
        <f t="shared" si="6"/>
        <v/>
      </c>
      <c r="I459" s="226" t="str">
        <f>IF(Expenditure!K451="","",Expenditure!K451)</f>
        <v/>
      </c>
      <c r="J459" s="22" t="str">
        <f>IF(Expenditure!L451="","",Expenditure!L451)</f>
        <v/>
      </c>
      <c r="K459" s="228" t="str">
        <f>IF(Expenditure!M451="","",Expenditure!M451)</f>
        <v/>
      </c>
      <c r="L459" s="21" t="s">
        <v>78</v>
      </c>
    </row>
    <row r="460" spans="1:12" x14ac:dyDescent="0.25">
      <c r="A460" s="224" t="str">
        <f>IF(Expenditure!B452="","",Expenditure!B452)</f>
        <v/>
      </c>
      <c r="B460" s="22" t="str">
        <f>IF(Expenditure!C452="","",TEXT(Expenditure!C452,"mmm"))</f>
        <v/>
      </c>
      <c r="C460" s="225" t="str">
        <f>IF(Expenditure!E452="","",Expenditure!E452)</f>
        <v/>
      </c>
      <c r="D460" s="226" t="str">
        <f>IF(Expenditure!F452="","",Expenditure!F452)</f>
        <v/>
      </c>
      <c r="E460" s="226" t="str">
        <f>IF(Expenditure!G452="","",Expenditure!G452)</f>
        <v/>
      </c>
      <c r="F460" s="22" t="str">
        <f>IF(Expenditure!H452="","",Expenditure!H452)</f>
        <v/>
      </c>
      <c r="G460" s="22" t="str">
        <f>IF(Expenditure!I452="","",Expenditure!I452)</f>
        <v/>
      </c>
      <c r="H460" s="227" t="str">
        <f t="shared" ref="H460:H523" si="7">IFERROR(F460*G460,"")</f>
        <v/>
      </c>
      <c r="I460" s="226" t="str">
        <f>IF(Expenditure!K452="","",Expenditure!K452)</f>
        <v/>
      </c>
      <c r="J460" s="22" t="str">
        <f>IF(Expenditure!L452="","",Expenditure!L452)</f>
        <v/>
      </c>
      <c r="K460" s="228" t="str">
        <f>IF(Expenditure!M452="","",Expenditure!M452)</f>
        <v/>
      </c>
      <c r="L460" s="21" t="s">
        <v>78</v>
      </c>
    </row>
    <row r="461" spans="1:12" x14ac:dyDescent="0.25">
      <c r="A461" s="224" t="str">
        <f>IF(Expenditure!B453="","",Expenditure!B453)</f>
        <v/>
      </c>
      <c r="B461" s="22" t="str">
        <f>IF(Expenditure!C453="","",TEXT(Expenditure!C453,"mmm"))</f>
        <v/>
      </c>
      <c r="C461" s="225" t="str">
        <f>IF(Expenditure!E453="","",Expenditure!E453)</f>
        <v/>
      </c>
      <c r="D461" s="226" t="str">
        <f>IF(Expenditure!F453="","",Expenditure!F453)</f>
        <v/>
      </c>
      <c r="E461" s="226" t="str">
        <f>IF(Expenditure!G453="","",Expenditure!G453)</f>
        <v/>
      </c>
      <c r="F461" s="22" t="str">
        <f>IF(Expenditure!H453="","",Expenditure!H453)</f>
        <v/>
      </c>
      <c r="G461" s="22" t="str">
        <f>IF(Expenditure!I453="","",Expenditure!I453)</f>
        <v/>
      </c>
      <c r="H461" s="227" t="str">
        <f t="shared" si="7"/>
        <v/>
      </c>
      <c r="I461" s="226" t="str">
        <f>IF(Expenditure!K453="","",Expenditure!K453)</f>
        <v/>
      </c>
      <c r="J461" s="22" t="str">
        <f>IF(Expenditure!L453="","",Expenditure!L453)</f>
        <v/>
      </c>
      <c r="K461" s="228" t="str">
        <f>IF(Expenditure!M453="","",Expenditure!M453)</f>
        <v/>
      </c>
      <c r="L461" s="21" t="s">
        <v>78</v>
      </c>
    </row>
    <row r="462" spans="1:12" x14ac:dyDescent="0.25">
      <c r="A462" s="224" t="str">
        <f>IF(Expenditure!B454="","",Expenditure!B454)</f>
        <v/>
      </c>
      <c r="B462" s="22" t="str">
        <f>IF(Expenditure!C454="","",TEXT(Expenditure!C454,"mmm"))</f>
        <v/>
      </c>
      <c r="C462" s="225" t="str">
        <f>IF(Expenditure!E454="","",Expenditure!E454)</f>
        <v/>
      </c>
      <c r="D462" s="226" t="str">
        <f>IF(Expenditure!F454="","",Expenditure!F454)</f>
        <v/>
      </c>
      <c r="E462" s="226" t="str">
        <f>IF(Expenditure!G454="","",Expenditure!G454)</f>
        <v/>
      </c>
      <c r="F462" s="22" t="str">
        <f>IF(Expenditure!H454="","",Expenditure!H454)</f>
        <v/>
      </c>
      <c r="G462" s="22" t="str">
        <f>IF(Expenditure!I454="","",Expenditure!I454)</f>
        <v/>
      </c>
      <c r="H462" s="227" t="str">
        <f t="shared" si="7"/>
        <v/>
      </c>
      <c r="I462" s="226" t="str">
        <f>IF(Expenditure!K454="","",Expenditure!K454)</f>
        <v/>
      </c>
      <c r="J462" s="22" t="str">
        <f>IF(Expenditure!L454="","",Expenditure!L454)</f>
        <v/>
      </c>
      <c r="K462" s="228" t="str">
        <f>IF(Expenditure!M454="","",Expenditure!M454)</f>
        <v/>
      </c>
      <c r="L462" s="21" t="s">
        <v>78</v>
      </c>
    </row>
    <row r="463" spans="1:12" x14ac:dyDescent="0.25">
      <c r="A463" s="224" t="str">
        <f>IF(Expenditure!B455="","",Expenditure!B455)</f>
        <v/>
      </c>
      <c r="B463" s="22" t="str">
        <f>IF(Expenditure!C455="","",TEXT(Expenditure!C455,"mmm"))</f>
        <v/>
      </c>
      <c r="C463" s="225" t="str">
        <f>IF(Expenditure!E455="","",Expenditure!E455)</f>
        <v/>
      </c>
      <c r="D463" s="226" t="str">
        <f>IF(Expenditure!F455="","",Expenditure!F455)</f>
        <v/>
      </c>
      <c r="E463" s="226" t="str">
        <f>IF(Expenditure!G455="","",Expenditure!G455)</f>
        <v/>
      </c>
      <c r="F463" s="22" t="str">
        <f>IF(Expenditure!H455="","",Expenditure!H455)</f>
        <v/>
      </c>
      <c r="G463" s="22" t="str">
        <f>IF(Expenditure!I455="","",Expenditure!I455)</f>
        <v/>
      </c>
      <c r="H463" s="227" t="str">
        <f t="shared" si="7"/>
        <v/>
      </c>
      <c r="I463" s="226" t="str">
        <f>IF(Expenditure!K455="","",Expenditure!K455)</f>
        <v/>
      </c>
      <c r="J463" s="22" t="str">
        <f>IF(Expenditure!L455="","",Expenditure!L455)</f>
        <v/>
      </c>
      <c r="K463" s="228" t="str">
        <f>IF(Expenditure!M455="","",Expenditure!M455)</f>
        <v/>
      </c>
      <c r="L463" s="21" t="s">
        <v>78</v>
      </c>
    </row>
    <row r="464" spans="1:12" x14ac:dyDescent="0.25">
      <c r="A464" s="224" t="str">
        <f>IF(Expenditure!B456="","",Expenditure!B456)</f>
        <v/>
      </c>
      <c r="B464" s="22" t="str">
        <f>IF(Expenditure!C456="","",TEXT(Expenditure!C456,"mmm"))</f>
        <v/>
      </c>
      <c r="C464" s="225" t="str">
        <f>IF(Expenditure!E456="","",Expenditure!E456)</f>
        <v/>
      </c>
      <c r="D464" s="226" t="str">
        <f>IF(Expenditure!F456="","",Expenditure!F456)</f>
        <v/>
      </c>
      <c r="E464" s="226" t="str">
        <f>IF(Expenditure!G456="","",Expenditure!G456)</f>
        <v/>
      </c>
      <c r="F464" s="22" t="str">
        <f>IF(Expenditure!H456="","",Expenditure!H456)</f>
        <v/>
      </c>
      <c r="G464" s="22" t="str">
        <f>IF(Expenditure!I456="","",Expenditure!I456)</f>
        <v/>
      </c>
      <c r="H464" s="227" t="str">
        <f t="shared" si="7"/>
        <v/>
      </c>
      <c r="I464" s="226" t="str">
        <f>IF(Expenditure!K456="","",Expenditure!K456)</f>
        <v/>
      </c>
      <c r="J464" s="22" t="str">
        <f>IF(Expenditure!L456="","",Expenditure!L456)</f>
        <v/>
      </c>
      <c r="K464" s="228" t="str">
        <f>IF(Expenditure!M456="","",Expenditure!M456)</f>
        <v/>
      </c>
      <c r="L464" s="21" t="s">
        <v>78</v>
      </c>
    </row>
    <row r="465" spans="1:12" x14ac:dyDescent="0.25">
      <c r="A465" s="224" t="str">
        <f>IF(Expenditure!B457="","",Expenditure!B457)</f>
        <v/>
      </c>
      <c r="B465" s="22" t="str">
        <f>IF(Expenditure!C457="","",TEXT(Expenditure!C457,"mmm"))</f>
        <v/>
      </c>
      <c r="C465" s="225" t="str">
        <f>IF(Expenditure!E457="","",Expenditure!E457)</f>
        <v/>
      </c>
      <c r="D465" s="226" t="str">
        <f>IF(Expenditure!F457="","",Expenditure!F457)</f>
        <v/>
      </c>
      <c r="E465" s="226" t="str">
        <f>IF(Expenditure!G457="","",Expenditure!G457)</f>
        <v/>
      </c>
      <c r="F465" s="22" t="str">
        <f>IF(Expenditure!H457="","",Expenditure!H457)</f>
        <v/>
      </c>
      <c r="G465" s="22" t="str">
        <f>IF(Expenditure!I457="","",Expenditure!I457)</f>
        <v/>
      </c>
      <c r="H465" s="227" t="str">
        <f t="shared" si="7"/>
        <v/>
      </c>
      <c r="I465" s="226" t="str">
        <f>IF(Expenditure!K457="","",Expenditure!K457)</f>
        <v/>
      </c>
      <c r="J465" s="22" t="str">
        <f>IF(Expenditure!L457="","",Expenditure!L457)</f>
        <v/>
      </c>
      <c r="K465" s="228" t="str">
        <f>IF(Expenditure!M457="","",Expenditure!M457)</f>
        <v/>
      </c>
      <c r="L465" s="21" t="s">
        <v>78</v>
      </c>
    </row>
    <row r="466" spans="1:12" x14ac:dyDescent="0.25">
      <c r="A466" s="224" t="str">
        <f>IF(Expenditure!B458="","",Expenditure!B458)</f>
        <v/>
      </c>
      <c r="B466" s="22" t="str">
        <f>IF(Expenditure!C458="","",TEXT(Expenditure!C458,"mmm"))</f>
        <v/>
      </c>
      <c r="C466" s="225" t="str">
        <f>IF(Expenditure!E458="","",Expenditure!E458)</f>
        <v/>
      </c>
      <c r="D466" s="226" t="str">
        <f>IF(Expenditure!F458="","",Expenditure!F458)</f>
        <v/>
      </c>
      <c r="E466" s="226" t="str">
        <f>IF(Expenditure!G458="","",Expenditure!G458)</f>
        <v/>
      </c>
      <c r="F466" s="22" t="str">
        <f>IF(Expenditure!H458="","",Expenditure!H458)</f>
        <v/>
      </c>
      <c r="G466" s="22" t="str">
        <f>IF(Expenditure!I458="","",Expenditure!I458)</f>
        <v/>
      </c>
      <c r="H466" s="227" t="str">
        <f t="shared" si="7"/>
        <v/>
      </c>
      <c r="I466" s="226" t="str">
        <f>IF(Expenditure!K458="","",Expenditure!K458)</f>
        <v/>
      </c>
      <c r="J466" s="22" t="str">
        <f>IF(Expenditure!L458="","",Expenditure!L458)</f>
        <v/>
      </c>
      <c r="K466" s="228" t="str">
        <f>IF(Expenditure!M458="","",Expenditure!M458)</f>
        <v/>
      </c>
      <c r="L466" s="21" t="s">
        <v>78</v>
      </c>
    </row>
    <row r="467" spans="1:12" x14ac:dyDescent="0.25">
      <c r="A467" s="224" t="str">
        <f>IF(Expenditure!B459="","",Expenditure!B459)</f>
        <v/>
      </c>
      <c r="B467" s="22" t="str">
        <f>IF(Expenditure!C459="","",TEXT(Expenditure!C459,"mmm"))</f>
        <v/>
      </c>
      <c r="C467" s="225" t="str">
        <f>IF(Expenditure!E459="","",Expenditure!E459)</f>
        <v/>
      </c>
      <c r="D467" s="226" t="str">
        <f>IF(Expenditure!F459="","",Expenditure!F459)</f>
        <v/>
      </c>
      <c r="E467" s="226" t="str">
        <f>IF(Expenditure!G459="","",Expenditure!G459)</f>
        <v/>
      </c>
      <c r="F467" s="22" t="str">
        <f>IF(Expenditure!H459="","",Expenditure!H459)</f>
        <v/>
      </c>
      <c r="G467" s="22" t="str">
        <f>IF(Expenditure!I459="","",Expenditure!I459)</f>
        <v/>
      </c>
      <c r="H467" s="227" t="str">
        <f t="shared" si="7"/>
        <v/>
      </c>
      <c r="I467" s="226" t="str">
        <f>IF(Expenditure!K459="","",Expenditure!K459)</f>
        <v/>
      </c>
      <c r="J467" s="22" t="str">
        <f>IF(Expenditure!L459="","",Expenditure!L459)</f>
        <v/>
      </c>
      <c r="K467" s="228" t="str">
        <f>IF(Expenditure!M459="","",Expenditure!M459)</f>
        <v/>
      </c>
      <c r="L467" s="21" t="s">
        <v>78</v>
      </c>
    </row>
    <row r="468" spans="1:12" x14ac:dyDescent="0.25">
      <c r="A468" s="224" t="str">
        <f>IF(Expenditure!B460="","",Expenditure!B460)</f>
        <v/>
      </c>
      <c r="B468" s="22" t="str">
        <f>IF(Expenditure!C460="","",TEXT(Expenditure!C460,"mmm"))</f>
        <v/>
      </c>
      <c r="C468" s="225" t="str">
        <f>IF(Expenditure!E460="","",Expenditure!E460)</f>
        <v/>
      </c>
      <c r="D468" s="226" t="str">
        <f>IF(Expenditure!F460="","",Expenditure!F460)</f>
        <v/>
      </c>
      <c r="E468" s="226" t="str">
        <f>IF(Expenditure!G460="","",Expenditure!G460)</f>
        <v/>
      </c>
      <c r="F468" s="22" t="str">
        <f>IF(Expenditure!H460="","",Expenditure!H460)</f>
        <v/>
      </c>
      <c r="G468" s="22" t="str">
        <f>IF(Expenditure!I460="","",Expenditure!I460)</f>
        <v/>
      </c>
      <c r="H468" s="227" t="str">
        <f t="shared" si="7"/>
        <v/>
      </c>
      <c r="I468" s="226" t="str">
        <f>IF(Expenditure!K460="","",Expenditure!K460)</f>
        <v/>
      </c>
      <c r="J468" s="22" t="str">
        <f>IF(Expenditure!L460="","",Expenditure!L460)</f>
        <v/>
      </c>
      <c r="K468" s="228" t="str">
        <f>IF(Expenditure!M460="","",Expenditure!M460)</f>
        <v/>
      </c>
      <c r="L468" s="21" t="s">
        <v>78</v>
      </c>
    </row>
    <row r="469" spans="1:12" x14ac:dyDescent="0.25">
      <c r="A469" s="224" t="str">
        <f>IF(Expenditure!B461="","",Expenditure!B461)</f>
        <v/>
      </c>
      <c r="B469" s="22" t="str">
        <f>IF(Expenditure!C461="","",TEXT(Expenditure!C461,"mmm"))</f>
        <v/>
      </c>
      <c r="C469" s="225" t="str">
        <f>IF(Expenditure!E461="","",Expenditure!E461)</f>
        <v/>
      </c>
      <c r="D469" s="226" t="str">
        <f>IF(Expenditure!F461="","",Expenditure!F461)</f>
        <v/>
      </c>
      <c r="E469" s="226" t="str">
        <f>IF(Expenditure!G461="","",Expenditure!G461)</f>
        <v/>
      </c>
      <c r="F469" s="22" t="str">
        <f>IF(Expenditure!H461="","",Expenditure!H461)</f>
        <v/>
      </c>
      <c r="G469" s="22" t="str">
        <f>IF(Expenditure!I461="","",Expenditure!I461)</f>
        <v/>
      </c>
      <c r="H469" s="227" t="str">
        <f t="shared" si="7"/>
        <v/>
      </c>
      <c r="I469" s="226" t="str">
        <f>IF(Expenditure!K461="","",Expenditure!K461)</f>
        <v/>
      </c>
      <c r="J469" s="22" t="str">
        <f>IF(Expenditure!L461="","",Expenditure!L461)</f>
        <v/>
      </c>
      <c r="K469" s="228" t="str">
        <f>IF(Expenditure!M461="","",Expenditure!M461)</f>
        <v/>
      </c>
      <c r="L469" s="21" t="s">
        <v>78</v>
      </c>
    </row>
    <row r="470" spans="1:12" x14ac:dyDescent="0.25">
      <c r="A470" s="224" t="str">
        <f>IF(Expenditure!B462="","",Expenditure!B462)</f>
        <v/>
      </c>
      <c r="B470" s="22" t="str">
        <f>IF(Expenditure!C462="","",TEXT(Expenditure!C462,"mmm"))</f>
        <v/>
      </c>
      <c r="C470" s="225" t="str">
        <f>IF(Expenditure!E462="","",Expenditure!E462)</f>
        <v/>
      </c>
      <c r="D470" s="226" t="str">
        <f>IF(Expenditure!F462="","",Expenditure!F462)</f>
        <v/>
      </c>
      <c r="E470" s="226" t="str">
        <f>IF(Expenditure!G462="","",Expenditure!G462)</f>
        <v/>
      </c>
      <c r="F470" s="22" t="str">
        <f>IF(Expenditure!H462="","",Expenditure!H462)</f>
        <v/>
      </c>
      <c r="G470" s="22" t="str">
        <f>IF(Expenditure!I462="","",Expenditure!I462)</f>
        <v/>
      </c>
      <c r="H470" s="227" t="str">
        <f t="shared" si="7"/>
        <v/>
      </c>
      <c r="I470" s="226" t="str">
        <f>IF(Expenditure!K462="","",Expenditure!K462)</f>
        <v/>
      </c>
      <c r="J470" s="22" t="str">
        <f>IF(Expenditure!L462="","",Expenditure!L462)</f>
        <v/>
      </c>
      <c r="K470" s="228" t="str">
        <f>IF(Expenditure!M462="","",Expenditure!M462)</f>
        <v/>
      </c>
      <c r="L470" s="21" t="s">
        <v>78</v>
      </c>
    </row>
    <row r="471" spans="1:12" x14ac:dyDescent="0.25">
      <c r="A471" s="224" t="str">
        <f>IF(Expenditure!B463="","",Expenditure!B463)</f>
        <v/>
      </c>
      <c r="B471" s="22" t="str">
        <f>IF(Expenditure!C463="","",TEXT(Expenditure!C463,"mmm"))</f>
        <v/>
      </c>
      <c r="C471" s="225" t="str">
        <f>IF(Expenditure!E463="","",Expenditure!E463)</f>
        <v/>
      </c>
      <c r="D471" s="226" t="str">
        <f>IF(Expenditure!F463="","",Expenditure!F463)</f>
        <v/>
      </c>
      <c r="E471" s="226" t="str">
        <f>IF(Expenditure!G463="","",Expenditure!G463)</f>
        <v/>
      </c>
      <c r="F471" s="22" t="str">
        <f>IF(Expenditure!H463="","",Expenditure!H463)</f>
        <v/>
      </c>
      <c r="G471" s="22" t="str">
        <f>IF(Expenditure!I463="","",Expenditure!I463)</f>
        <v/>
      </c>
      <c r="H471" s="227" t="str">
        <f t="shared" si="7"/>
        <v/>
      </c>
      <c r="I471" s="226" t="str">
        <f>IF(Expenditure!K463="","",Expenditure!K463)</f>
        <v/>
      </c>
      <c r="J471" s="22" t="str">
        <f>IF(Expenditure!L463="","",Expenditure!L463)</f>
        <v/>
      </c>
      <c r="K471" s="228" t="str">
        <f>IF(Expenditure!M463="","",Expenditure!M463)</f>
        <v/>
      </c>
      <c r="L471" s="21" t="s">
        <v>78</v>
      </c>
    </row>
    <row r="472" spans="1:12" x14ac:dyDescent="0.25">
      <c r="A472" s="224" t="str">
        <f>IF(Expenditure!B464="","",Expenditure!B464)</f>
        <v/>
      </c>
      <c r="B472" s="22" t="str">
        <f>IF(Expenditure!C464="","",TEXT(Expenditure!C464,"mmm"))</f>
        <v/>
      </c>
      <c r="C472" s="225" t="str">
        <f>IF(Expenditure!E464="","",Expenditure!E464)</f>
        <v/>
      </c>
      <c r="D472" s="226" t="str">
        <f>IF(Expenditure!F464="","",Expenditure!F464)</f>
        <v/>
      </c>
      <c r="E472" s="226" t="str">
        <f>IF(Expenditure!G464="","",Expenditure!G464)</f>
        <v/>
      </c>
      <c r="F472" s="22" t="str">
        <f>IF(Expenditure!H464="","",Expenditure!H464)</f>
        <v/>
      </c>
      <c r="G472" s="22" t="str">
        <f>IF(Expenditure!I464="","",Expenditure!I464)</f>
        <v/>
      </c>
      <c r="H472" s="227" t="str">
        <f t="shared" si="7"/>
        <v/>
      </c>
      <c r="I472" s="226" t="str">
        <f>IF(Expenditure!K464="","",Expenditure!K464)</f>
        <v/>
      </c>
      <c r="J472" s="22" t="str">
        <f>IF(Expenditure!L464="","",Expenditure!L464)</f>
        <v/>
      </c>
      <c r="K472" s="228" t="str">
        <f>IF(Expenditure!M464="","",Expenditure!M464)</f>
        <v/>
      </c>
      <c r="L472" s="21" t="s">
        <v>78</v>
      </c>
    </row>
    <row r="473" spans="1:12" x14ac:dyDescent="0.25">
      <c r="A473" s="224" t="str">
        <f>IF(Expenditure!B465="","",Expenditure!B465)</f>
        <v/>
      </c>
      <c r="B473" s="22" t="str">
        <f>IF(Expenditure!C465="","",TEXT(Expenditure!C465,"mmm"))</f>
        <v/>
      </c>
      <c r="C473" s="225" t="str">
        <f>IF(Expenditure!E465="","",Expenditure!E465)</f>
        <v/>
      </c>
      <c r="D473" s="226" t="str">
        <f>IF(Expenditure!F465="","",Expenditure!F465)</f>
        <v/>
      </c>
      <c r="E473" s="226" t="str">
        <f>IF(Expenditure!G465="","",Expenditure!G465)</f>
        <v/>
      </c>
      <c r="F473" s="22" t="str">
        <f>IF(Expenditure!H465="","",Expenditure!H465)</f>
        <v/>
      </c>
      <c r="G473" s="22" t="str">
        <f>IF(Expenditure!I465="","",Expenditure!I465)</f>
        <v/>
      </c>
      <c r="H473" s="227" t="str">
        <f t="shared" si="7"/>
        <v/>
      </c>
      <c r="I473" s="226" t="str">
        <f>IF(Expenditure!K465="","",Expenditure!K465)</f>
        <v/>
      </c>
      <c r="J473" s="22" t="str">
        <f>IF(Expenditure!L465="","",Expenditure!L465)</f>
        <v/>
      </c>
      <c r="K473" s="228" t="str">
        <f>IF(Expenditure!M465="","",Expenditure!M465)</f>
        <v/>
      </c>
      <c r="L473" s="21" t="s">
        <v>78</v>
      </c>
    </row>
    <row r="474" spans="1:12" x14ac:dyDescent="0.25">
      <c r="A474" s="224" t="str">
        <f>IF(Expenditure!B466="","",Expenditure!B466)</f>
        <v/>
      </c>
      <c r="B474" s="22" t="str">
        <f>IF(Expenditure!C466="","",TEXT(Expenditure!C466,"mmm"))</f>
        <v/>
      </c>
      <c r="C474" s="225" t="str">
        <f>IF(Expenditure!E466="","",Expenditure!E466)</f>
        <v/>
      </c>
      <c r="D474" s="226" t="str">
        <f>IF(Expenditure!F466="","",Expenditure!F466)</f>
        <v/>
      </c>
      <c r="E474" s="226" t="str">
        <f>IF(Expenditure!G466="","",Expenditure!G466)</f>
        <v/>
      </c>
      <c r="F474" s="22" t="str">
        <f>IF(Expenditure!H466="","",Expenditure!H466)</f>
        <v/>
      </c>
      <c r="G474" s="22" t="str">
        <f>IF(Expenditure!I466="","",Expenditure!I466)</f>
        <v/>
      </c>
      <c r="H474" s="227" t="str">
        <f t="shared" si="7"/>
        <v/>
      </c>
      <c r="I474" s="226" t="str">
        <f>IF(Expenditure!K466="","",Expenditure!K466)</f>
        <v/>
      </c>
      <c r="J474" s="22" t="str">
        <f>IF(Expenditure!L466="","",Expenditure!L466)</f>
        <v/>
      </c>
      <c r="K474" s="228" t="str">
        <f>IF(Expenditure!M466="","",Expenditure!M466)</f>
        <v/>
      </c>
      <c r="L474" s="21" t="s">
        <v>78</v>
      </c>
    </row>
    <row r="475" spans="1:12" x14ac:dyDescent="0.25">
      <c r="A475" s="224" t="str">
        <f>IF(Expenditure!B467="","",Expenditure!B467)</f>
        <v/>
      </c>
      <c r="B475" s="22" t="str">
        <f>IF(Expenditure!C467="","",TEXT(Expenditure!C467,"mmm"))</f>
        <v/>
      </c>
      <c r="C475" s="225" t="str">
        <f>IF(Expenditure!E467="","",Expenditure!E467)</f>
        <v/>
      </c>
      <c r="D475" s="226" t="str">
        <f>IF(Expenditure!F467="","",Expenditure!F467)</f>
        <v/>
      </c>
      <c r="E475" s="226" t="str">
        <f>IF(Expenditure!G467="","",Expenditure!G467)</f>
        <v/>
      </c>
      <c r="F475" s="22" t="str">
        <f>IF(Expenditure!H467="","",Expenditure!H467)</f>
        <v/>
      </c>
      <c r="G475" s="22" t="str">
        <f>IF(Expenditure!I467="","",Expenditure!I467)</f>
        <v/>
      </c>
      <c r="H475" s="227" t="str">
        <f t="shared" si="7"/>
        <v/>
      </c>
      <c r="I475" s="226" t="str">
        <f>IF(Expenditure!K467="","",Expenditure!K467)</f>
        <v/>
      </c>
      <c r="J475" s="22" t="str">
        <f>IF(Expenditure!L467="","",Expenditure!L467)</f>
        <v/>
      </c>
      <c r="K475" s="228" t="str">
        <f>IF(Expenditure!M467="","",Expenditure!M467)</f>
        <v/>
      </c>
      <c r="L475" s="21" t="s">
        <v>78</v>
      </c>
    </row>
    <row r="476" spans="1:12" x14ac:dyDescent="0.25">
      <c r="A476" s="224" t="str">
        <f>IF(Expenditure!B468="","",Expenditure!B468)</f>
        <v/>
      </c>
      <c r="B476" s="22" t="str">
        <f>IF(Expenditure!C468="","",TEXT(Expenditure!C468,"mmm"))</f>
        <v/>
      </c>
      <c r="C476" s="225" t="str">
        <f>IF(Expenditure!E468="","",Expenditure!E468)</f>
        <v/>
      </c>
      <c r="D476" s="226" t="str">
        <f>IF(Expenditure!F468="","",Expenditure!F468)</f>
        <v/>
      </c>
      <c r="E476" s="226" t="str">
        <f>IF(Expenditure!G468="","",Expenditure!G468)</f>
        <v/>
      </c>
      <c r="F476" s="22" t="str">
        <f>IF(Expenditure!H468="","",Expenditure!H468)</f>
        <v/>
      </c>
      <c r="G476" s="22" t="str">
        <f>IF(Expenditure!I468="","",Expenditure!I468)</f>
        <v/>
      </c>
      <c r="H476" s="227" t="str">
        <f t="shared" si="7"/>
        <v/>
      </c>
      <c r="I476" s="226" t="str">
        <f>IF(Expenditure!K468="","",Expenditure!K468)</f>
        <v/>
      </c>
      <c r="J476" s="22" t="str">
        <f>IF(Expenditure!L468="","",Expenditure!L468)</f>
        <v/>
      </c>
      <c r="K476" s="228" t="str">
        <f>IF(Expenditure!M468="","",Expenditure!M468)</f>
        <v/>
      </c>
      <c r="L476" s="21" t="s">
        <v>78</v>
      </c>
    </row>
    <row r="477" spans="1:12" x14ac:dyDescent="0.25">
      <c r="A477" s="224" t="str">
        <f>IF(Expenditure!B469="","",Expenditure!B469)</f>
        <v/>
      </c>
      <c r="B477" s="22" t="str">
        <f>IF(Expenditure!C469="","",TEXT(Expenditure!C469,"mmm"))</f>
        <v/>
      </c>
      <c r="C477" s="225" t="str">
        <f>IF(Expenditure!E469="","",Expenditure!E469)</f>
        <v/>
      </c>
      <c r="D477" s="226" t="str">
        <f>IF(Expenditure!F469="","",Expenditure!F469)</f>
        <v/>
      </c>
      <c r="E477" s="226" t="str">
        <f>IF(Expenditure!G469="","",Expenditure!G469)</f>
        <v/>
      </c>
      <c r="F477" s="22" t="str">
        <f>IF(Expenditure!H469="","",Expenditure!H469)</f>
        <v/>
      </c>
      <c r="G477" s="22" t="str">
        <f>IF(Expenditure!I469="","",Expenditure!I469)</f>
        <v/>
      </c>
      <c r="H477" s="227" t="str">
        <f t="shared" si="7"/>
        <v/>
      </c>
      <c r="I477" s="226" t="str">
        <f>IF(Expenditure!K469="","",Expenditure!K469)</f>
        <v/>
      </c>
      <c r="J477" s="22" t="str">
        <f>IF(Expenditure!L469="","",Expenditure!L469)</f>
        <v/>
      </c>
      <c r="K477" s="228" t="str">
        <f>IF(Expenditure!M469="","",Expenditure!M469)</f>
        <v/>
      </c>
      <c r="L477" s="21" t="s">
        <v>78</v>
      </c>
    </row>
    <row r="478" spans="1:12" x14ac:dyDescent="0.25">
      <c r="A478" s="224" t="str">
        <f>IF(Expenditure!B470="","",Expenditure!B470)</f>
        <v/>
      </c>
      <c r="B478" s="22" t="str">
        <f>IF(Expenditure!C470="","",TEXT(Expenditure!C470,"mmm"))</f>
        <v/>
      </c>
      <c r="C478" s="225" t="str">
        <f>IF(Expenditure!E470="","",Expenditure!E470)</f>
        <v/>
      </c>
      <c r="D478" s="226" t="str">
        <f>IF(Expenditure!F470="","",Expenditure!F470)</f>
        <v/>
      </c>
      <c r="E478" s="226" t="str">
        <f>IF(Expenditure!G470="","",Expenditure!G470)</f>
        <v/>
      </c>
      <c r="F478" s="22" t="str">
        <f>IF(Expenditure!H470="","",Expenditure!H470)</f>
        <v/>
      </c>
      <c r="G478" s="22" t="str">
        <f>IF(Expenditure!I470="","",Expenditure!I470)</f>
        <v/>
      </c>
      <c r="H478" s="227" t="str">
        <f t="shared" si="7"/>
        <v/>
      </c>
      <c r="I478" s="226" t="str">
        <f>IF(Expenditure!K470="","",Expenditure!K470)</f>
        <v/>
      </c>
      <c r="J478" s="22" t="str">
        <f>IF(Expenditure!L470="","",Expenditure!L470)</f>
        <v/>
      </c>
      <c r="K478" s="228" t="str">
        <f>IF(Expenditure!M470="","",Expenditure!M470)</f>
        <v/>
      </c>
      <c r="L478" s="21" t="s">
        <v>78</v>
      </c>
    </row>
    <row r="479" spans="1:12" x14ac:dyDescent="0.25">
      <c r="A479" s="224" t="str">
        <f>IF(Expenditure!B471="","",Expenditure!B471)</f>
        <v/>
      </c>
      <c r="B479" s="22" t="str">
        <f>IF(Expenditure!C471="","",TEXT(Expenditure!C471,"mmm"))</f>
        <v/>
      </c>
      <c r="C479" s="225" t="str">
        <f>IF(Expenditure!E471="","",Expenditure!E471)</f>
        <v/>
      </c>
      <c r="D479" s="226" t="str">
        <f>IF(Expenditure!F471="","",Expenditure!F471)</f>
        <v/>
      </c>
      <c r="E479" s="226" t="str">
        <f>IF(Expenditure!G471="","",Expenditure!G471)</f>
        <v/>
      </c>
      <c r="F479" s="22" t="str">
        <f>IF(Expenditure!H471="","",Expenditure!H471)</f>
        <v/>
      </c>
      <c r="G479" s="22" t="str">
        <f>IF(Expenditure!I471="","",Expenditure!I471)</f>
        <v/>
      </c>
      <c r="H479" s="227" t="str">
        <f t="shared" si="7"/>
        <v/>
      </c>
      <c r="I479" s="226" t="str">
        <f>IF(Expenditure!K471="","",Expenditure!K471)</f>
        <v/>
      </c>
      <c r="J479" s="22" t="str">
        <f>IF(Expenditure!L471="","",Expenditure!L471)</f>
        <v/>
      </c>
      <c r="K479" s="228" t="str">
        <f>IF(Expenditure!M471="","",Expenditure!M471)</f>
        <v/>
      </c>
      <c r="L479" s="21" t="s">
        <v>78</v>
      </c>
    </row>
    <row r="480" spans="1:12" x14ac:dyDescent="0.25">
      <c r="A480" s="224" t="str">
        <f>IF(Expenditure!B472="","",Expenditure!B472)</f>
        <v/>
      </c>
      <c r="B480" s="22" t="str">
        <f>IF(Expenditure!C472="","",TEXT(Expenditure!C472,"mmm"))</f>
        <v/>
      </c>
      <c r="C480" s="225" t="str">
        <f>IF(Expenditure!E472="","",Expenditure!E472)</f>
        <v/>
      </c>
      <c r="D480" s="226" t="str">
        <f>IF(Expenditure!F472="","",Expenditure!F472)</f>
        <v/>
      </c>
      <c r="E480" s="226" t="str">
        <f>IF(Expenditure!G472="","",Expenditure!G472)</f>
        <v/>
      </c>
      <c r="F480" s="22" t="str">
        <f>IF(Expenditure!H472="","",Expenditure!H472)</f>
        <v/>
      </c>
      <c r="G480" s="22" t="str">
        <f>IF(Expenditure!I472="","",Expenditure!I472)</f>
        <v/>
      </c>
      <c r="H480" s="227" t="str">
        <f t="shared" si="7"/>
        <v/>
      </c>
      <c r="I480" s="226" t="str">
        <f>IF(Expenditure!K472="","",Expenditure!K472)</f>
        <v/>
      </c>
      <c r="J480" s="22" t="str">
        <f>IF(Expenditure!L472="","",Expenditure!L472)</f>
        <v/>
      </c>
      <c r="K480" s="228" t="str">
        <f>IF(Expenditure!M472="","",Expenditure!M472)</f>
        <v/>
      </c>
      <c r="L480" s="21" t="s">
        <v>78</v>
      </c>
    </row>
    <row r="481" spans="1:12" x14ac:dyDescent="0.25">
      <c r="A481" s="224" t="str">
        <f>IF(Expenditure!B473="","",Expenditure!B473)</f>
        <v/>
      </c>
      <c r="B481" s="22" t="str">
        <f>IF(Expenditure!C473="","",TEXT(Expenditure!C473,"mmm"))</f>
        <v/>
      </c>
      <c r="C481" s="225" t="str">
        <f>IF(Expenditure!E473="","",Expenditure!E473)</f>
        <v/>
      </c>
      <c r="D481" s="226" t="str">
        <f>IF(Expenditure!F473="","",Expenditure!F473)</f>
        <v/>
      </c>
      <c r="E481" s="226" t="str">
        <f>IF(Expenditure!G473="","",Expenditure!G473)</f>
        <v/>
      </c>
      <c r="F481" s="22" t="str">
        <f>IF(Expenditure!H473="","",Expenditure!H473)</f>
        <v/>
      </c>
      <c r="G481" s="22" t="str">
        <f>IF(Expenditure!I473="","",Expenditure!I473)</f>
        <v/>
      </c>
      <c r="H481" s="227" t="str">
        <f t="shared" si="7"/>
        <v/>
      </c>
      <c r="I481" s="226" t="str">
        <f>IF(Expenditure!K473="","",Expenditure!K473)</f>
        <v/>
      </c>
      <c r="J481" s="22" t="str">
        <f>IF(Expenditure!L473="","",Expenditure!L473)</f>
        <v/>
      </c>
      <c r="K481" s="228" t="str">
        <f>IF(Expenditure!M473="","",Expenditure!M473)</f>
        <v/>
      </c>
      <c r="L481" s="21" t="s">
        <v>78</v>
      </c>
    </row>
    <row r="482" spans="1:12" x14ac:dyDescent="0.25">
      <c r="A482" s="224" t="str">
        <f>IF(Expenditure!B474="","",Expenditure!B474)</f>
        <v/>
      </c>
      <c r="B482" s="22" t="str">
        <f>IF(Expenditure!C474="","",TEXT(Expenditure!C474,"mmm"))</f>
        <v/>
      </c>
      <c r="C482" s="225" t="str">
        <f>IF(Expenditure!E474="","",Expenditure!E474)</f>
        <v/>
      </c>
      <c r="D482" s="226" t="str">
        <f>IF(Expenditure!F474="","",Expenditure!F474)</f>
        <v/>
      </c>
      <c r="E482" s="226" t="str">
        <f>IF(Expenditure!G474="","",Expenditure!G474)</f>
        <v/>
      </c>
      <c r="F482" s="22" t="str">
        <f>IF(Expenditure!H474="","",Expenditure!H474)</f>
        <v/>
      </c>
      <c r="G482" s="22" t="str">
        <f>IF(Expenditure!I474="","",Expenditure!I474)</f>
        <v/>
      </c>
      <c r="H482" s="227" t="str">
        <f t="shared" si="7"/>
        <v/>
      </c>
      <c r="I482" s="226" t="str">
        <f>IF(Expenditure!K474="","",Expenditure!K474)</f>
        <v/>
      </c>
      <c r="J482" s="22" t="str">
        <f>IF(Expenditure!L474="","",Expenditure!L474)</f>
        <v/>
      </c>
      <c r="K482" s="228" t="str">
        <f>IF(Expenditure!M474="","",Expenditure!M474)</f>
        <v/>
      </c>
      <c r="L482" s="21" t="s">
        <v>78</v>
      </c>
    </row>
    <row r="483" spans="1:12" x14ac:dyDescent="0.25">
      <c r="A483" s="224" t="str">
        <f>IF(Expenditure!B475="","",Expenditure!B475)</f>
        <v/>
      </c>
      <c r="B483" s="22" t="str">
        <f>IF(Expenditure!C475="","",TEXT(Expenditure!C475,"mmm"))</f>
        <v/>
      </c>
      <c r="C483" s="225" t="str">
        <f>IF(Expenditure!E475="","",Expenditure!E475)</f>
        <v/>
      </c>
      <c r="D483" s="226" t="str">
        <f>IF(Expenditure!F475="","",Expenditure!F475)</f>
        <v/>
      </c>
      <c r="E483" s="226" t="str">
        <f>IF(Expenditure!G475="","",Expenditure!G475)</f>
        <v/>
      </c>
      <c r="F483" s="22" t="str">
        <f>IF(Expenditure!H475="","",Expenditure!H475)</f>
        <v/>
      </c>
      <c r="G483" s="22" t="str">
        <f>IF(Expenditure!I475="","",Expenditure!I475)</f>
        <v/>
      </c>
      <c r="H483" s="227" t="str">
        <f t="shared" si="7"/>
        <v/>
      </c>
      <c r="I483" s="226" t="str">
        <f>IF(Expenditure!K475="","",Expenditure!K475)</f>
        <v/>
      </c>
      <c r="J483" s="22" t="str">
        <f>IF(Expenditure!L475="","",Expenditure!L475)</f>
        <v/>
      </c>
      <c r="K483" s="228" t="str">
        <f>IF(Expenditure!M475="","",Expenditure!M475)</f>
        <v/>
      </c>
      <c r="L483" s="21" t="s">
        <v>78</v>
      </c>
    </row>
    <row r="484" spans="1:12" x14ac:dyDescent="0.25">
      <c r="A484" s="224" t="str">
        <f>IF(Expenditure!B476="","",Expenditure!B476)</f>
        <v/>
      </c>
      <c r="B484" s="22" t="str">
        <f>IF(Expenditure!C476="","",TEXT(Expenditure!C476,"mmm"))</f>
        <v/>
      </c>
      <c r="C484" s="225" t="str">
        <f>IF(Expenditure!E476="","",Expenditure!E476)</f>
        <v/>
      </c>
      <c r="D484" s="226" t="str">
        <f>IF(Expenditure!F476="","",Expenditure!F476)</f>
        <v/>
      </c>
      <c r="E484" s="226" t="str">
        <f>IF(Expenditure!G476="","",Expenditure!G476)</f>
        <v/>
      </c>
      <c r="F484" s="22" t="str">
        <f>IF(Expenditure!H476="","",Expenditure!H476)</f>
        <v/>
      </c>
      <c r="G484" s="22" t="str">
        <f>IF(Expenditure!I476="","",Expenditure!I476)</f>
        <v/>
      </c>
      <c r="H484" s="227" t="str">
        <f t="shared" si="7"/>
        <v/>
      </c>
      <c r="I484" s="226" t="str">
        <f>IF(Expenditure!K476="","",Expenditure!K476)</f>
        <v/>
      </c>
      <c r="J484" s="22" t="str">
        <f>IF(Expenditure!L476="","",Expenditure!L476)</f>
        <v/>
      </c>
      <c r="K484" s="228" t="str">
        <f>IF(Expenditure!M476="","",Expenditure!M476)</f>
        <v/>
      </c>
      <c r="L484" s="21" t="s">
        <v>78</v>
      </c>
    </row>
    <row r="485" spans="1:12" x14ac:dyDescent="0.25">
      <c r="A485" s="224" t="str">
        <f>IF(Expenditure!B477="","",Expenditure!B477)</f>
        <v/>
      </c>
      <c r="B485" s="22" t="str">
        <f>IF(Expenditure!C477="","",TEXT(Expenditure!C477,"mmm"))</f>
        <v/>
      </c>
      <c r="C485" s="225" t="str">
        <f>IF(Expenditure!E477="","",Expenditure!E477)</f>
        <v/>
      </c>
      <c r="D485" s="226" t="str">
        <f>IF(Expenditure!F477="","",Expenditure!F477)</f>
        <v/>
      </c>
      <c r="E485" s="226" t="str">
        <f>IF(Expenditure!G477="","",Expenditure!G477)</f>
        <v/>
      </c>
      <c r="F485" s="22" t="str">
        <f>IF(Expenditure!H477="","",Expenditure!H477)</f>
        <v/>
      </c>
      <c r="G485" s="22" t="str">
        <f>IF(Expenditure!I477="","",Expenditure!I477)</f>
        <v/>
      </c>
      <c r="H485" s="227" t="str">
        <f t="shared" si="7"/>
        <v/>
      </c>
      <c r="I485" s="226" t="str">
        <f>IF(Expenditure!K477="","",Expenditure!K477)</f>
        <v/>
      </c>
      <c r="J485" s="22" t="str">
        <f>IF(Expenditure!L477="","",Expenditure!L477)</f>
        <v/>
      </c>
      <c r="K485" s="228" t="str">
        <f>IF(Expenditure!M477="","",Expenditure!M477)</f>
        <v/>
      </c>
      <c r="L485" s="21" t="s">
        <v>78</v>
      </c>
    </row>
    <row r="486" spans="1:12" x14ac:dyDescent="0.25">
      <c r="A486" s="224" t="str">
        <f>IF(Expenditure!B478="","",Expenditure!B478)</f>
        <v/>
      </c>
      <c r="B486" s="22" t="str">
        <f>IF(Expenditure!C478="","",TEXT(Expenditure!C478,"mmm"))</f>
        <v/>
      </c>
      <c r="C486" s="225" t="str">
        <f>IF(Expenditure!E478="","",Expenditure!E478)</f>
        <v/>
      </c>
      <c r="D486" s="226" t="str">
        <f>IF(Expenditure!F478="","",Expenditure!F478)</f>
        <v/>
      </c>
      <c r="E486" s="226" t="str">
        <f>IF(Expenditure!G478="","",Expenditure!G478)</f>
        <v/>
      </c>
      <c r="F486" s="22" t="str">
        <f>IF(Expenditure!H478="","",Expenditure!H478)</f>
        <v/>
      </c>
      <c r="G486" s="22" t="str">
        <f>IF(Expenditure!I478="","",Expenditure!I478)</f>
        <v/>
      </c>
      <c r="H486" s="227" t="str">
        <f t="shared" si="7"/>
        <v/>
      </c>
      <c r="I486" s="226" t="str">
        <f>IF(Expenditure!K478="","",Expenditure!K478)</f>
        <v/>
      </c>
      <c r="J486" s="22" t="str">
        <f>IF(Expenditure!L478="","",Expenditure!L478)</f>
        <v/>
      </c>
      <c r="K486" s="228" t="str">
        <f>IF(Expenditure!M478="","",Expenditure!M478)</f>
        <v/>
      </c>
      <c r="L486" s="21" t="s">
        <v>78</v>
      </c>
    </row>
    <row r="487" spans="1:12" x14ac:dyDescent="0.25">
      <c r="A487" s="224" t="str">
        <f>IF(Expenditure!B479="","",Expenditure!B479)</f>
        <v/>
      </c>
      <c r="B487" s="22" t="str">
        <f>IF(Expenditure!C479="","",TEXT(Expenditure!C479,"mmm"))</f>
        <v/>
      </c>
      <c r="C487" s="225" t="str">
        <f>IF(Expenditure!E479="","",Expenditure!E479)</f>
        <v/>
      </c>
      <c r="D487" s="226" t="str">
        <f>IF(Expenditure!F479="","",Expenditure!F479)</f>
        <v/>
      </c>
      <c r="E487" s="226" t="str">
        <f>IF(Expenditure!G479="","",Expenditure!G479)</f>
        <v/>
      </c>
      <c r="F487" s="22" t="str">
        <f>IF(Expenditure!H479="","",Expenditure!H479)</f>
        <v/>
      </c>
      <c r="G487" s="22" t="str">
        <f>IF(Expenditure!I479="","",Expenditure!I479)</f>
        <v/>
      </c>
      <c r="H487" s="227" t="str">
        <f t="shared" si="7"/>
        <v/>
      </c>
      <c r="I487" s="226" t="str">
        <f>IF(Expenditure!K479="","",Expenditure!K479)</f>
        <v/>
      </c>
      <c r="J487" s="22" t="str">
        <f>IF(Expenditure!L479="","",Expenditure!L479)</f>
        <v/>
      </c>
      <c r="K487" s="228" t="str">
        <f>IF(Expenditure!M479="","",Expenditure!M479)</f>
        <v/>
      </c>
      <c r="L487" s="21" t="s">
        <v>78</v>
      </c>
    </row>
    <row r="488" spans="1:12" x14ac:dyDescent="0.25">
      <c r="A488" s="224" t="str">
        <f>IF(Expenditure!B480="","",Expenditure!B480)</f>
        <v/>
      </c>
      <c r="B488" s="22" t="str">
        <f>IF(Expenditure!C480="","",TEXT(Expenditure!C480,"mmm"))</f>
        <v/>
      </c>
      <c r="C488" s="225" t="str">
        <f>IF(Expenditure!E480="","",Expenditure!E480)</f>
        <v/>
      </c>
      <c r="D488" s="226" t="str">
        <f>IF(Expenditure!F480="","",Expenditure!F480)</f>
        <v/>
      </c>
      <c r="E488" s="226" t="str">
        <f>IF(Expenditure!G480="","",Expenditure!G480)</f>
        <v/>
      </c>
      <c r="F488" s="22" t="str">
        <f>IF(Expenditure!H480="","",Expenditure!H480)</f>
        <v/>
      </c>
      <c r="G488" s="22" t="str">
        <f>IF(Expenditure!I480="","",Expenditure!I480)</f>
        <v/>
      </c>
      <c r="H488" s="227" t="str">
        <f t="shared" si="7"/>
        <v/>
      </c>
      <c r="I488" s="226" t="str">
        <f>IF(Expenditure!K480="","",Expenditure!K480)</f>
        <v/>
      </c>
      <c r="J488" s="22" t="str">
        <f>IF(Expenditure!L480="","",Expenditure!L480)</f>
        <v/>
      </c>
      <c r="K488" s="228" t="str">
        <f>IF(Expenditure!M480="","",Expenditure!M480)</f>
        <v/>
      </c>
      <c r="L488" s="21" t="s">
        <v>78</v>
      </c>
    </row>
    <row r="489" spans="1:12" x14ac:dyDescent="0.25">
      <c r="A489" s="224" t="str">
        <f>IF(Expenditure!B481="","",Expenditure!B481)</f>
        <v/>
      </c>
      <c r="B489" s="22" t="str">
        <f>IF(Expenditure!C481="","",TEXT(Expenditure!C481,"mmm"))</f>
        <v/>
      </c>
      <c r="C489" s="225" t="str">
        <f>IF(Expenditure!E481="","",Expenditure!E481)</f>
        <v/>
      </c>
      <c r="D489" s="226" t="str">
        <f>IF(Expenditure!F481="","",Expenditure!F481)</f>
        <v/>
      </c>
      <c r="E489" s="226" t="str">
        <f>IF(Expenditure!G481="","",Expenditure!G481)</f>
        <v/>
      </c>
      <c r="F489" s="22" t="str">
        <f>IF(Expenditure!H481="","",Expenditure!H481)</f>
        <v/>
      </c>
      <c r="G489" s="22" t="str">
        <f>IF(Expenditure!I481="","",Expenditure!I481)</f>
        <v/>
      </c>
      <c r="H489" s="227" t="str">
        <f t="shared" si="7"/>
        <v/>
      </c>
      <c r="I489" s="226" t="str">
        <f>IF(Expenditure!K481="","",Expenditure!K481)</f>
        <v/>
      </c>
      <c r="J489" s="22" t="str">
        <f>IF(Expenditure!L481="","",Expenditure!L481)</f>
        <v/>
      </c>
      <c r="K489" s="228" t="str">
        <f>IF(Expenditure!M481="","",Expenditure!M481)</f>
        <v/>
      </c>
      <c r="L489" s="21" t="s">
        <v>78</v>
      </c>
    </row>
    <row r="490" spans="1:12" x14ac:dyDescent="0.25">
      <c r="A490" s="224" t="str">
        <f>IF(Expenditure!B482="","",Expenditure!B482)</f>
        <v/>
      </c>
      <c r="B490" s="22" t="str">
        <f>IF(Expenditure!C482="","",TEXT(Expenditure!C482,"mmm"))</f>
        <v/>
      </c>
      <c r="C490" s="225" t="str">
        <f>IF(Expenditure!E482="","",Expenditure!E482)</f>
        <v/>
      </c>
      <c r="D490" s="226" t="str">
        <f>IF(Expenditure!F482="","",Expenditure!F482)</f>
        <v/>
      </c>
      <c r="E490" s="226" t="str">
        <f>IF(Expenditure!G482="","",Expenditure!G482)</f>
        <v/>
      </c>
      <c r="F490" s="22" t="str">
        <f>IF(Expenditure!H482="","",Expenditure!H482)</f>
        <v/>
      </c>
      <c r="G490" s="22" t="str">
        <f>IF(Expenditure!I482="","",Expenditure!I482)</f>
        <v/>
      </c>
      <c r="H490" s="227" t="str">
        <f t="shared" si="7"/>
        <v/>
      </c>
      <c r="I490" s="226" t="str">
        <f>IF(Expenditure!K482="","",Expenditure!K482)</f>
        <v/>
      </c>
      <c r="J490" s="22" t="str">
        <f>IF(Expenditure!L482="","",Expenditure!L482)</f>
        <v/>
      </c>
      <c r="K490" s="228" t="str">
        <f>IF(Expenditure!M482="","",Expenditure!M482)</f>
        <v/>
      </c>
      <c r="L490" s="21" t="s">
        <v>78</v>
      </c>
    </row>
    <row r="491" spans="1:12" x14ac:dyDescent="0.25">
      <c r="A491" s="224" t="str">
        <f>IF(Expenditure!B483="","",Expenditure!B483)</f>
        <v/>
      </c>
      <c r="B491" s="22" t="str">
        <f>IF(Expenditure!C483="","",TEXT(Expenditure!C483,"mmm"))</f>
        <v/>
      </c>
      <c r="C491" s="225" t="str">
        <f>IF(Expenditure!E483="","",Expenditure!E483)</f>
        <v/>
      </c>
      <c r="D491" s="226" t="str">
        <f>IF(Expenditure!F483="","",Expenditure!F483)</f>
        <v/>
      </c>
      <c r="E491" s="226" t="str">
        <f>IF(Expenditure!G483="","",Expenditure!G483)</f>
        <v/>
      </c>
      <c r="F491" s="22" t="str">
        <f>IF(Expenditure!H483="","",Expenditure!H483)</f>
        <v/>
      </c>
      <c r="G491" s="22" t="str">
        <f>IF(Expenditure!I483="","",Expenditure!I483)</f>
        <v/>
      </c>
      <c r="H491" s="227" t="str">
        <f t="shared" si="7"/>
        <v/>
      </c>
      <c r="I491" s="226" t="str">
        <f>IF(Expenditure!K483="","",Expenditure!K483)</f>
        <v/>
      </c>
      <c r="J491" s="22" t="str">
        <f>IF(Expenditure!L483="","",Expenditure!L483)</f>
        <v/>
      </c>
      <c r="K491" s="228" t="str">
        <f>IF(Expenditure!M483="","",Expenditure!M483)</f>
        <v/>
      </c>
      <c r="L491" s="21" t="s">
        <v>78</v>
      </c>
    </row>
    <row r="492" spans="1:12" x14ac:dyDescent="0.25">
      <c r="A492" s="224" t="str">
        <f>IF(Expenditure!B484="","",Expenditure!B484)</f>
        <v/>
      </c>
      <c r="B492" s="22" t="str">
        <f>IF(Expenditure!C484="","",TEXT(Expenditure!C484,"mmm"))</f>
        <v/>
      </c>
      <c r="C492" s="225" t="str">
        <f>IF(Expenditure!E484="","",Expenditure!E484)</f>
        <v/>
      </c>
      <c r="D492" s="226" t="str">
        <f>IF(Expenditure!F484="","",Expenditure!F484)</f>
        <v/>
      </c>
      <c r="E492" s="226" t="str">
        <f>IF(Expenditure!G484="","",Expenditure!G484)</f>
        <v/>
      </c>
      <c r="F492" s="22" t="str">
        <f>IF(Expenditure!H484="","",Expenditure!H484)</f>
        <v/>
      </c>
      <c r="G492" s="22" t="str">
        <f>IF(Expenditure!I484="","",Expenditure!I484)</f>
        <v/>
      </c>
      <c r="H492" s="227" t="str">
        <f t="shared" si="7"/>
        <v/>
      </c>
      <c r="I492" s="226" t="str">
        <f>IF(Expenditure!K484="","",Expenditure!K484)</f>
        <v/>
      </c>
      <c r="J492" s="22" t="str">
        <f>IF(Expenditure!L484="","",Expenditure!L484)</f>
        <v/>
      </c>
      <c r="K492" s="228" t="str">
        <f>IF(Expenditure!M484="","",Expenditure!M484)</f>
        <v/>
      </c>
      <c r="L492" s="21" t="s">
        <v>78</v>
      </c>
    </row>
    <row r="493" spans="1:12" x14ac:dyDescent="0.25">
      <c r="A493" s="224" t="str">
        <f>IF(Expenditure!B485="","",Expenditure!B485)</f>
        <v/>
      </c>
      <c r="B493" s="22" t="str">
        <f>IF(Expenditure!C485="","",TEXT(Expenditure!C485,"mmm"))</f>
        <v/>
      </c>
      <c r="C493" s="225" t="str">
        <f>IF(Expenditure!E485="","",Expenditure!E485)</f>
        <v/>
      </c>
      <c r="D493" s="226" t="str">
        <f>IF(Expenditure!F485="","",Expenditure!F485)</f>
        <v/>
      </c>
      <c r="E493" s="226" t="str">
        <f>IF(Expenditure!G485="","",Expenditure!G485)</f>
        <v/>
      </c>
      <c r="F493" s="22" t="str">
        <f>IF(Expenditure!H485="","",Expenditure!H485)</f>
        <v/>
      </c>
      <c r="G493" s="22" t="str">
        <f>IF(Expenditure!I485="","",Expenditure!I485)</f>
        <v/>
      </c>
      <c r="H493" s="227" t="str">
        <f t="shared" si="7"/>
        <v/>
      </c>
      <c r="I493" s="226" t="str">
        <f>IF(Expenditure!K485="","",Expenditure!K485)</f>
        <v/>
      </c>
      <c r="J493" s="22" t="str">
        <f>IF(Expenditure!L485="","",Expenditure!L485)</f>
        <v/>
      </c>
      <c r="K493" s="228" t="str">
        <f>IF(Expenditure!M485="","",Expenditure!M485)</f>
        <v/>
      </c>
      <c r="L493" s="21" t="s">
        <v>78</v>
      </c>
    </row>
    <row r="494" spans="1:12" x14ac:dyDescent="0.25">
      <c r="A494" s="224" t="str">
        <f>IF(Expenditure!B486="","",Expenditure!B486)</f>
        <v/>
      </c>
      <c r="B494" s="22" t="str">
        <f>IF(Expenditure!C486="","",TEXT(Expenditure!C486,"mmm"))</f>
        <v/>
      </c>
      <c r="C494" s="225" t="str">
        <f>IF(Expenditure!E486="","",Expenditure!E486)</f>
        <v/>
      </c>
      <c r="D494" s="226" t="str">
        <f>IF(Expenditure!F486="","",Expenditure!F486)</f>
        <v/>
      </c>
      <c r="E494" s="226" t="str">
        <f>IF(Expenditure!G486="","",Expenditure!G486)</f>
        <v/>
      </c>
      <c r="F494" s="22" t="str">
        <f>IF(Expenditure!H486="","",Expenditure!H486)</f>
        <v/>
      </c>
      <c r="G494" s="22" t="str">
        <f>IF(Expenditure!I486="","",Expenditure!I486)</f>
        <v/>
      </c>
      <c r="H494" s="227" t="str">
        <f t="shared" si="7"/>
        <v/>
      </c>
      <c r="I494" s="226" t="str">
        <f>IF(Expenditure!K486="","",Expenditure!K486)</f>
        <v/>
      </c>
      <c r="J494" s="22" t="str">
        <f>IF(Expenditure!L486="","",Expenditure!L486)</f>
        <v/>
      </c>
      <c r="K494" s="228" t="str">
        <f>IF(Expenditure!M486="","",Expenditure!M486)</f>
        <v/>
      </c>
      <c r="L494" s="21" t="s">
        <v>78</v>
      </c>
    </row>
    <row r="495" spans="1:12" x14ac:dyDescent="0.25">
      <c r="A495" s="224" t="str">
        <f>IF(Expenditure!B487="","",Expenditure!B487)</f>
        <v/>
      </c>
      <c r="B495" s="22" t="str">
        <f>IF(Expenditure!C487="","",TEXT(Expenditure!C487,"mmm"))</f>
        <v/>
      </c>
      <c r="C495" s="225" t="str">
        <f>IF(Expenditure!E487="","",Expenditure!E487)</f>
        <v/>
      </c>
      <c r="D495" s="226" t="str">
        <f>IF(Expenditure!F487="","",Expenditure!F487)</f>
        <v/>
      </c>
      <c r="E495" s="226" t="str">
        <f>IF(Expenditure!G487="","",Expenditure!G487)</f>
        <v/>
      </c>
      <c r="F495" s="22" t="str">
        <f>IF(Expenditure!H487="","",Expenditure!H487)</f>
        <v/>
      </c>
      <c r="G495" s="22" t="str">
        <f>IF(Expenditure!I487="","",Expenditure!I487)</f>
        <v/>
      </c>
      <c r="H495" s="227" t="str">
        <f t="shared" si="7"/>
        <v/>
      </c>
      <c r="I495" s="226" t="str">
        <f>IF(Expenditure!K487="","",Expenditure!K487)</f>
        <v/>
      </c>
      <c r="J495" s="22" t="str">
        <f>IF(Expenditure!L487="","",Expenditure!L487)</f>
        <v/>
      </c>
      <c r="K495" s="228" t="str">
        <f>IF(Expenditure!M487="","",Expenditure!M487)</f>
        <v/>
      </c>
      <c r="L495" s="21" t="s">
        <v>78</v>
      </c>
    </row>
    <row r="496" spans="1:12" x14ac:dyDescent="0.25">
      <c r="A496" s="224" t="str">
        <f>IF(Expenditure!B488="","",Expenditure!B488)</f>
        <v/>
      </c>
      <c r="B496" s="22" t="str">
        <f>IF(Expenditure!C488="","",TEXT(Expenditure!C488,"mmm"))</f>
        <v/>
      </c>
      <c r="C496" s="225" t="str">
        <f>IF(Expenditure!E488="","",Expenditure!E488)</f>
        <v/>
      </c>
      <c r="D496" s="226" t="str">
        <f>IF(Expenditure!F488="","",Expenditure!F488)</f>
        <v/>
      </c>
      <c r="E496" s="226" t="str">
        <f>IF(Expenditure!G488="","",Expenditure!G488)</f>
        <v/>
      </c>
      <c r="F496" s="22" t="str">
        <f>IF(Expenditure!H488="","",Expenditure!H488)</f>
        <v/>
      </c>
      <c r="G496" s="22" t="str">
        <f>IF(Expenditure!I488="","",Expenditure!I488)</f>
        <v/>
      </c>
      <c r="H496" s="227" t="str">
        <f t="shared" si="7"/>
        <v/>
      </c>
      <c r="I496" s="226" t="str">
        <f>IF(Expenditure!K488="","",Expenditure!K488)</f>
        <v/>
      </c>
      <c r="J496" s="22" t="str">
        <f>IF(Expenditure!L488="","",Expenditure!L488)</f>
        <v/>
      </c>
      <c r="K496" s="228" t="str">
        <f>IF(Expenditure!M488="","",Expenditure!M488)</f>
        <v/>
      </c>
      <c r="L496" s="21" t="s">
        <v>78</v>
      </c>
    </row>
    <row r="497" spans="1:12" x14ac:dyDescent="0.25">
      <c r="A497" s="224" t="str">
        <f>IF(Expenditure!B489="","",Expenditure!B489)</f>
        <v/>
      </c>
      <c r="B497" s="22" t="str">
        <f>IF(Expenditure!C489="","",TEXT(Expenditure!C489,"mmm"))</f>
        <v/>
      </c>
      <c r="C497" s="225" t="str">
        <f>IF(Expenditure!E489="","",Expenditure!E489)</f>
        <v/>
      </c>
      <c r="D497" s="226" t="str">
        <f>IF(Expenditure!F489="","",Expenditure!F489)</f>
        <v/>
      </c>
      <c r="E497" s="226" t="str">
        <f>IF(Expenditure!G489="","",Expenditure!G489)</f>
        <v/>
      </c>
      <c r="F497" s="22" t="str">
        <f>IF(Expenditure!H489="","",Expenditure!H489)</f>
        <v/>
      </c>
      <c r="G497" s="22" t="str">
        <f>IF(Expenditure!I489="","",Expenditure!I489)</f>
        <v/>
      </c>
      <c r="H497" s="227" t="str">
        <f t="shared" si="7"/>
        <v/>
      </c>
      <c r="I497" s="226" t="str">
        <f>IF(Expenditure!K489="","",Expenditure!K489)</f>
        <v/>
      </c>
      <c r="J497" s="22" t="str">
        <f>IF(Expenditure!L489="","",Expenditure!L489)</f>
        <v/>
      </c>
      <c r="K497" s="228" t="str">
        <f>IF(Expenditure!M489="","",Expenditure!M489)</f>
        <v/>
      </c>
      <c r="L497" s="21" t="s">
        <v>78</v>
      </c>
    </row>
    <row r="498" spans="1:12" x14ac:dyDescent="0.25">
      <c r="A498" s="224" t="str">
        <f>IF(Expenditure!B490="","",Expenditure!B490)</f>
        <v/>
      </c>
      <c r="B498" s="22" t="str">
        <f>IF(Expenditure!C490="","",TEXT(Expenditure!C490,"mmm"))</f>
        <v/>
      </c>
      <c r="C498" s="225" t="str">
        <f>IF(Expenditure!E490="","",Expenditure!E490)</f>
        <v/>
      </c>
      <c r="D498" s="226" t="str">
        <f>IF(Expenditure!F490="","",Expenditure!F490)</f>
        <v/>
      </c>
      <c r="E498" s="226" t="str">
        <f>IF(Expenditure!G490="","",Expenditure!G490)</f>
        <v/>
      </c>
      <c r="F498" s="22" t="str">
        <f>IF(Expenditure!H490="","",Expenditure!H490)</f>
        <v/>
      </c>
      <c r="G498" s="22" t="str">
        <f>IF(Expenditure!I490="","",Expenditure!I490)</f>
        <v/>
      </c>
      <c r="H498" s="227" t="str">
        <f t="shared" si="7"/>
        <v/>
      </c>
      <c r="I498" s="226" t="str">
        <f>IF(Expenditure!K490="","",Expenditure!K490)</f>
        <v/>
      </c>
      <c r="J498" s="22" t="str">
        <f>IF(Expenditure!L490="","",Expenditure!L490)</f>
        <v/>
      </c>
      <c r="K498" s="228" t="str">
        <f>IF(Expenditure!M490="","",Expenditure!M490)</f>
        <v/>
      </c>
      <c r="L498" s="21" t="s">
        <v>78</v>
      </c>
    </row>
    <row r="499" spans="1:12" x14ac:dyDescent="0.25">
      <c r="A499" s="224" t="str">
        <f>IF(Expenditure!B491="","",Expenditure!B491)</f>
        <v/>
      </c>
      <c r="B499" s="22" t="str">
        <f>IF(Expenditure!C491="","",TEXT(Expenditure!C491,"mmm"))</f>
        <v/>
      </c>
      <c r="C499" s="225" t="str">
        <f>IF(Expenditure!E491="","",Expenditure!E491)</f>
        <v/>
      </c>
      <c r="D499" s="226" t="str">
        <f>IF(Expenditure!F491="","",Expenditure!F491)</f>
        <v/>
      </c>
      <c r="E499" s="226" t="str">
        <f>IF(Expenditure!G491="","",Expenditure!G491)</f>
        <v/>
      </c>
      <c r="F499" s="22" t="str">
        <f>IF(Expenditure!H491="","",Expenditure!H491)</f>
        <v/>
      </c>
      <c r="G499" s="22" t="str">
        <f>IF(Expenditure!I491="","",Expenditure!I491)</f>
        <v/>
      </c>
      <c r="H499" s="227" t="str">
        <f t="shared" si="7"/>
        <v/>
      </c>
      <c r="I499" s="226" t="str">
        <f>IF(Expenditure!K491="","",Expenditure!K491)</f>
        <v/>
      </c>
      <c r="J499" s="22" t="str">
        <f>IF(Expenditure!L491="","",Expenditure!L491)</f>
        <v/>
      </c>
      <c r="K499" s="228" t="str">
        <f>IF(Expenditure!M491="","",Expenditure!M491)</f>
        <v/>
      </c>
      <c r="L499" s="21" t="s">
        <v>78</v>
      </c>
    </row>
    <row r="500" spans="1:12" x14ac:dyDescent="0.25">
      <c r="A500" s="224" t="str">
        <f>IF(Expenditure!B492="","",Expenditure!B492)</f>
        <v/>
      </c>
      <c r="B500" s="22" t="str">
        <f>IF(Expenditure!C492="","",TEXT(Expenditure!C492,"mmm"))</f>
        <v/>
      </c>
      <c r="C500" s="225" t="str">
        <f>IF(Expenditure!E492="","",Expenditure!E492)</f>
        <v/>
      </c>
      <c r="D500" s="226" t="str">
        <f>IF(Expenditure!F492="","",Expenditure!F492)</f>
        <v/>
      </c>
      <c r="E500" s="226" t="str">
        <f>IF(Expenditure!G492="","",Expenditure!G492)</f>
        <v/>
      </c>
      <c r="F500" s="22" t="str">
        <f>IF(Expenditure!H492="","",Expenditure!H492)</f>
        <v/>
      </c>
      <c r="G500" s="22" t="str">
        <f>IF(Expenditure!I492="","",Expenditure!I492)</f>
        <v/>
      </c>
      <c r="H500" s="227" t="str">
        <f t="shared" si="7"/>
        <v/>
      </c>
      <c r="I500" s="226" t="str">
        <f>IF(Expenditure!K492="","",Expenditure!K492)</f>
        <v/>
      </c>
      <c r="J500" s="22" t="str">
        <f>IF(Expenditure!L492="","",Expenditure!L492)</f>
        <v/>
      </c>
      <c r="K500" s="228" t="str">
        <f>IF(Expenditure!M492="","",Expenditure!M492)</f>
        <v/>
      </c>
      <c r="L500" s="21" t="s">
        <v>78</v>
      </c>
    </row>
    <row r="501" spans="1:12" x14ac:dyDescent="0.25">
      <c r="A501" s="224" t="str">
        <f>IF(Expenditure!B493="","",Expenditure!B493)</f>
        <v/>
      </c>
      <c r="B501" s="22" t="str">
        <f>IF(Expenditure!C493="","",TEXT(Expenditure!C493,"mmm"))</f>
        <v/>
      </c>
      <c r="C501" s="225" t="str">
        <f>IF(Expenditure!E493="","",Expenditure!E493)</f>
        <v/>
      </c>
      <c r="D501" s="226" t="str">
        <f>IF(Expenditure!F493="","",Expenditure!F493)</f>
        <v/>
      </c>
      <c r="E501" s="226" t="str">
        <f>IF(Expenditure!G493="","",Expenditure!G493)</f>
        <v/>
      </c>
      <c r="F501" s="22" t="str">
        <f>IF(Expenditure!H493="","",Expenditure!H493)</f>
        <v/>
      </c>
      <c r="G501" s="22" t="str">
        <f>IF(Expenditure!I493="","",Expenditure!I493)</f>
        <v/>
      </c>
      <c r="H501" s="227" t="str">
        <f t="shared" si="7"/>
        <v/>
      </c>
      <c r="I501" s="226" t="str">
        <f>IF(Expenditure!K493="","",Expenditure!K493)</f>
        <v/>
      </c>
      <c r="J501" s="22" t="str">
        <f>IF(Expenditure!L493="","",Expenditure!L493)</f>
        <v/>
      </c>
      <c r="K501" s="228" t="str">
        <f>IF(Expenditure!M493="","",Expenditure!M493)</f>
        <v/>
      </c>
      <c r="L501" s="21" t="s">
        <v>78</v>
      </c>
    </row>
    <row r="502" spans="1:12" x14ac:dyDescent="0.25">
      <c r="A502" s="224" t="str">
        <f>IF(Expenditure!B494="","",Expenditure!B494)</f>
        <v/>
      </c>
      <c r="B502" s="22" t="str">
        <f>IF(Expenditure!C494="","",TEXT(Expenditure!C494,"mmm"))</f>
        <v/>
      </c>
      <c r="C502" s="225" t="str">
        <f>IF(Expenditure!E494="","",Expenditure!E494)</f>
        <v/>
      </c>
      <c r="D502" s="226" t="str">
        <f>IF(Expenditure!F494="","",Expenditure!F494)</f>
        <v/>
      </c>
      <c r="E502" s="226" t="str">
        <f>IF(Expenditure!G494="","",Expenditure!G494)</f>
        <v/>
      </c>
      <c r="F502" s="22" t="str">
        <f>IF(Expenditure!H494="","",Expenditure!H494)</f>
        <v/>
      </c>
      <c r="G502" s="22" t="str">
        <f>IF(Expenditure!I494="","",Expenditure!I494)</f>
        <v/>
      </c>
      <c r="H502" s="227" t="str">
        <f t="shared" si="7"/>
        <v/>
      </c>
      <c r="I502" s="226" t="str">
        <f>IF(Expenditure!K494="","",Expenditure!K494)</f>
        <v/>
      </c>
      <c r="J502" s="22" t="str">
        <f>IF(Expenditure!L494="","",Expenditure!L494)</f>
        <v/>
      </c>
      <c r="K502" s="228" t="str">
        <f>IF(Expenditure!M494="","",Expenditure!M494)</f>
        <v/>
      </c>
      <c r="L502" s="21" t="s">
        <v>78</v>
      </c>
    </row>
    <row r="503" spans="1:12" x14ac:dyDescent="0.25">
      <c r="A503" s="224" t="str">
        <f>IF(Expenditure!B495="","",Expenditure!B495)</f>
        <v/>
      </c>
      <c r="B503" s="22" t="str">
        <f>IF(Expenditure!C495="","",TEXT(Expenditure!C495,"mmm"))</f>
        <v/>
      </c>
      <c r="C503" s="225" t="str">
        <f>IF(Expenditure!E495="","",Expenditure!E495)</f>
        <v/>
      </c>
      <c r="D503" s="226" t="str">
        <f>IF(Expenditure!F495="","",Expenditure!F495)</f>
        <v/>
      </c>
      <c r="E503" s="226" t="str">
        <f>IF(Expenditure!G495="","",Expenditure!G495)</f>
        <v/>
      </c>
      <c r="F503" s="22" t="str">
        <f>IF(Expenditure!H495="","",Expenditure!H495)</f>
        <v/>
      </c>
      <c r="G503" s="22" t="str">
        <f>IF(Expenditure!I495="","",Expenditure!I495)</f>
        <v/>
      </c>
      <c r="H503" s="227" t="str">
        <f t="shared" si="7"/>
        <v/>
      </c>
      <c r="I503" s="226" t="str">
        <f>IF(Expenditure!K495="","",Expenditure!K495)</f>
        <v/>
      </c>
      <c r="J503" s="22" t="str">
        <f>IF(Expenditure!L495="","",Expenditure!L495)</f>
        <v/>
      </c>
      <c r="K503" s="228" t="str">
        <f>IF(Expenditure!M495="","",Expenditure!M495)</f>
        <v/>
      </c>
      <c r="L503" s="21" t="s">
        <v>78</v>
      </c>
    </row>
    <row r="504" spans="1:12" x14ac:dyDescent="0.25">
      <c r="A504" s="224" t="str">
        <f>IF(Expenditure!B496="","",Expenditure!B496)</f>
        <v/>
      </c>
      <c r="B504" s="22" t="str">
        <f>IF(Expenditure!C496="","",TEXT(Expenditure!C496,"mmm"))</f>
        <v/>
      </c>
      <c r="C504" s="225" t="str">
        <f>IF(Expenditure!E496="","",Expenditure!E496)</f>
        <v/>
      </c>
      <c r="D504" s="226" t="str">
        <f>IF(Expenditure!F496="","",Expenditure!F496)</f>
        <v/>
      </c>
      <c r="E504" s="226" t="str">
        <f>IF(Expenditure!G496="","",Expenditure!G496)</f>
        <v/>
      </c>
      <c r="F504" s="22" t="str">
        <f>IF(Expenditure!H496="","",Expenditure!H496)</f>
        <v/>
      </c>
      <c r="G504" s="22" t="str">
        <f>IF(Expenditure!I496="","",Expenditure!I496)</f>
        <v/>
      </c>
      <c r="H504" s="227" t="str">
        <f t="shared" si="7"/>
        <v/>
      </c>
      <c r="I504" s="226" t="str">
        <f>IF(Expenditure!K496="","",Expenditure!K496)</f>
        <v/>
      </c>
      <c r="J504" s="22" t="str">
        <f>IF(Expenditure!L496="","",Expenditure!L496)</f>
        <v/>
      </c>
      <c r="K504" s="228" t="str">
        <f>IF(Expenditure!M496="","",Expenditure!M496)</f>
        <v/>
      </c>
      <c r="L504" s="21" t="s">
        <v>78</v>
      </c>
    </row>
    <row r="505" spans="1:12" x14ac:dyDescent="0.25">
      <c r="A505" s="224" t="str">
        <f>IF(Expenditure!B497="","",Expenditure!B497)</f>
        <v/>
      </c>
      <c r="B505" s="22" t="str">
        <f>IF(Expenditure!C497="","",TEXT(Expenditure!C497,"mmm"))</f>
        <v/>
      </c>
      <c r="C505" s="225" t="str">
        <f>IF(Expenditure!E497="","",Expenditure!E497)</f>
        <v/>
      </c>
      <c r="D505" s="226" t="str">
        <f>IF(Expenditure!F497="","",Expenditure!F497)</f>
        <v/>
      </c>
      <c r="E505" s="226" t="str">
        <f>IF(Expenditure!G497="","",Expenditure!G497)</f>
        <v/>
      </c>
      <c r="F505" s="22" t="str">
        <f>IF(Expenditure!H497="","",Expenditure!H497)</f>
        <v/>
      </c>
      <c r="G505" s="22" t="str">
        <f>IF(Expenditure!I497="","",Expenditure!I497)</f>
        <v/>
      </c>
      <c r="H505" s="227" t="str">
        <f t="shared" si="7"/>
        <v/>
      </c>
      <c r="I505" s="226" t="str">
        <f>IF(Expenditure!K497="","",Expenditure!K497)</f>
        <v/>
      </c>
      <c r="J505" s="22" t="str">
        <f>IF(Expenditure!L497="","",Expenditure!L497)</f>
        <v/>
      </c>
      <c r="K505" s="228" t="str">
        <f>IF(Expenditure!M497="","",Expenditure!M497)</f>
        <v/>
      </c>
      <c r="L505" s="21" t="s">
        <v>78</v>
      </c>
    </row>
    <row r="506" spans="1:12" x14ac:dyDescent="0.25">
      <c r="A506" s="224" t="str">
        <f>IF(Expenditure!B498="","",Expenditure!B498)</f>
        <v/>
      </c>
      <c r="B506" s="22" t="str">
        <f>IF(Expenditure!C498="","",TEXT(Expenditure!C498,"mmm"))</f>
        <v/>
      </c>
      <c r="C506" s="225" t="str">
        <f>IF(Expenditure!E498="","",Expenditure!E498)</f>
        <v/>
      </c>
      <c r="D506" s="226" t="str">
        <f>IF(Expenditure!F498="","",Expenditure!F498)</f>
        <v/>
      </c>
      <c r="E506" s="226" t="str">
        <f>IF(Expenditure!G498="","",Expenditure!G498)</f>
        <v/>
      </c>
      <c r="F506" s="22" t="str">
        <f>IF(Expenditure!H498="","",Expenditure!H498)</f>
        <v/>
      </c>
      <c r="G506" s="22" t="str">
        <f>IF(Expenditure!I498="","",Expenditure!I498)</f>
        <v/>
      </c>
      <c r="H506" s="227" t="str">
        <f t="shared" si="7"/>
        <v/>
      </c>
      <c r="I506" s="226" t="str">
        <f>IF(Expenditure!K498="","",Expenditure!K498)</f>
        <v/>
      </c>
      <c r="J506" s="22" t="str">
        <f>IF(Expenditure!L498="","",Expenditure!L498)</f>
        <v/>
      </c>
      <c r="K506" s="228" t="str">
        <f>IF(Expenditure!M498="","",Expenditure!M498)</f>
        <v/>
      </c>
      <c r="L506" s="21" t="s">
        <v>78</v>
      </c>
    </row>
    <row r="507" spans="1:12" x14ac:dyDescent="0.25">
      <c r="A507" s="224" t="str">
        <f>IF(Expenditure!B499="","",Expenditure!B499)</f>
        <v/>
      </c>
      <c r="B507" s="22" t="str">
        <f>IF(Expenditure!C499="","",TEXT(Expenditure!C499,"mmm"))</f>
        <v/>
      </c>
      <c r="C507" s="225" t="str">
        <f>IF(Expenditure!E499="","",Expenditure!E499)</f>
        <v/>
      </c>
      <c r="D507" s="226" t="str">
        <f>IF(Expenditure!F499="","",Expenditure!F499)</f>
        <v/>
      </c>
      <c r="E507" s="226" t="str">
        <f>IF(Expenditure!G499="","",Expenditure!G499)</f>
        <v/>
      </c>
      <c r="F507" s="22" t="str">
        <f>IF(Expenditure!H499="","",Expenditure!H499)</f>
        <v/>
      </c>
      <c r="G507" s="22" t="str">
        <f>IF(Expenditure!I499="","",Expenditure!I499)</f>
        <v/>
      </c>
      <c r="H507" s="227" t="str">
        <f t="shared" si="7"/>
        <v/>
      </c>
      <c r="I507" s="226" t="str">
        <f>IF(Expenditure!K499="","",Expenditure!K499)</f>
        <v/>
      </c>
      <c r="J507" s="22" t="str">
        <f>IF(Expenditure!L499="","",Expenditure!L499)</f>
        <v/>
      </c>
      <c r="K507" s="228" t="str">
        <f>IF(Expenditure!M499="","",Expenditure!M499)</f>
        <v/>
      </c>
      <c r="L507" s="21" t="s">
        <v>78</v>
      </c>
    </row>
    <row r="508" spans="1:12" x14ac:dyDescent="0.25">
      <c r="A508" s="224" t="str">
        <f>IF(Expenditure!B500="","",Expenditure!B500)</f>
        <v/>
      </c>
      <c r="B508" s="22" t="str">
        <f>IF(Expenditure!C500="","",TEXT(Expenditure!C500,"mmm"))</f>
        <v/>
      </c>
      <c r="C508" s="225" t="str">
        <f>IF(Expenditure!E500="","",Expenditure!E500)</f>
        <v/>
      </c>
      <c r="D508" s="226" t="str">
        <f>IF(Expenditure!F500="","",Expenditure!F500)</f>
        <v/>
      </c>
      <c r="E508" s="226" t="str">
        <f>IF(Expenditure!G500="","",Expenditure!G500)</f>
        <v/>
      </c>
      <c r="F508" s="22" t="str">
        <f>IF(Expenditure!H500="","",Expenditure!H500)</f>
        <v/>
      </c>
      <c r="G508" s="22" t="str">
        <f>IF(Expenditure!I500="","",Expenditure!I500)</f>
        <v/>
      </c>
      <c r="H508" s="227" t="str">
        <f t="shared" si="7"/>
        <v/>
      </c>
      <c r="I508" s="226" t="str">
        <f>IF(Expenditure!K500="","",Expenditure!K500)</f>
        <v/>
      </c>
      <c r="J508" s="22" t="str">
        <f>IF(Expenditure!L500="","",Expenditure!L500)</f>
        <v/>
      </c>
      <c r="K508" s="228" t="str">
        <f>IF(Expenditure!M500="","",Expenditure!M500)</f>
        <v/>
      </c>
      <c r="L508" s="21" t="s">
        <v>78</v>
      </c>
    </row>
    <row r="509" spans="1:12" x14ac:dyDescent="0.25">
      <c r="A509" s="224" t="str">
        <f>IF(Expenditure!B501="","",Expenditure!B501)</f>
        <v/>
      </c>
      <c r="B509" s="22" t="str">
        <f>IF(Expenditure!C501="","",TEXT(Expenditure!C501,"mmm"))</f>
        <v/>
      </c>
      <c r="C509" s="225" t="str">
        <f>IF(Expenditure!E501="","",Expenditure!E501)</f>
        <v/>
      </c>
      <c r="D509" s="226" t="str">
        <f>IF(Expenditure!F501="","",Expenditure!F501)</f>
        <v/>
      </c>
      <c r="E509" s="226" t="str">
        <f>IF(Expenditure!G501="","",Expenditure!G501)</f>
        <v/>
      </c>
      <c r="F509" s="22" t="str">
        <f>IF(Expenditure!H501="","",Expenditure!H501)</f>
        <v/>
      </c>
      <c r="G509" s="22" t="str">
        <f>IF(Expenditure!I501="","",Expenditure!I501)</f>
        <v/>
      </c>
      <c r="H509" s="227" t="str">
        <f t="shared" si="7"/>
        <v/>
      </c>
      <c r="I509" s="226" t="str">
        <f>IF(Expenditure!K501="","",Expenditure!K501)</f>
        <v/>
      </c>
      <c r="J509" s="22" t="str">
        <f>IF(Expenditure!L501="","",Expenditure!L501)</f>
        <v/>
      </c>
      <c r="K509" s="228" t="str">
        <f>IF(Expenditure!M501="","",Expenditure!M501)</f>
        <v/>
      </c>
      <c r="L509" s="21" t="s">
        <v>78</v>
      </c>
    </row>
    <row r="510" spans="1:12" x14ac:dyDescent="0.25">
      <c r="A510" s="224" t="str">
        <f>IF(Expenditure!B502="","",Expenditure!B502)</f>
        <v/>
      </c>
      <c r="B510" s="22" t="str">
        <f>IF(Expenditure!C502="","",TEXT(Expenditure!C502,"mmm"))</f>
        <v/>
      </c>
      <c r="C510" s="225" t="str">
        <f>IF(Expenditure!E502="","",Expenditure!E502)</f>
        <v/>
      </c>
      <c r="D510" s="226" t="str">
        <f>IF(Expenditure!F502="","",Expenditure!F502)</f>
        <v/>
      </c>
      <c r="E510" s="226" t="str">
        <f>IF(Expenditure!G502="","",Expenditure!G502)</f>
        <v/>
      </c>
      <c r="F510" s="22" t="str">
        <f>IF(Expenditure!H502="","",Expenditure!H502)</f>
        <v/>
      </c>
      <c r="G510" s="22" t="str">
        <f>IF(Expenditure!I502="","",Expenditure!I502)</f>
        <v/>
      </c>
      <c r="H510" s="227" t="str">
        <f t="shared" si="7"/>
        <v/>
      </c>
      <c r="I510" s="226" t="str">
        <f>IF(Expenditure!K502="","",Expenditure!K502)</f>
        <v/>
      </c>
      <c r="J510" s="22" t="str">
        <f>IF(Expenditure!L502="","",Expenditure!L502)</f>
        <v/>
      </c>
      <c r="K510" s="228" t="str">
        <f>IF(Expenditure!M502="","",Expenditure!M502)</f>
        <v/>
      </c>
      <c r="L510" s="21" t="s">
        <v>78</v>
      </c>
    </row>
    <row r="511" spans="1:12" x14ac:dyDescent="0.25">
      <c r="A511" s="224" t="str">
        <f>IF(Expenditure!B503="","",Expenditure!B503)</f>
        <v/>
      </c>
      <c r="B511" s="22" t="str">
        <f>IF(Expenditure!C503="","",TEXT(Expenditure!C503,"mmm"))</f>
        <v/>
      </c>
      <c r="C511" s="225" t="str">
        <f>IF(Expenditure!E503="","",Expenditure!E503)</f>
        <v/>
      </c>
      <c r="D511" s="226" t="str">
        <f>IF(Expenditure!F503="","",Expenditure!F503)</f>
        <v/>
      </c>
      <c r="E511" s="226" t="str">
        <f>IF(Expenditure!G503="","",Expenditure!G503)</f>
        <v/>
      </c>
      <c r="F511" s="22" t="str">
        <f>IF(Expenditure!H503="","",Expenditure!H503)</f>
        <v/>
      </c>
      <c r="G511" s="22" t="str">
        <f>IF(Expenditure!I503="","",Expenditure!I503)</f>
        <v/>
      </c>
      <c r="H511" s="227" t="str">
        <f t="shared" si="7"/>
        <v/>
      </c>
      <c r="I511" s="226" t="str">
        <f>IF(Expenditure!K503="","",Expenditure!K503)</f>
        <v/>
      </c>
      <c r="J511" s="22" t="str">
        <f>IF(Expenditure!L503="","",Expenditure!L503)</f>
        <v/>
      </c>
      <c r="K511" s="228" t="str">
        <f>IF(Expenditure!M503="","",Expenditure!M503)</f>
        <v/>
      </c>
      <c r="L511" s="21" t="s">
        <v>78</v>
      </c>
    </row>
    <row r="512" spans="1:12" x14ac:dyDescent="0.25">
      <c r="A512" s="224" t="str">
        <f>IF(Expenditure!B504="","",Expenditure!B504)</f>
        <v/>
      </c>
      <c r="B512" s="22" t="str">
        <f>IF(Expenditure!C504="","",TEXT(Expenditure!C504,"mmm"))</f>
        <v/>
      </c>
      <c r="C512" s="225" t="str">
        <f>IF(Expenditure!E504="","",Expenditure!E504)</f>
        <v/>
      </c>
      <c r="D512" s="226" t="str">
        <f>IF(Expenditure!F504="","",Expenditure!F504)</f>
        <v/>
      </c>
      <c r="E512" s="226" t="str">
        <f>IF(Expenditure!G504="","",Expenditure!G504)</f>
        <v/>
      </c>
      <c r="F512" s="22" t="str">
        <f>IF(Expenditure!H504="","",Expenditure!H504)</f>
        <v/>
      </c>
      <c r="G512" s="22" t="str">
        <f>IF(Expenditure!I504="","",Expenditure!I504)</f>
        <v/>
      </c>
      <c r="H512" s="227" t="str">
        <f t="shared" si="7"/>
        <v/>
      </c>
      <c r="I512" s="226" t="str">
        <f>IF(Expenditure!K504="","",Expenditure!K504)</f>
        <v/>
      </c>
      <c r="J512" s="22" t="str">
        <f>IF(Expenditure!L504="","",Expenditure!L504)</f>
        <v/>
      </c>
      <c r="K512" s="228" t="str">
        <f>IF(Expenditure!M504="","",Expenditure!M504)</f>
        <v/>
      </c>
      <c r="L512" s="21" t="s">
        <v>78</v>
      </c>
    </row>
    <row r="513" spans="1:12" x14ac:dyDescent="0.25">
      <c r="A513" s="224" t="str">
        <f>IF(Expenditure!B505="","",Expenditure!B505)</f>
        <v/>
      </c>
      <c r="B513" s="22" t="str">
        <f>IF(Expenditure!C505="","",TEXT(Expenditure!C505,"mmm"))</f>
        <v/>
      </c>
      <c r="C513" s="225" t="str">
        <f>IF(Expenditure!E505="","",Expenditure!E505)</f>
        <v/>
      </c>
      <c r="D513" s="226" t="str">
        <f>IF(Expenditure!F505="","",Expenditure!F505)</f>
        <v/>
      </c>
      <c r="E513" s="226" t="str">
        <f>IF(Expenditure!G505="","",Expenditure!G505)</f>
        <v/>
      </c>
      <c r="F513" s="22" t="str">
        <f>IF(Expenditure!H505="","",Expenditure!H505)</f>
        <v/>
      </c>
      <c r="G513" s="22" t="str">
        <f>IF(Expenditure!I505="","",Expenditure!I505)</f>
        <v/>
      </c>
      <c r="H513" s="227" t="str">
        <f t="shared" si="7"/>
        <v/>
      </c>
      <c r="I513" s="226" t="str">
        <f>IF(Expenditure!K505="","",Expenditure!K505)</f>
        <v/>
      </c>
      <c r="J513" s="22" t="str">
        <f>IF(Expenditure!L505="","",Expenditure!L505)</f>
        <v/>
      </c>
      <c r="K513" s="228" t="str">
        <f>IF(Expenditure!M505="","",Expenditure!M505)</f>
        <v/>
      </c>
      <c r="L513" s="21" t="s">
        <v>78</v>
      </c>
    </row>
    <row r="514" spans="1:12" x14ac:dyDescent="0.25">
      <c r="A514" s="224" t="str">
        <f>IF(Expenditure!B506="","",Expenditure!B506)</f>
        <v/>
      </c>
      <c r="B514" s="22" t="str">
        <f>IF(Expenditure!C506="","",TEXT(Expenditure!C506,"mmm"))</f>
        <v/>
      </c>
      <c r="C514" s="225" t="str">
        <f>IF(Expenditure!E506="","",Expenditure!E506)</f>
        <v/>
      </c>
      <c r="D514" s="226" t="str">
        <f>IF(Expenditure!F506="","",Expenditure!F506)</f>
        <v/>
      </c>
      <c r="E514" s="226" t="str">
        <f>IF(Expenditure!G506="","",Expenditure!G506)</f>
        <v/>
      </c>
      <c r="F514" s="22" t="str">
        <f>IF(Expenditure!H506="","",Expenditure!H506)</f>
        <v/>
      </c>
      <c r="G514" s="22" t="str">
        <f>IF(Expenditure!I506="","",Expenditure!I506)</f>
        <v/>
      </c>
      <c r="H514" s="227" t="str">
        <f t="shared" si="7"/>
        <v/>
      </c>
      <c r="I514" s="226" t="str">
        <f>IF(Expenditure!K506="","",Expenditure!K506)</f>
        <v/>
      </c>
      <c r="J514" s="22" t="str">
        <f>IF(Expenditure!L506="","",Expenditure!L506)</f>
        <v/>
      </c>
      <c r="K514" s="228" t="str">
        <f>IF(Expenditure!M506="","",Expenditure!M506)</f>
        <v/>
      </c>
      <c r="L514" s="21" t="s">
        <v>78</v>
      </c>
    </row>
    <row r="515" spans="1:12" x14ac:dyDescent="0.25">
      <c r="A515" s="224" t="str">
        <f>IF(Expenditure!B507="","",Expenditure!B507)</f>
        <v/>
      </c>
      <c r="B515" s="22" t="str">
        <f>IF(Expenditure!C507="","",TEXT(Expenditure!C507,"mmm"))</f>
        <v/>
      </c>
      <c r="C515" s="225" t="str">
        <f>IF(Expenditure!E507="","",Expenditure!E507)</f>
        <v/>
      </c>
      <c r="D515" s="226" t="str">
        <f>IF(Expenditure!F507="","",Expenditure!F507)</f>
        <v/>
      </c>
      <c r="E515" s="226" t="str">
        <f>IF(Expenditure!G507="","",Expenditure!G507)</f>
        <v/>
      </c>
      <c r="F515" s="22" t="str">
        <f>IF(Expenditure!H507="","",Expenditure!H507)</f>
        <v/>
      </c>
      <c r="G515" s="22" t="str">
        <f>IF(Expenditure!I507="","",Expenditure!I507)</f>
        <v/>
      </c>
      <c r="H515" s="227" t="str">
        <f t="shared" si="7"/>
        <v/>
      </c>
      <c r="I515" s="226" t="str">
        <f>IF(Expenditure!K507="","",Expenditure!K507)</f>
        <v/>
      </c>
      <c r="J515" s="22" t="str">
        <f>IF(Expenditure!L507="","",Expenditure!L507)</f>
        <v/>
      </c>
      <c r="K515" s="228" t="str">
        <f>IF(Expenditure!M507="","",Expenditure!M507)</f>
        <v/>
      </c>
      <c r="L515" s="21" t="s">
        <v>78</v>
      </c>
    </row>
    <row r="516" spans="1:12" x14ac:dyDescent="0.25">
      <c r="A516" s="224" t="str">
        <f>IF(Expenditure!B508="","",Expenditure!B508)</f>
        <v/>
      </c>
      <c r="B516" s="22" t="str">
        <f>IF(Expenditure!C508="","",TEXT(Expenditure!C508,"mmm"))</f>
        <v/>
      </c>
      <c r="C516" s="225" t="str">
        <f>IF(Expenditure!E508="","",Expenditure!E508)</f>
        <v/>
      </c>
      <c r="D516" s="226" t="str">
        <f>IF(Expenditure!F508="","",Expenditure!F508)</f>
        <v/>
      </c>
      <c r="E516" s="226" t="str">
        <f>IF(Expenditure!G508="","",Expenditure!G508)</f>
        <v/>
      </c>
      <c r="F516" s="22" t="str">
        <f>IF(Expenditure!H508="","",Expenditure!H508)</f>
        <v/>
      </c>
      <c r="G516" s="22" t="str">
        <f>IF(Expenditure!I508="","",Expenditure!I508)</f>
        <v/>
      </c>
      <c r="H516" s="227" t="str">
        <f t="shared" si="7"/>
        <v/>
      </c>
      <c r="I516" s="226" t="str">
        <f>IF(Expenditure!K508="","",Expenditure!K508)</f>
        <v/>
      </c>
      <c r="J516" s="22" t="str">
        <f>IF(Expenditure!L508="","",Expenditure!L508)</f>
        <v/>
      </c>
      <c r="K516" s="228" t="str">
        <f>IF(Expenditure!M508="","",Expenditure!M508)</f>
        <v/>
      </c>
      <c r="L516" s="21" t="s">
        <v>78</v>
      </c>
    </row>
    <row r="517" spans="1:12" x14ac:dyDescent="0.25">
      <c r="A517" s="224" t="str">
        <f>IF(Expenditure!B509="","",Expenditure!B509)</f>
        <v/>
      </c>
      <c r="B517" s="22" t="str">
        <f>IF(Expenditure!C509="","",TEXT(Expenditure!C509,"mmm"))</f>
        <v/>
      </c>
      <c r="C517" s="225" t="str">
        <f>IF(Expenditure!E509="","",Expenditure!E509)</f>
        <v/>
      </c>
      <c r="D517" s="226" t="str">
        <f>IF(Expenditure!F509="","",Expenditure!F509)</f>
        <v/>
      </c>
      <c r="E517" s="226" t="str">
        <f>IF(Expenditure!G509="","",Expenditure!G509)</f>
        <v/>
      </c>
      <c r="F517" s="22" t="str">
        <f>IF(Expenditure!H509="","",Expenditure!H509)</f>
        <v/>
      </c>
      <c r="G517" s="22" t="str">
        <f>IF(Expenditure!I509="","",Expenditure!I509)</f>
        <v/>
      </c>
      <c r="H517" s="227" t="str">
        <f t="shared" si="7"/>
        <v/>
      </c>
      <c r="I517" s="226" t="str">
        <f>IF(Expenditure!K509="","",Expenditure!K509)</f>
        <v/>
      </c>
      <c r="J517" s="22" t="str">
        <f>IF(Expenditure!L509="","",Expenditure!L509)</f>
        <v/>
      </c>
      <c r="K517" s="228" t="str">
        <f>IF(Expenditure!M509="","",Expenditure!M509)</f>
        <v/>
      </c>
      <c r="L517" s="21" t="s">
        <v>78</v>
      </c>
    </row>
    <row r="518" spans="1:12" x14ac:dyDescent="0.25">
      <c r="A518" s="224" t="str">
        <f>IF(Expenditure!B510="","",Expenditure!B510)</f>
        <v/>
      </c>
      <c r="B518" s="22" t="str">
        <f>IF(Expenditure!C510="","",TEXT(Expenditure!C510,"mmm"))</f>
        <v/>
      </c>
      <c r="C518" s="225" t="str">
        <f>IF(Expenditure!E510="","",Expenditure!E510)</f>
        <v/>
      </c>
      <c r="D518" s="226" t="str">
        <f>IF(Expenditure!F510="","",Expenditure!F510)</f>
        <v/>
      </c>
      <c r="E518" s="226" t="str">
        <f>IF(Expenditure!G510="","",Expenditure!G510)</f>
        <v/>
      </c>
      <c r="F518" s="22" t="str">
        <f>IF(Expenditure!H510="","",Expenditure!H510)</f>
        <v/>
      </c>
      <c r="G518" s="22" t="str">
        <f>IF(Expenditure!I510="","",Expenditure!I510)</f>
        <v/>
      </c>
      <c r="H518" s="227" t="str">
        <f t="shared" si="7"/>
        <v/>
      </c>
      <c r="I518" s="226" t="str">
        <f>IF(Expenditure!K510="","",Expenditure!K510)</f>
        <v/>
      </c>
      <c r="J518" s="22" t="str">
        <f>IF(Expenditure!L510="","",Expenditure!L510)</f>
        <v/>
      </c>
      <c r="K518" s="228" t="str">
        <f>IF(Expenditure!M510="","",Expenditure!M510)</f>
        <v/>
      </c>
      <c r="L518" s="21" t="s">
        <v>78</v>
      </c>
    </row>
    <row r="519" spans="1:12" x14ac:dyDescent="0.25">
      <c r="A519" s="224" t="str">
        <f>IF(Expenditure!B511="","",Expenditure!B511)</f>
        <v/>
      </c>
      <c r="B519" s="22" t="str">
        <f>IF(Expenditure!C511="","",TEXT(Expenditure!C511,"mmm"))</f>
        <v/>
      </c>
      <c r="C519" s="225" t="str">
        <f>IF(Expenditure!E511="","",Expenditure!E511)</f>
        <v/>
      </c>
      <c r="D519" s="226" t="str">
        <f>IF(Expenditure!F511="","",Expenditure!F511)</f>
        <v/>
      </c>
      <c r="E519" s="226" t="str">
        <f>IF(Expenditure!G511="","",Expenditure!G511)</f>
        <v/>
      </c>
      <c r="F519" s="22" t="str">
        <f>IF(Expenditure!H511="","",Expenditure!H511)</f>
        <v/>
      </c>
      <c r="G519" s="22" t="str">
        <f>IF(Expenditure!I511="","",Expenditure!I511)</f>
        <v/>
      </c>
      <c r="H519" s="227" t="str">
        <f t="shared" si="7"/>
        <v/>
      </c>
      <c r="I519" s="226" t="str">
        <f>IF(Expenditure!K511="","",Expenditure!K511)</f>
        <v/>
      </c>
      <c r="J519" s="22" t="str">
        <f>IF(Expenditure!L511="","",Expenditure!L511)</f>
        <v/>
      </c>
      <c r="K519" s="228" t="str">
        <f>IF(Expenditure!M511="","",Expenditure!M511)</f>
        <v/>
      </c>
      <c r="L519" s="21" t="s">
        <v>78</v>
      </c>
    </row>
    <row r="520" spans="1:12" x14ac:dyDescent="0.25">
      <c r="A520" s="224" t="str">
        <f>IF(Expenditure!B512="","",Expenditure!B512)</f>
        <v/>
      </c>
      <c r="B520" s="22" t="str">
        <f>IF(Expenditure!C512="","",TEXT(Expenditure!C512,"mmm"))</f>
        <v/>
      </c>
      <c r="C520" s="225" t="str">
        <f>IF(Expenditure!E512="","",Expenditure!E512)</f>
        <v/>
      </c>
      <c r="D520" s="226" t="str">
        <f>IF(Expenditure!F512="","",Expenditure!F512)</f>
        <v/>
      </c>
      <c r="E520" s="226" t="str">
        <f>IF(Expenditure!G512="","",Expenditure!G512)</f>
        <v/>
      </c>
      <c r="F520" s="22" t="str">
        <f>IF(Expenditure!H512="","",Expenditure!H512)</f>
        <v/>
      </c>
      <c r="G520" s="22" t="str">
        <f>IF(Expenditure!I512="","",Expenditure!I512)</f>
        <v/>
      </c>
      <c r="H520" s="227" t="str">
        <f t="shared" si="7"/>
        <v/>
      </c>
      <c r="I520" s="226" t="str">
        <f>IF(Expenditure!K512="","",Expenditure!K512)</f>
        <v/>
      </c>
      <c r="J520" s="22" t="str">
        <f>IF(Expenditure!L512="","",Expenditure!L512)</f>
        <v/>
      </c>
      <c r="K520" s="228" t="str">
        <f>IF(Expenditure!M512="","",Expenditure!M512)</f>
        <v/>
      </c>
      <c r="L520" s="21" t="s">
        <v>78</v>
      </c>
    </row>
    <row r="521" spans="1:12" x14ac:dyDescent="0.25">
      <c r="A521" s="224" t="str">
        <f>IF(Expenditure!B513="","",Expenditure!B513)</f>
        <v/>
      </c>
      <c r="B521" s="22" t="str">
        <f>IF(Expenditure!C513="","",TEXT(Expenditure!C513,"mmm"))</f>
        <v/>
      </c>
      <c r="C521" s="225" t="str">
        <f>IF(Expenditure!E513="","",Expenditure!E513)</f>
        <v/>
      </c>
      <c r="D521" s="226" t="str">
        <f>IF(Expenditure!F513="","",Expenditure!F513)</f>
        <v/>
      </c>
      <c r="E521" s="226" t="str">
        <f>IF(Expenditure!G513="","",Expenditure!G513)</f>
        <v/>
      </c>
      <c r="F521" s="22" t="str">
        <f>IF(Expenditure!H513="","",Expenditure!H513)</f>
        <v/>
      </c>
      <c r="G521" s="22" t="str">
        <f>IF(Expenditure!I513="","",Expenditure!I513)</f>
        <v/>
      </c>
      <c r="H521" s="227" t="str">
        <f t="shared" si="7"/>
        <v/>
      </c>
      <c r="I521" s="226" t="str">
        <f>IF(Expenditure!K513="","",Expenditure!K513)</f>
        <v/>
      </c>
      <c r="J521" s="22" t="str">
        <f>IF(Expenditure!L513="","",Expenditure!L513)</f>
        <v/>
      </c>
      <c r="K521" s="228" t="str">
        <f>IF(Expenditure!M513="","",Expenditure!M513)</f>
        <v/>
      </c>
      <c r="L521" s="21" t="s">
        <v>78</v>
      </c>
    </row>
    <row r="522" spans="1:12" x14ac:dyDescent="0.25">
      <c r="A522" s="224" t="str">
        <f>IF(Expenditure!B514="","",Expenditure!B514)</f>
        <v/>
      </c>
      <c r="B522" s="22" t="str">
        <f>IF(Expenditure!C514="","",TEXT(Expenditure!C514,"mmm"))</f>
        <v/>
      </c>
      <c r="C522" s="225" t="str">
        <f>IF(Expenditure!E514="","",Expenditure!E514)</f>
        <v/>
      </c>
      <c r="D522" s="226" t="str">
        <f>IF(Expenditure!F514="","",Expenditure!F514)</f>
        <v/>
      </c>
      <c r="E522" s="226" t="str">
        <f>IF(Expenditure!G514="","",Expenditure!G514)</f>
        <v/>
      </c>
      <c r="F522" s="22" t="str">
        <f>IF(Expenditure!H514="","",Expenditure!H514)</f>
        <v/>
      </c>
      <c r="G522" s="22" t="str">
        <f>IF(Expenditure!I514="","",Expenditure!I514)</f>
        <v/>
      </c>
      <c r="H522" s="227" t="str">
        <f t="shared" si="7"/>
        <v/>
      </c>
      <c r="I522" s="226" t="str">
        <f>IF(Expenditure!K514="","",Expenditure!K514)</f>
        <v/>
      </c>
      <c r="J522" s="22" t="str">
        <f>IF(Expenditure!L514="","",Expenditure!L514)</f>
        <v/>
      </c>
      <c r="K522" s="228" t="str">
        <f>IF(Expenditure!M514="","",Expenditure!M514)</f>
        <v/>
      </c>
      <c r="L522" s="21" t="s">
        <v>78</v>
      </c>
    </row>
    <row r="523" spans="1:12" x14ac:dyDescent="0.25">
      <c r="A523" s="224" t="str">
        <f>IF(Expenditure!B515="","",Expenditure!B515)</f>
        <v/>
      </c>
      <c r="B523" s="22" t="str">
        <f>IF(Expenditure!C515="","",TEXT(Expenditure!C515,"mmm"))</f>
        <v/>
      </c>
      <c r="C523" s="225" t="str">
        <f>IF(Expenditure!E515="","",Expenditure!E515)</f>
        <v/>
      </c>
      <c r="D523" s="226" t="str">
        <f>IF(Expenditure!F515="","",Expenditure!F515)</f>
        <v/>
      </c>
      <c r="E523" s="226" t="str">
        <f>IF(Expenditure!G515="","",Expenditure!G515)</f>
        <v/>
      </c>
      <c r="F523" s="22" t="str">
        <f>IF(Expenditure!H515="","",Expenditure!H515)</f>
        <v/>
      </c>
      <c r="G523" s="22" t="str">
        <f>IF(Expenditure!I515="","",Expenditure!I515)</f>
        <v/>
      </c>
      <c r="H523" s="227" t="str">
        <f t="shared" si="7"/>
        <v/>
      </c>
      <c r="I523" s="226" t="str">
        <f>IF(Expenditure!K515="","",Expenditure!K515)</f>
        <v/>
      </c>
      <c r="J523" s="22" t="str">
        <f>IF(Expenditure!L515="","",Expenditure!L515)</f>
        <v/>
      </c>
      <c r="K523" s="228" t="str">
        <f>IF(Expenditure!M515="","",Expenditure!M515)</f>
        <v/>
      </c>
      <c r="L523" s="21" t="s">
        <v>78</v>
      </c>
    </row>
    <row r="524" spans="1:12" x14ac:dyDescent="0.25">
      <c r="A524" s="224" t="str">
        <f>IF(Expenditure!B516="","",Expenditure!B516)</f>
        <v/>
      </c>
      <c r="B524" s="22" t="str">
        <f>IF(Expenditure!C516="","",TEXT(Expenditure!C516,"mmm"))</f>
        <v/>
      </c>
      <c r="C524" s="225" t="str">
        <f>IF(Expenditure!E516="","",Expenditure!E516)</f>
        <v/>
      </c>
      <c r="D524" s="226" t="str">
        <f>IF(Expenditure!F516="","",Expenditure!F516)</f>
        <v/>
      </c>
      <c r="E524" s="226" t="str">
        <f>IF(Expenditure!G516="","",Expenditure!G516)</f>
        <v/>
      </c>
      <c r="F524" s="22" t="str">
        <f>IF(Expenditure!H516="","",Expenditure!H516)</f>
        <v/>
      </c>
      <c r="G524" s="22" t="str">
        <f>IF(Expenditure!I516="","",Expenditure!I516)</f>
        <v/>
      </c>
      <c r="H524" s="227" t="str">
        <f t="shared" ref="H524:H587" si="8">IFERROR(F524*G524,"")</f>
        <v/>
      </c>
      <c r="I524" s="226" t="str">
        <f>IF(Expenditure!K516="","",Expenditure!K516)</f>
        <v/>
      </c>
      <c r="J524" s="22" t="str">
        <f>IF(Expenditure!L516="","",Expenditure!L516)</f>
        <v/>
      </c>
      <c r="K524" s="228" t="str">
        <f>IF(Expenditure!M516="","",Expenditure!M516)</f>
        <v/>
      </c>
      <c r="L524" s="21" t="s">
        <v>78</v>
      </c>
    </row>
    <row r="525" spans="1:12" x14ac:dyDescent="0.25">
      <c r="A525" s="224" t="str">
        <f>IF(Expenditure!B517="","",Expenditure!B517)</f>
        <v/>
      </c>
      <c r="B525" s="22" t="str">
        <f>IF(Expenditure!C517="","",TEXT(Expenditure!C517,"mmm"))</f>
        <v/>
      </c>
      <c r="C525" s="225" t="str">
        <f>IF(Expenditure!E517="","",Expenditure!E517)</f>
        <v/>
      </c>
      <c r="D525" s="226" t="str">
        <f>IF(Expenditure!F517="","",Expenditure!F517)</f>
        <v/>
      </c>
      <c r="E525" s="226" t="str">
        <f>IF(Expenditure!G517="","",Expenditure!G517)</f>
        <v/>
      </c>
      <c r="F525" s="22" t="str">
        <f>IF(Expenditure!H517="","",Expenditure!H517)</f>
        <v/>
      </c>
      <c r="G525" s="22" t="str">
        <f>IF(Expenditure!I517="","",Expenditure!I517)</f>
        <v/>
      </c>
      <c r="H525" s="227" t="str">
        <f t="shared" si="8"/>
        <v/>
      </c>
      <c r="I525" s="226" t="str">
        <f>IF(Expenditure!K517="","",Expenditure!K517)</f>
        <v/>
      </c>
      <c r="J525" s="22" t="str">
        <f>IF(Expenditure!L517="","",Expenditure!L517)</f>
        <v/>
      </c>
      <c r="K525" s="228" t="str">
        <f>IF(Expenditure!M517="","",Expenditure!M517)</f>
        <v/>
      </c>
      <c r="L525" s="21" t="s">
        <v>78</v>
      </c>
    </row>
    <row r="526" spans="1:12" x14ac:dyDescent="0.25">
      <c r="A526" s="224" t="str">
        <f>IF(Expenditure!B518="","",Expenditure!B518)</f>
        <v/>
      </c>
      <c r="B526" s="22" t="str">
        <f>IF(Expenditure!C518="","",TEXT(Expenditure!C518,"mmm"))</f>
        <v/>
      </c>
      <c r="C526" s="225" t="str">
        <f>IF(Expenditure!E518="","",Expenditure!E518)</f>
        <v/>
      </c>
      <c r="D526" s="226" t="str">
        <f>IF(Expenditure!F518="","",Expenditure!F518)</f>
        <v/>
      </c>
      <c r="E526" s="226" t="str">
        <f>IF(Expenditure!G518="","",Expenditure!G518)</f>
        <v/>
      </c>
      <c r="F526" s="22" t="str">
        <f>IF(Expenditure!H518="","",Expenditure!H518)</f>
        <v/>
      </c>
      <c r="G526" s="22" t="str">
        <f>IF(Expenditure!I518="","",Expenditure!I518)</f>
        <v/>
      </c>
      <c r="H526" s="227" t="str">
        <f t="shared" si="8"/>
        <v/>
      </c>
      <c r="I526" s="226" t="str">
        <f>IF(Expenditure!K518="","",Expenditure!K518)</f>
        <v/>
      </c>
      <c r="J526" s="22" t="str">
        <f>IF(Expenditure!L518="","",Expenditure!L518)</f>
        <v/>
      </c>
      <c r="K526" s="228" t="str">
        <f>IF(Expenditure!M518="","",Expenditure!M518)</f>
        <v/>
      </c>
      <c r="L526" s="21" t="s">
        <v>78</v>
      </c>
    </row>
    <row r="527" spans="1:12" x14ac:dyDescent="0.25">
      <c r="A527" s="224" t="str">
        <f>IF(Expenditure!B609="","",Expenditure!B609)</f>
        <v/>
      </c>
      <c r="B527" s="22" t="str">
        <f>IF(Expenditure!C609="","",TEXT(Expenditure!C609,"mmm"))</f>
        <v/>
      </c>
      <c r="C527" s="225" t="str">
        <f>IF(Expenditure!E609="","",Expenditure!E609)</f>
        <v/>
      </c>
      <c r="D527" s="226" t="str">
        <f>IF(Expenditure!F609="","",Expenditure!F609)</f>
        <v/>
      </c>
      <c r="E527" s="226" t="str">
        <f>IF(Expenditure!G609="","",Expenditure!G609)</f>
        <v/>
      </c>
      <c r="F527" s="22" t="str">
        <f>IF(Expenditure!H609="","",Expenditure!H609)</f>
        <v/>
      </c>
      <c r="G527" s="22" t="str">
        <f>IF(Expenditure!I609="","",Expenditure!I609)</f>
        <v/>
      </c>
      <c r="H527" s="227" t="str">
        <f t="shared" si="8"/>
        <v/>
      </c>
      <c r="I527" s="226" t="str">
        <f>IF(Expenditure!K609="","",Expenditure!K609)</f>
        <v/>
      </c>
      <c r="J527" s="22" t="str">
        <f>IF(Expenditure!L609="","",Expenditure!L609)</f>
        <v/>
      </c>
      <c r="K527" s="228" t="str">
        <f>IF(Expenditure!M609="","",Expenditure!M609)</f>
        <v/>
      </c>
      <c r="L527" s="21" t="s">
        <v>78</v>
      </c>
    </row>
    <row r="528" spans="1:12" x14ac:dyDescent="0.25">
      <c r="A528" s="224" t="str">
        <f>IF(Expenditure!B610="","",Expenditure!B610)</f>
        <v/>
      </c>
      <c r="B528" s="22" t="str">
        <f>IF(Expenditure!C610="","",TEXT(Expenditure!C610,"mmm"))</f>
        <v/>
      </c>
      <c r="C528" s="225" t="str">
        <f>IF(Expenditure!E610="","",Expenditure!E610)</f>
        <v/>
      </c>
      <c r="D528" s="226" t="str">
        <f>IF(Expenditure!F610="","",Expenditure!F610)</f>
        <v/>
      </c>
      <c r="E528" s="226" t="str">
        <f>IF(Expenditure!G610="","",Expenditure!G610)</f>
        <v/>
      </c>
      <c r="F528" s="22" t="str">
        <f>IF(Expenditure!H610="","",Expenditure!H610)</f>
        <v/>
      </c>
      <c r="G528" s="22" t="str">
        <f>IF(Expenditure!I610="","",Expenditure!I610)</f>
        <v/>
      </c>
      <c r="H528" s="227" t="str">
        <f t="shared" si="8"/>
        <v/>
      </c>
      <c r="I528" s="226" t="str">
        <f>IF(Expenditure!K610="","",Expenditure!K610)</f>
        <v/>
      </c>
      <c r="J528" s="22" t="str">
        <f>IF(Expenditure!L610="","",Expenditure!L610)</f>
        <v/>
      </c>
      <c r="K528" s="228" t="str">
        <f>IF(Expenditure!M610="","",Expenditure!M610)</f>
        <v/>
      </c>
      <c r="L528" s="21" t="s">
        <v>78</v>
      </c>
    </row>
    <row r="529" spans="1:12" x14ac:dyDescent="0.25">
      <c r="A529" s="224" t="str">
        <f>IF(Expenditure!B611="","",Expenditure!B611)</f>
        <v/>
      </c>
      <c r="B529" s="22" t="str">
        <f>IF(Expenditure!C611="","",TEXT(Expenditure!C611,"mmm"))</f>
        <v/>
      </c>
      <c r="C529" s="225" t="str">
        <f>IF(Expenditure!E611="","",Expenditure!E611)</f>
        <v/>
      </c>
      <c r="D529" s="226" t="str">
        <f>IF(Expenditure!F611="","",Expenditure!F611)</f>
        <v/>
      </c>
      <c r="E529" s="226" t="str">
        <f>IF(Expenditure!G611="","",Expenditure!G611)</f>
        <v/>
      </c>
      <c r="F529" s="22" t="str">
        <f>IF(Expenditure!H611="","",Expenditure!H611)</f>
        <v/>
      </c>
      <c r="G529" s="22" t="str">
        <f>IF(Expenditure!I611="","",Expenditure!I611)</f>
        <v/>
      </c>
      <c r="H529" s="227" t="str">
        <f t="shared" si="8"/>
        <v/>
      </c>
      <c r="I529" s="226" t="str">
        <f>IF(Expenditure!K611="","",Expenditure!K611)</f>
        <v/>
      </c>
      <c r="J529" s="22" t="str">
        <f>IF(Expenditure!L611="","",Expenditure!L611)</f>
        <v/>
      </c>
      <c r="K529" s="228" t="str">
        <f>IF(Expenditure!M611="","",Expenditure!M611)</f>
        <v/>
      </c>
      <c r="L529" s="21" t="s">
        <v>78</v>
      </c>
    </row>
    <row r="530" spans="1:12" x14ac:dyDescent="0.25">
      <c r="A530" s="224" t="str">
        <f>IF(Expenditure!B612="","",Expenditure!B612)</f>
        <v/>
      </c>
      <c r="B530" s="22" t="str">
        <f>IF(Expenditure!C612="","",TEXT(Expenditure!C612,"mmm"))</f>
        <v/>
      </c>
      <c r="C530" s="225" t="str">
        <f>IF(Expenditure!E612="","",Expenditure!E612)</f>
        <v/>
      </c>
      <c r="D530" s="226" t="str">
        <f>IF(Expenditure!F612="","",Expenditure!F612)</f>
        <v/>
      </c>
      <c r="E530" s="226" t="str">
        <f>IF(Expenditure!G612="","",Expenditure!G612)</f>
        <v/>
      </c>
      <c r="F530" s="22" t="str">
        <f>IF(Expenditure!H612="","",Expenditure!H612)</f>
        <v/>
      </c>
      <c r="G530" s="22" t="str">
        <f>IF(Expenditure!I612="","",Expenditure!I612)</f>
        <v/>
      </c>
      <c r="H530" s="227" t="str">
        <f t="shared" si="8"/>
        <v/>
      </c>
      <c r="I530" s="226" t="str">
        <f>IF(Expenditure!K612="","",Expenditure!K612)</f>
        <v/>
      </c>
      <c r="J530" s="22" t="str">
        <f>IF(Expenditure!L612="","",Expenditure!L612)</f>
        <v/>
      </c>
      <c r="K530" s="228" t="str">
        <f>IF(Expenditure!M612="","",Expenditure!M612)</f>
        <v/>
      </c>
      <c r="L530" s="21" t="s">
        <v>78</v>
      </c>
    </row>
    <row r="531" spans="1:12" x14ac:dyDescent="0.25">
      <c r="A531" s="224" t="str">
        <f>IF(Expenditure!B613="","",Expenditure!B613)</f>
        <v/>
      </c>
      <c r="B531" s="22" t="str">
        <f>IF(Expenditure!C613="","",TEXT(Expenditure!C613,"mmm"))</f>
        <v/>
      </c>
      <c r="C531" s="225" t="str">
        <f>IF(Expenditure!E613="","",Expenditure!E613)</f>
        <v/>
      </c>
      <c r="D531" s="226" t="str">
        <f>IF(Expenditure!F613="","",Expenditure!F613)</f>
        <v/>
      </c>
      <c r="E531" s="226" t="str">
        <f>IF(Expenditure!G613="","",Expenditure!G613)</f>
        <v/>
      </c>
      <c r="F531" s="22" t="str">
        <f>IF(Expenditure!H613="","",Expenditure!H613)</f>
        <v/>
      </c>
      <c r="G531" s="22" t="str">
        <f>IF(Expenditure!I613="","",Expenditure!I613)</f>
        <v/>
      </c>
      <c r="H531" s="227" t="str">
        <f t="shared" si="8"/>
        <v/>
      </c>
      <c r="I531" s="226" t="str">
        <f>IF(Expenditure!K613="","",Expenditure!K613)</f>
        <v/>
      </c>
      <c r="J531" s="22" t="str">
        <f>IF(Expenditure!L613="","",Expenditure!L613)</f>
        <v/>
      </c>
      <c r="K531" s="228" t="str">
        <f>IF(Expenditure!M613="","",Expenditure!M613)</f>
        <v/>
      </c>
      <c r="L531" s="21" t="s">
        <v>78</v>
      </c>
    </row>
    <row r="532" spans="1:12" x14ac:dyDescent="0.25">
      <c r="A532" s="224" t="str">
        <f>IF(Expenditure!B614="","",Expenditure!B614)</f>
        <v/>
      </c>
      <c r="B532" s="22" t="str">
        <f>IF(Expenditure!C614="","",TEXT(Expenditure!C614,"mmm"))</f>
        <v/>
      </c>
      <c r="C532" s="225" t="str">
        <f>IF(Expenditure!E614="","",Expenditure!E614)</f>
        <v/>
      </c>
      <c r="D532" s="226" t="str">
        <f>IF(Expenditure!F614="","",Expenditure!F614)</f>
        <v/>
      </c>
      <c r="E532" s="226" t="str">
        <f>IF(Expenditure!G614="","",Expenditure!G614)</f>
        <v/>
      </c>
      <c r="F532" s="22" t="str">
        <f>IF(Expenditure!H614="","",Expenditure!H614)</f>
        <v/>
      </c>
      <c r="G532" s="22" t="str">
        <f>IF(Expenditure!I614="","",Expenditure!I614)</f>
        <v/>
      </c>
      <c r="H532" s="227" t="str">
        <f t="shared" si="8"/>
        <v/>
      </c>
      <c r="I532" s="226" t="str">
        <f>IF(Expenditure!K614="","",Expenditure!K614)</f>
        <v/>
      </c>
      <c r="J532" s="22" t="str">
        <f>IF(Expenditure!L614="","",Expenditure!L614)</f>
        <v/>
      </c>
      <c r="K532" s="228" t="str">
        <f>IF(Expenditure!M614="","",Expenditure!M614)</f>
        <v/>
      </c>
      <c r="L532" s="21" t="s">
        <v>78</v>
      </c>
    </row>
    <row r="533" spans="1:12" x14ac:dyDescent="0.25">
      <c r="A533" s="224" t="str">
        <f>IF(Expenditure!B615="","",Expenditure!B615)</f>
        <v/>
      </c>
      <c r="B533" s="22" t="str">
        <f>IF(Expenditure!C615="","",TEXT(Expenditure!C615,"mmm"))</f>
        <v/>
      </c>
      <c r="C533" s="225" t="str">
        <f>IF(Expenditure!E615="","",Expenditure!E615)</f>
        <v/>
      </c>
      <c r="D533" s="226" t="str">
        <f>IF(Expenditure!F615="","",Expenditure!F615)</f>
        <v/>
      </c>
      <c r="E533" s="226" t="str">
        <f>IF(Expenditure!G615="","",Expenditure!G615)</f>
        <v/>
      </c>
      <c r="F533" s="22" t="str">
        <f>IF(Expenditure!H615="","",Expenditure!H615)</f>
        <v/>
      </c>
      <c r="G533" s="22" t="str">
        <f>IF(Expenditure!I615="","",Expenditure!I615)</f>
        <v/>
      </c>
      <c r="H533" s="227" t="str">
        <f t="shared" si="8"/>
        <v/>
      </c>
      <c r="I533" s="226" t="str">
        <f>IF(Expenditure!K615="","",Expenditure!K615)</f>
        <v/>
      </c>
      <c r="J533" s="22" t="str">
        <f>IF(Expenditure!L615="","",Expenditure!L615)</f>
        <v/>
      </c>
      <c r="K533" s="228" t="str">
        <f>IF(Expenditure!M615="","",Expenditure!M615)</f>
        <v/>
      </c>
      <c r="L533" s="21" t="s">
        <v>78</v>
      </c>
    </row>
    <row r="534" spans="1:12" x14ac:dyDescent="0.25">
      <c r="A534" s="224" t="str">
        <f>IF(Expenditure!B616="","",Expenditure!B616)</f>
        <v/>
      </c>
      <c r="B534" s="22" t="str">
        <f>IF(Expenditure!C616="","",TEXT(Expenditure!C616,"mmm"))</f>
        <v/>
      </c>
      <c r="C534" s="225" t="str">
        <f>IF(Expenditure!E616="","",Expenditure!E616)</f>
        <v/>
      </c>
      <c r="D534" s="226" t="str">
        <f>IF(Expenditure!F616="","",Expenditure!F616)</f>
        <v/>
      </c>
      <c r="E534" s="226" t="str">
        <f>IF(Expenditure!G616="","",Expenditure!G616)</f>
        <v/>
      </c>
      <c r="F534" s="22" t="str">
        <f>IF(Expenditure!H616="","",Expenditure!H616)</f>
        <v/>
      </c>
      <c r="G534" s="22" t="str">
        <f>IF(Expenditure!I616="","",Expenditure!I616)</f>
        <v/>
      </c>
      <c r="H534" s="227" t="str">
        <f t="shared" si="8"/>
        <v/>
      </c>
      <c r="I534" s="226" t="str">
        <f>IF(Expenditure!K616="","",Expenditure!K616)</f>
        <v/>
      </c>
      <c r="J534" s="22" t="str">
        <f>IF(Expenditure!L616="","",Expenditure!L616)</f>
        <v/>
      </c>
      <c r="K534" s="228" t="str">
        <f>IF(Expenditure!M616="","",Expenditure!M616)</f>
        <v/>
      </c>
      <c r="L534" s="21" t="s">
        <v>78</v>
      </c>
    </row>
    <row r="535" spans="1:12" x14ac:dyDescent="0.25">
      <c r="A535" s="224" t="str">
        <f>IF(Expenditure!B617="","",Expenditure!B617)</f>
        <v/>
      </c>
      <c r="B535" s="22" t="str">
        <f>IF(Expenditure!C617="","",TEXT(Expenditure!C617,"mmm"))</f>
        <v/>
      </c>
      <c r="C535" s="225" t="str">
        <f>IF(Expenditure!E617="","",Expenditure!E617)</f>
        <v/>
      </c>
      <c r="D535" s="226" t="str">
        <f>IF(Expenditure!F617="","",Expenditure!F617)</f>
        <v/>
      </c>
      <c r="E535" s="226" t="str">
        <f>IF(Expenditure!G617="","",Expenditure!G617)</f>
        <v/>
      </c>
      <c r="F535" s="22" t="str">
        <f>IF(Expenditure!H617="","",Expenditure!H617)</f>
        <v/>
      </c>
      <c r="G535" s="22" t="str">
        <f>IF(Expenditure!I617="","",Expenditure!I617)</f>
        <v/>
      </c>
      <c r="H535" s="227" t="str">
        <f t="shared" si="8"/>
        <v/>
      </c>
      <c r="I535" s="226" t="str">
        <f>IF(Expenditure!K617="","",Expenditure!K617)</f>
        <v/>
      </c>
      <c r="J535" s="22" t="str">
        <f>IF(Expenditure!L617="","",Expenditure!L617)</f>
        <v/>
      </c>
      <c r="K535" s="228" t="str">
        <f>IF(Expenditure!M617="","",Expenditure!M617)</f>
        <v/>
      </c>
      <c r="L535" s="21" t="s">
        <v>78</v>
      </c>
    </row>
    <row r="536" spans="1:12" x14ac:dyDescent="0.25">
      <c r="A536" s="224" t="str">
        <f>IF(Expenditure!B618="","",Expenditure!B618)</f>
        <v/>
      </c>
      <c r="B536" s="22" t="str">
        <f>IF(Expenditure!C618="","",TEXT(Expenditure!C618,"mmm"))</f>
        <v/>
      </c>
      <c r="C536" s="225" t="str">
        <f>IF(Expenditure!E618="","",Expenditure!E618)</f>
        <v/>
      </c>
      <c r="D536" s="226" t="str">
        <f>IF(Expenditure!F618="","",Expenditure!F618)</f>
        <v/>
      </c>
      <c r="E536" s="226" t="str">
        <f>IF(Expenditure!G618="","",Expenditure!G618)</f>
        <v/>
      </c>
      <c r="F536" s="22" t="str">
        <f>IF(Expenditure!H618="","",Expenditure!H618)</f>
        <v/>
      </c>
      <c r="G536" s="22" t="str">
        <f>IF(Expenditure!I618="","",Expenditure!I618)</f>
        <v/>
      </c>
      <c r="H536" s="227" t="str">
        <f t="shared" si="8"/>
        <v/>
      </c>
      <c r="I536" s="226" t="str">
        <f>IF(Expenditure!K618="","",Expenditure!K618)</f>
        <v/>
      </c>
      <c r="J536" s="22" t="str">
        <f>IF(Expenditure!L618="","",Expenditure!L618)</f>
        <v/>
      </c>
      <c r="K536" s="228" t="str">
        <f>IF(Expenditure!M618="","",Expenditure!M618)</f>
        <v/>
      </c>
      <c r="L536" s="21" t="s">
        <v>78</v>
      </c>
    </row>
    <row r="537" spans="1:12" x14ac:dyDescent="0.25">
      <c r="A537" s="224" t="str">
        <f>IF(Expenditure!B619="","",Expenditure!B619)</f>
        <v/>
      </c>
      <c r="B537" s="22" t="str">
        <f>IF(Expenditure!C619="","",TEXT(Expenditure!C619,"mmm"))</f>
        <v/>
      </c>
      <c r="C537" s="225" t="str">
        <f>IF(Expenditure!E619="","",Expenditure!E619)</f>
        <v/>
      </c>
      <c r="D537" s="226" t="str">
        <f>IF(Expenditure!F619="","",Expenditure!F619)</f>
        <v/>
      </c>
      <c r="E537" s="226" t="str">
        <f>IF(Expenditure!G619="","",Expenditure!G619)</f>
        <v/>
      </c>
      <c r="F537" s="22" t="str">
        <f>IF(Expenditure!H619="","",Expenditure!H619)</f>
        <v/>
      </c>
      <c r="G537" s="22" t="str">
        <f>IF(Expenditure!I619="","",Expenditure!I619)</f>
        <v/>
      </c>
      <c r="H537" s="227" t="str">
        <f t="shared" si="8"/>
        <v/>
      </c>
      <c r="I537" s="226" t="str">
        <f>IF(Expenditure!K619="","",Expenditure!K619)</f>
        <v/>
      </c>
      <c r="J537" s="22" t="str">
        <f>IF(Expenditure!L619="","",Expenditure!L619)</f>
        <v/>
      </c>
      <c r="K537" s="228" t="str">
        <f>IF(Expenditure!M619="","",Expenditure!M619)</f>
        <v/>
      </c>
      <c r="L537" s="21" t="s">
        <v>78</v>
      </c>
    </row>
    <row r="538" spans="1:12" x14ac:dyDescent="0.25">
      <c r="A538" s="224" t="str">
        <f>IF(Expenditure!B620="","",Expenditure!B620)</f>
        <v/>
      </c>
      <c r="B538" s="22" t="str">
        <f>IF(Expenditure!C620="","",TEXT(Expenditure!C620,"mmm"))</f>
        <v/>
      </c>
      <c r="C538" s="225" t="str">
        <f>IF(Expenditure!E620="","",Expenditure!E620)</f>
        <v/>
      </c>
      <c r="D538" s="226" t="str">
        <f>IF(Expenditure!F620="","",Expenditure!F620)</f>
        <v/>
      </c>
      <c r="E538" s="226" t="str">
        <f>IF(Expenditure!G620="","",Expenditure!G620)</f>
        <v/>
      </c>
      <c r="F538" s="22" t="str">
        <f>IF(Expenditure!H620="","",Expenditure!H620)</f>
        <v/>
      </c>
      <c r="G538" s="22" t="str">
        <f>IF(Expenditure!I620="","",Expenditure!I620)</f>
        <v/>
      </c>
      <c r="H538" s="227" t="str">
        <f t="shared" si="8"/>
        <v/>
      </c>
      <c r="I538" s="226" t="str">
        <f>IF(Expenditure!K620="","",Expenditure!K620)</f>
        <v/>
      </c>
      <c r="J538" s="22" t="str">
        <f>IF(Expenditure!L620="","",Expenditure!L620)</f>
        <v/>
      </c>
      <c r="K538" s="228" t="str">
        <f>IF(Expenditure!M620="","",Expenditure!M620)</f>
        <v/>
      </c>
      <c r="L538" s="21" t="s">
        <v>78</v>
      </c>
    </row>
    <row r="539" spans="1:12" x14ac:dyDescent="0.25">
      <c r="A539" s="224" t="str">
        <f>IF(Expenditure!B621="","",Expenditure!B621)</f>
        <v/>
      </c>
      <c r="B539" s="22" t="str">
        <f>IF(Expenditure!C621="","",TEXT(Expenditure!C621,"mmm"))</f>
        <v/>
      </c>
      <c r="C539" s="225" t="str">
        <f>IF(Expenditure!E621="","",Expenditure!E621)</f>
        <v/>
      </c>
      <c r="D539" s="226" t="str">
        <f>IF(Expenditure!F621="","",Expenditure!F621)</f>
        <v/>
      </c>
      <c r="E539" s="226" t="str">
        <f>IF(Expenditure!G621="","",Expenditure!G621)</f>
        <v/>
      </c>
      <c r="F539" s="22" t="str">
        <f>IF(Expenditure!H621="","",Expenditure!H621)</f>
        <v/>
      </c>
      <c r="G539" s="22" t="str">
        <f>IF(Expenditure!I621="","",Expenditure!I621)</f>
        <v/>
      </c>
      <c r="H539" s="227" t="str">
        <f t="shared" si="8"/>
        <v/>
      </c>
      <c r="I539" s="226" t="str">
        <f>IF(Expenditure!K621="","",Expenditure!K621)</f>
        <v/>
      </c>
      <c r="J539" s="22" t="str">
        <f>IF(Expenditure!L621="","",Expenditure!L621)</f>
        <v/>
      </c>
      <c r="K539" s="228" t="str">
        <f>IF(Expenditure!M621="","",Expenditure!M621)</f>
        <v/>
      </c>
      <c r="L539" s="21" t="s">
        <v>78</v>
      </c>
    </row>
    <row r="540" spans="1:12" x14ac:dyDescent="0.25">
      <c r="A540" s="224" t="str">
        <f>IF(Expenditure!B622="","",Expenditure!B622)</f>
        <v/>
      </c>
      <c r="B540" s="22" t="str">
        <f>IF(Expenditure!C622="","",TEXT(Expenditure!C622,"mmm"))</f>
        <v/>
      </c>
      <c r="C540" s="225" t="str">
        <f>IF(Expenditure!E622="","",Expenditure!E622)</f>
        <v/>
      </c>
      <c r="D540" s="226" t="str">
        <f>IF(Expenditure!F622="","",Expenditure!F622)</f>
        <v/>
      </c>
      <c r="E540" s="226" t="str">
        <f>IF(Expenditure!G622="","",Expenditure!G622)</f>
        <v/>
      </c>
      <c r="F540" s="22" t="str">
        <f>IF(Expenditure!H622="","",Expenditure!H622)</f>
        <v/>
      </c>
      <c r="G540" s="22" t="str">
        <f>IF(Expenditure!I622="","",Expenditure!I622)</f>
        <v/>
      </c>
      <c r="H540" s="227" t="str">
        <f t="shared" si="8"/>
        <v/>
      </c>
      <c r="I540" s="226" t="str">
        <f>IF(Expenditure!K622="","",Expenditure!K622)</f>
        <v/>
      </c>
      <c r="J540" s="22" t="str">
        <f>IF(Expenditure!L622="","",Expenditure!L622)</f>
        <v/>
      </c>
      <c r="K540" s="228" t="str">
        <f>IF(Expenditure!M622="","",Expenditure!M622)</f>
        <v/>
      </c>
      <c r="L540" s="21" t="s">
        <v>78</v>
      </c>
    </row>
    <row r="541" spans="1:12" x14ac:dyDescent="0.25">
      <c r="A541" s="224" t="str">
        <f>IF(Expenditure!B623="","",Expenditure!B623)</f>
        <v/>
      </c>
      <c r="B541" s="22" t="str">
        <f>IF(Expenditure!C623="","",TEXT(Expenditure!C623,"mmm"))</f>
        <v/>
      </c>
      <c r="C541" s="225" t="str">
        <f>IF(Expenditure!E623="","",Expenditure!E623)</f>
        <v/>
      </c>
      <c r="D541" s="226" t="str">
        <f>IF(Expenditure!F623="","",Expenditure!F623)</f>
        <v/>
      </c>
      <c r="E541" s="226" t="str">
        <f>IF(Expenditure!G623="","",Expenditure!G623)</f>
        <v/>
      </c>
      <c r="F541" s="22" t="str">
        <f>IF(Expenditure!H623="","",Expenditure!H623)</f>
        <v/>
      </c>
      <c r="G541" s="22" t="str">
        <f>IF(Expenditure!I623="","",Expenditure!I623)</f>
        <v/>
      </c>
      <c r="H541" s="227" t="str">
        <f t="shared" si="8"/>
        <v/>
      </c>
      <c r="I541" s="226" t="str">
        <f>IF(Expenditure!K623="","",Expenditure!K623)</f>
        <v/>
      </c>
      <c r="J541" s="22" t="str">
        <f>IF(Expenditure!L623="","",Expenditure!L623)</f>
        <v/>
      </c>
      <c r="K541" s="228" t="str">
        <f>IF(Expenditure!M623="","",Expenditure!M623)</f>
        <v/>
      </c>
      <c r="L541" s="21" t="s">
        <v>78</v>
      </c>
    </row>
    <row r="542" spans="1:12" x14ac:dyDescent="0.25">
      <c r="A542" s="224" t="str">
        <f>IF(Expenditure!B624="","",Expenditure!B624)</f>
        <v/>
      </c>
      <c r="B542" s="22" t="str">
        <f>IF(Expenditure!C624="","",TEXT(Expenditure!C624,"mmm"))</f>
        <v/>
      </c>
      <c r="C542" s="225" t="str">
        <f>IF(Expenditure!E624="","",Expenditure!E624)</f>
        <v/>
      </c>
      <c r="D542" s="226" t="str">
        <f>IF(Expenditure!F624="","",Expenditure!F624)</f>
        <v/>
      </c>
      <c r="E542" s="226" t="str">
        <f>IF(Expenditure!G624="","",Expenditure!G624)</f>
        <v/>
      </c>
      <c r="F542" s="22" t="str">
        <f>IF(Expenditure!H624="","",Expenditure!H624)</f>
        <v/>
      </c>
      <c r="G542" s="22" t="str">
        <f>IF(Expenditure!I624="","",Expenditure!I624)</f>
        <v/>
      </c>
      <c r="H542" s="227" t="str">
        <f t="shared" si="8"/>
        <v/>
      </c>
      <c r="I542" s="226" t="str">
        <f>IF(Expenditure!K624="","",Expenditure!K624)</f>
        <v/>
      </c>
      <c r="J542" s="22" t="str">
        <f>IF(Expenditure!L624="","",Expenditure!L624)</f>
        <v/>
      </c>
      <c r="K542" s="228" t="str">
        <f>IF(Expenditure!M624="","",Expenditure!M624)</f>
        <v/>
      </c>
      <c r="L542" s="21" t="s">
        <v>78</v>
      </c>
    </row>
    <row r="543" spans="1:12" x14ac:dyDescent="0.25">
      <c r="A543" s="224" t="str">
        <f>IF(Expenditure!B625="","",Expenditure!B625)</f>
        <v/>
      </c>
      <c r="B543" s="22" t="str">
        <f>IF(Expenditure!C625="","",TEXT(Expenditure!C625,"mmm"))</f>
        <v/>
      </c>
      <c r="C543" s="225" t="str">
        <f>IF(Expenditure!E625="","",Expenditure!E625)</f>
        <v/>
      </c>
      <c r="D543" s="226" t="str">
        <f>IF(Expenditure!F625="","",Expenditure!F625)</f>
        <v/>
      </c>
      <c r="E543" s="226" t="str">
        <f>IF(Expenditure!G625="","",Expenditure!G625)</f>
        <v/>
      </c>
      <c r="F543" s="22" t="str">
        <f>IF(Expenditure!H625="","",Expenditure!H625)</f>
        <v/>
      </c>
      <c r="G543" s="22" t="str">
        <f>IF(Expenditure!I625="","",Expenditure!I625)</f>
        <v/>
      </c>
      <c r="H543" s="227" t="str">
        <f t="shared" si="8"/>
        <v/>
      </c>
      <c r="I543" s="226" t="str">
        <f>IF(Expenditure!K625="","",Expenditure!K625)</f>
        <v/>
      </c>
      <c r="J543" s="22" t="str">
        <f>IF(Expenditure!L625="","",Expenditure!L625)</f>
        <v/>
      </c>
      <c r="K543" s="228" t="str">
        <f>IF(Expenditure!M625="","",Expenditure!M625)</f>
        <v/>
      </c>
      <c r="L543" s="21" t="s">
        <v>78</v>
      </c>
    </row>
    <row r="544" spans="1:12" x14ac:dyDescent="0.25">
      <c r="A544" s="224" t="str">
        <f>IF(Expenditure!B626="","",Expenditure!B626)</f>
        <v/>
      </c>
      <c r="B544" s="22" t="str">
        <f>IF(Expenditure!C626="","",TEXT(Expenditure!C626,"mmm"))</f>
        <v/>
      </c>
      <c r="C544" s="225" t="str">
        <f>IF(Expenditure!E626="","",Expenditure!E626)</f>
        <v/>
      </c>
      <c r="D544" s="226" t="str">
        <f>IF(Expenditure!F626="","",Expenditure!F626)</f>
        <v/>
      </c>
      <c r="E544" s="226" t="str">
        <f>IF(Expenditure!G626="","",Expenditure!G626)</f>
        <v/>
      </c>
      <c r="F544" s="22" t="str">
        <f>IF(Expenditure!H626="","",Expenditure!H626)</f>
        <v/>
      </c>
      <c r="G544" s="22" t="str">
        <f>IF(Expenditure!I626="","",Expenditure!I626)</f>
        <v/>
      </c>
      <c r="H544" s="227" t="str">
        <f t="shared" si="8"/>
        <v/>
      </c>
      <c r="I544" s="226" t="str">
        <f>IF(Expenditure!K626="","",Expenditure!K626)</f>
        <v/>
      </c>
      <c r="J544" s="22" t="str">
        <f>IF(Expenditure!L626="","",Expenditure!L626)</f>
        <v/>
      </c>
      <c r="K544" s="228" t="str">
        <f>IF(Expenditure!M626="","",Expenditure!M626)</f>
        <v/>
      </c>
      <c r="L544" s="21" t="s">
        <v>78</v>
      </c>
    </row>
    <row r="545" spans="1:12" x14ac:dyDescent="0.25">
      <c r="A545" s="224" t="str">
        <f>IF(Expenditure!B627="","",Expenditure!B627)</f>
        <v/>
      </c>
      <c r="B545" s="22" t="str">
        <f>IF(Expenditure!C627="","",TEXT(Expenditure!C627,"mmm"))</f>
        <v/>
      </c>
      <c r="C545" s="225" t="str">
        <f>IF(Expenditure!E627="","",Expenditure!E627)</f>
        <v/>
      </c>
      <c r="D545" s="226" t="str">
        <f>IF(Expenditure!F627="","",Expenditure!F627)</f>
        <v/>
      </c>
      <c r="E545" s="226" t="str">
        <f>IF(Expenditure!G627="","",Expenditure!G627)</f>
        <v/>
      </c>
      <c r="F545" s="22" t="str">
        <f>IF(Expenditure!H627="","",Expenditure!H627)</f>
        <v/>
      </c>
      <c r="G545" s="22" t="str">
        <f>IF(Expenditure!I627="","",Expenditure!I627)</f>
        <v/>
      </c>
      <c r="H545" s="227" t="str">
        <f t="shared" si="8"/>
        <v/>
      </c>
      <c r="I545" s="226" t="str">
        <f>IF(Expenditure!K627="","",Expenditure!K627)</f>
        <v/>
      </c>
      <c r="J545" s="22" t="str">
        <f>IF(Expenditure!L627="","",Expenditure!L627)</f>
        <v/>
      </c>
      <c r="K545" s="228" t="str">
        <f>IF(Expenditure!M627="","",Expenditure!M627)</f>
        <v/>
      </c>
      <c r="L545" s="21" t="s">
        <v>78</v>
      </c>
    </row>
    <row r="546" spans="1:12" x14ac:dyDescent="0.25">
      <c r="A546" s="224" t="str">
        <f>IF(Expenditure!B628="","",Expenditure!B628)</f>
        <v/>
      </c>
      <c r="B546" s="22" t="str">
        <f>IF(Expenditure!C628="","",TEXT(Expenditure!C628,"mmm"))</f>
        <v/>
      </c>
      <c r="C546" s="225" t="str">
        <f>IF(Expenditure!E628="","",Expenditure!E628)</f>
        <v/>
      </c>
      <c r="D546" s="226" t="str">
        <f>IF(Expenditure!F628="","",Expenditure!F628)</f>
        <v/>
      </c>
      <c r="E546" s="226" t="str">
        <f>IF(Expenditure!G628="","",Expenditure!G628)</f>
        <v/>
      </c>
      <c r="F546" s="22" t="str">
        <f>IF(Expenditure!H628="","",Expenditure!H628)</f>
        <v/>
      </c>
      <c r="G546" s="22" t="str">
        <f>IF(Expenditure!I628="","",Expenditure!I628)</f>
        <v/>
      </c>
      <c r="H546" s="227" t="str">
        <f t="shared" si="8"/>
        <v/>
      </c>
      <c r="I546" s="226" t="str">
        <f>IF(Expenditure!K628="","",Expenditure!K628)</f>
        <v/>
      </c>
      <c r="J546" s="22" t="str">
        <f>IF(Expenditure!L628="","",Expenditure!L628)</f>
        <v/>
      </c>
      <c r="K546" s="228" t="str">
        <f>IF(Expenditure!M628="","",Expenditure!M628)</f>
        <v/>
      </c>
      <c r="L546" s="21" t="s">
        <v>78</v>
      </c>
    </row>
    <row r="547" spans="1:12" x14ac:dyDescent="0.25">
      <c r="A547" s="224" t="str">
        <f>IF(Expenditure!B629="","",Expenditure!B629)</f>
        <v/>
      </c>
      <c r="B547" s="22" t="str">
        <f>IF(Expenditure!C629="","",TEXT(Expenditure!C629,"mmm"))</f>
        <v/>
      </c>
      <c r="C547" s="225" t="str">
        <f>IF(Expenditure!E629="","",Expenditure!E629)</f>
        <v/>
      </c>
      <c r="D547" s="226" t="str">
        <f>IF(Expenditure!F629="","",Expenditure!F629)</f>
        <v/>
      </c>
      <c r="E547" s="226" t="str">
        <f>IF(Expenditure!G629="","",Expenditure!G629)</f>
        <v/>
      </c>
      <c r="F547" s="22" t="str">
        <f>IF(Expenditure!H629="","",Expenditure!H629)</f>
        <v/>
      </c>
      <c r="G547" s="22" t="str">
        <f>IF(Expenditure!I629="","",Expenditure!I629)</f>
        <v/>
      </c>
      <c r="H547" s="227" t="str">
        <f t="shared" si="8"/>
        <v/>
      </c>
      <c r="I547" s="226" t="str">
        <f>IF(Expenditure!K629="","",Expenditure!K629)</f>
        <v/>
      </c>
      <c r="J547" s="22" t="str">
        <f>IF(Expenditure!L629="","",Expenditure!L629)</f>
        <v/>
      </c>
      <c r="K547" s="228" t="str">
        <f>IF(Expenditure!M629="","",Expenditure!M629)</f>
        <v/>
      </c>
      <c r="L547" s="21" t="s">
        <v>78</v>
      </c>
    </row>
    <row r="548" spans="1:12" x14ac:dyDescent="0.25">
      <c r="A548" s="224" t="str">
        <f>IF(Expenditure!B630="","",Expenditure!B630)</f>
        <v/>
      </c>
      <c r="B548" s="22" t="str">
        <f>IF(Expenditure!C630="","",TEXT(Expenditure!C630,"mmm"))</f>
        <v/>
      </c>
      <c r="C548" s="225" t="str">
        <f>IF(Expenditure!E630="","",Expenditure!E630)</f>
        <v/>
      </c>
      <c r="D548" s="226" t="str">
        <f>IF(Expenditure!F630="","",Expenditure!F630)</f>
        <v/>
      </c>
      <c r="E548" s="226" t="str">
        <f>IF(Expenditure!G630="","",Expenditure!G630)</f>
        <v/>
      </c>
      <c r="F548" s="22" t="str">
        <f>IF(Expenditure!H630="","",Expenditure!H630)</f>
        <v/>
      </c>
      <c r="G548" s="22" t="str">
        <f>IF(Expenditure!I630="","",Expenditure!I630)</f>
        <v/>
      </c>
      <c r="H548" s="227" t="str">
        <f t="shared" si="8"/>
        <v/>
      </c>
      <c r="I548" s="226" t="str">
        <f>IF(Expenditure!K630="","",Expenditure!K630)</f>
        <v/>
      </c>
      <c r="J548" s="22" t="str">
        <f>IF(Expenditure!L630="","",Expenditure!L630)</f>
        <v/>
      </c>
      <c r="K548" s="228" t="str">
        <f>IF(Expenditure!M630="","",Expenditure!M630)</f>
        <v/>
      </c>
      <c r="L548" s="21" t="s">
        <v>78</v>
      </c>
    </row>
    <row r="549" spans="1:12" x14ac:dyDescent="0.25">
      <c r="A549" s="224" t="str">
        <f>IF(Expenditure!B631="","",Expenditure!B631)</f>
        <v/>
      </c>
      <c r="B549" s="22" t="str">
        <f>IF(Expenditure!C631="","",TEXT(Expenditure!C631,"mmm"))</f>
        <v/>
      </c>
      <c r="C549" s="225" t="str">
        <f>IF(Expenditure!E631="","",Expenditure!E631)</f>
        <v/>
      </c>
      <c r="D549" s="226" t="str">
        <f>IF(Expenditure!F631="","",Expenditure!F631)</f>
        <v/>
      </c>
      <c r="E549" s="226" t="str">
        <f>IF(Expenditure!G631="","",Expenditure!G631)</f>
        <v/>
      </c>
      <c r="F549" s="22" t="str">
        <f>IF(Expenditure!H631="","",Expenditure!H631)</f>
        <v/>
      </c>
      <c r="G549" s="22" t="str">
        <f>IF(Expenditure!I631="","",Expenditure!I631)</f>
        <v/>
      </c>
      <c r="H549" s="227" t="str">
        <f t="shared" si="8"/>
        <v/>
      </c>
      <c r="I549" s="226" t="str">
        <f>IF(Expenditure!K631="","",Expenditure!K631)</f>
        <v/>
      </c>
      <c r="J549" s="22" t="str">
        <f>IF(Expenditure!L631="","",Expenditure!L631)</f>
        <v/>
      </c>
      <c r="K549" s="228" t="str">
        <f>IF(Expenditure!M631="","",Expenditure!M631)</f>
        <v/>
      </c>
      <c r="L549" s="21" t="s">
        <v>78</v>
      </c>
    </row>
    <row r="550" spans="1:12" x14ac:dyDescent="0.25">
      <c r="A550" s="224" t="str">
        <f>IF(Expenditure!B632="","",Expenditure!B632)</f>
        <v/>
      </c>
      <c r="B550" s="22" t="str">
        <f>IF(Expenditure!C632="","",TEXT(Expenditure!C632,"mmm"))</f>
        <v/>
      </c>
      <c r="C550" s="225" t="str">
        <f>IF(Expenditure!E632="","",Expenditure!E632)</f>
        <v/>
      </c>
      <c r="D550" s="226" t="str">
        <f>IF(Expenditure!F632="","",Expenditure!F632)</f>
        <v/>
      </c>
      <c r="E550" s="226" t="str">
        <f>IF(Expenditure!G632="","",Expenditure!G632)</f>
        <v/>
      </c>
      <c r="F550" s="22" t="str">
        <f>IF(Expenditure!H632="","",Expenditure!H632)</f>
        <v/>
      </c>
      <c r="G550" s="22" t="str">
        <f>IF(Expenditure!I632="","",Expenditure!I632)</f>
        <v/>
      </c>
      <c r="H550" s="227" t="str">
        <f t="shared" si="8"/>
        <v/>
      </c>
      <c r="I550" s="226" t="str">
        <f>IF(Expenditure!K632="","",Expenditure!K632)</f>
        <v/>
      </c>
      <c r="J550" s="22" t="str">
        <f>IF(Expenditure!L632="","",Expenditure!L632)</f>
        <v/>
      </c>
      <c r="K550" s="228" t="str">
        <f>IF(Expenditure!M632="","",Expenditure!M632)</f>
        <v/>
      </c>
      <c r="L550" s="21" t="s">
        <v>78</v>
      </c>
    </row>
    <row r="551" spans="1:12" x14ac:dyDescent="0.25">
      <c r="A551" s="224" t="str">
        <f>IF(Expenditure!B633="","",Expenditure!B633)</f>
        <v/>
      </c>
      <c r="B551" s="22" t="str">
        <f>IF(Expenditure!C633="","",TEXT(Expenditure!C633,"mmm"))</f>
        <v/>
      </c>
      <c r="C551" s="225" t="str">
        <f>IF(Expenditure!E633="","",Expenditure!E633)</f>
        <v/>
      </c>
      <c r="D551" s="226" t="str">
        <f>IF(Expenditure!F633="","",Expenditure!F633)</f>
        <v/>
      </c>
      <c r="E551" s="226" t="str">
        <f>IF(Expenditure!G633="","",Expenditure!G633)</f>
        <v/>
      </c>
      <c r="F551" s="22" t="str">
        <f>IF(Expenditure!H633="","",Expenditure!H633)</f>
        <v/>
      </c>
      <c r="G551" s="22" t="str">
        <f>IF(Expenditure!I633="","",Expenditure!I633)</f>
        <v/>
      </c>
      <c r="H551" s="227" t="str">
        <f t="shared" si="8"/>
        <v/>
      </c>
      <c r="I551" s="226" t="str">
        <f>IF(Expenditure!K633="","",Expenditure!K633)</f>
        <v/>
      </c>
      <c r="J551" s="22" t="str">
        <f>IF(Expenditure!L633="","",Expenditure!L633)</f>
        <v/>
      </c>
      <c r="K551" s="228" t="str">
        <f>IF(Expenditure!M633="","",Expenditure!M633)</f>
        <v/>
      </c>
      <c r="L551" s="21" t="s">
        <v>78</v>
      </c>
    </row>
    <row r="552" spans="1:12" x14ac:dyDescent="0.25">
      <c r="A552" s="224" t="str">
        <f>IF(Expenditure!B634="","",Expenditure!B634)</f>
        <v/>
      </c>
      <c r="B552" s="22" t="str">
        <f>IF(Expenditure!C634="","",TEXT(Expenditure!C634,"mmm"))</f>
        <v/>
      </c>
      <c r="C552" s="225" t="str">
        <f>IF(Expenditure!E634="","",Expenditure!E634)</f>
        <v/>
      </c>
      <c r="D552" s="226" t="str">
        <f>IF(Expenditure!F634="","",Expenditure!F634)</f>
        <v/>
      </c>
      <c r="E552" s="226" t="str">
        <f>IF(Expenditure!G634="","",Expenditure!G634)</f>
        <v/>
      </c>
      <c r="F552" s="22" t="str">
        <f>IF(Expenditure!H634="","",Expenditure!H634)</f>
        <v/>
      </c>
      <c r="G552" s="22" t="str">
        <f>IF(Expenditure!I634="","",Expenditure!I634)</f>
        <v/>
      </c>
      <c r="H552" s="227" t="str">
        <f t="shared" si="8"/>
        <v/>
      </c>
      <c r="I552" s="226" t="str">
        <f>IF(Expenditure!K634="","",Expenditure!K634)</f>
        <v/>
      </c>
      <c r="J552" s="22" t="str">
        <f>IF(Expenditure!L634="","",Expenditure!L634)</f>
        <v/>
      </c>
      <c r="K552" s="228" t="str">
        <f>IF(Expenditure!M634="","",Expenditure!M634)</f>
        <v/>
      </c>
      <c r="L552" s="21" t="s">
        <v>78</v>
      </c>
    </row>
    <row r="553" spans="1:12" x14ac:dyDescent="0.25">
      <c r="A553" s="224" t="str">
        <f>IF(Expenditure!B635="","",Expenditure!B635)</f>
        <v/>
      </c>
      <c r="B553" s="22" t="str">
        <f>IF(Expenditure!C635="","",TEXT(Expenditure!C635,"mmm"))</f>
        <v/>
      </c>
      <c r="C553" s="225" t="str">
        <f>IF(Expenditure!E635="","",Expenditure!E635)</f>
        <v/>
      </c>
      <c r="D553" s="226" t="str">
        <f>IF(Expenditure!F635="","",Expenditure!F635)</f>
        <v/>
      </c>
      <c r="E553" s="226" t="str">
        <f>IF(Expenditure!G635="","",Expenditure!G635)</f>
        <v/>
      </c>
      <c r="F553" s="22" t="str">
        <f>IF(Expenditure!H635="","",Expenditure!H635)</f>
        <v/>
      </c>
      <c r="G553" s="22" t="str">
        <f>IF(Expenditure!I635="","",Expenditure!I635)</f>
        <v/>
      </c>
      <c r="H553" s="227" t="str">
        <f t="shared" si="8"/>
        <v/>
      </c>
      <c r="I553" s="226" t="str">
        <f>IF(Expenditure!K635="","",Expenditure!K635)</f>
        <v/>
      </c>
      <c r="J553" s="22" t="str">
        <f>IF(Expenditure!L635="","",Expenditure!L635)</f>
        <v/>
      </c>
      <c r="K553" s="228" t="str">
        <f>IF(Expenditure!M635="","",Expenditure!M635)</f>
        <v/>
      </c>
      <c r="L553" s="21" t="s">
        <v>78</v>
      </c>
    </row>
    <row r="554" spans="1:12" x14ac:dyDescent="0.25">
      <c r="A554" s="224" t="str">
        <f>IF(Expenditure!B636="","",Expenditure!B636)</f>
        <v/>
      </c>
      <c r="B554" s="22" t="str">
        <f>IF(Expenditure!C636="","",TEXT(Expenditure!C636,"mmm"))</f>
        <v/>
      </c>
      <c r="C554" s="225" t="str">
        <f>IF(Expenditure!E636="","",Expenditure!E636)</f>
        <v/>
      </c>
      <c r="D554" s="226" t="str">
        <f>IF(Expenditure!F636="","",Expenditure!F636)</f>
        <v/>
      </c>
      <c r="E554" s="226" t="str">
        <f>IF(Expenditure!G636="","",Expenditure!G636)</f>
        <v/>
      </c>
      <c r="F554" s="22" t="str">
        <f>IF(Expenditure!H636="","",Expenditure!H636)</f>
        <v/>
      </c>
      <c r="G554" s="22" t="str">
        <f>IF(Expenditure!I636="","",Expenditure!I636)</f>
        <v/>
      </c>
      <c r="H554" s="227" t="str">
        <f t="shared" si="8"/>
        <v/>
      </c>
      <c r="I554" s="226" t="str">
        <f>IF(Expenditure!K636="","",Expenditure!K636)</f>
        <v/>
      </c>
      <c r="J554" s="22" t="str">
        <f>IF(Expenditure!L636="","",Expenditure!L636)</f>
        <v/>
      </c>
      <c r="K554" s="228" t="str">
        <f>IF(Expenditure!M636="","",Expenditure!M636)</f>
        <v/>
      </c>
      <c r="L554" s="21" t="s">
        <v>78</v>
      </c>
    </row>
    <row r="555" spans="1:12" x14ac:dyDescent="0.25">
      <c r="A555" s="224" t="str">
        <f>IF(Expenditure!B637="","",Expenditure!B637)</f>
        <v/>
      </c>
      <c r="B555" s="22" t="str">
        <f>IF(Expenditure!C637="","",TEXT(Expenditure!C637,"mmm"))</f>
        <v/>
      </c>
      <c r="C555" s="225" t="str">
        <f>IF(Expenditure!E637="","",Expenditure!E637)</f>
        <v/>
      </c>
      <c r="D555" s="226" t="str">
        <f>IF(Expenditure!F637="","",Expenditure!F637)</f>
        <v/>
      </c>
      <c r="E555" s="226" t="str">
        <f>IF(Expenditure!G637="","",Expenditure!G637)</f>
        <v/>
      </c>
      <c r="F555" s="22" t="str">
        <f>IF(Expenditure!H637="","",Expenditure!H637)</f>
        <v/>
      </c>
      <c r="G555" s="22" t="str">
        <f>IF(Expenditure!I637="","",Expenditure!I637)</f>
        <v/>
      </c>
      <c r="H555" s="227" t="str">
        <f t="shared" si="8"/>
        <v/>
      </c>
      <c r="I555" s="226" t="str">
        <f>IF(Expenditure!K637="","",Expenditure!K637)</f>
        <v/>
      </c>
      <c r="J555" s="22" t="str">
        <f>IF(Expenditure!L637="","",Expenditure!L637)</f>
        <v/>
      </c>
      <c r="K555" s="228" t="str">
        <f>IF(Expenditure!M637="","",Expenditure!M637)</f>
        <v/>
      </c>
      <c r="L555" s="21" t="s">
        <v>78</v>
      </c>
    </row>
    <row r="556" spans="1:12" x14ac:dyDescent="0.25">
      <c r="A556" s="224" t="str">
        <f>IF(Expenditure!B638="","",Expenditure!B638)</f>
        <v/>
      </c>
      <c r="B556" s="22" t="str">
        <f>IF(Expenditure!C638="","",TEXT(Expenditure!C638,"mmm"))</f>
        <v/>
      </c>
      <c r="C556" s="225" t="str">
        <f>IF(Expenditure!E638="","",Expenditure!E638)</f>
        <v/>
      </c>
      <c r="D556" s="226" t="str">
        <f>IF(Expenditure!F638="","",Expenditure!F638)</f>
        <v/>
      </c>
      <c r="E556" s="226" t="str">
        <f>IF(Expenditure!G638="","",Expenditure!G638)</f>
        <v/>
      </c>
      <c r="F556" s="22" t="str">
        <f>IF(Expenditure!H638="","",Expenditure!H638)</f>
        <v/>
      </c>
      <c r="G556" s="22" t="str">
        <f>IF(Expenditure!I638="","",Expenditure!I638)</f>
        <v/>
      </c>
      <c r="H556" s="227" t="str">
        <f t="shared" si="8"/>
        <v/>
      </c>
      <c r="I556" s="226" t="str">
        <f>IF(Expenditure!K638="","",Expenditure!K638)</f>
        <v/>
      </c>
      <c r="J556" s="22" t="str">
        <f>IF(Expenditure!L638="","",Expenditure!L638)</f>
        <v/>
      </c>
      <c r="K556" s="228" t="str">
        <f>IF(Expenditure!M638="","",Expenditure!M638)</f>
        <v/>
      </c>
      <c r="L556" s="21" t="s">
        <v>78</v>
      </c>
    </row>
    <row r="557" spans="1:12" x14ac:dyDescent="0.25">
      <c r="A557" s="224" t="str">
        <f>IF(Expenditure!B639="","",Expenditure!B639)</f>
        <v/>
      </c>
      <c r="B557" s="22" t="str">
        <f>IF(Expenditure!C639="","",TEXT(Expenditure!C639,"mmm"))</f>
        <v/>
      </c>
      <c r="C557" s="225" t="str">
        <f>IF(Expenditure!E639="","",Expenditure!E639)</f>
        <v/>
      </c>
      <c r="D557" s="226" t="str">
        <f>IF(Expenditure!F639="","",Expenditure!F639)</f>
        <v/>
      </c>
      <c r="E557" s="226" t="str">
        <f>IF(Expenditure!G639="","",Expenditure!G639)</f>
        <v/>
      </c>
      <c r="F557" s="22" t="str">
        <f>IF(Expenditure!H639="","",Expenditure!H639)</f>
        <v/>
      </c>
      <c r="G557" s="22" t="str">
        <f>IF(Expenditure!I639="","",Expenditure!I639)</f>
        <v/>
      </c>
      <c r="H557" s="227" t="str">
        <f t="shared" si="8"/>
        <v/>
      </c>
      <c r="I557" s="226" t="str">
        <f>IF(Expenditure!K639="","",Expenditure!K639)</f>
        <v/>
      </c>
      <c r="J557" s="22" t="str">
        <f>IF(Expenditure!L639="","",Expenditure!L639)</f>
        <v/>
      </c>
      <c r="K557" s="228" t="str">
        <f>IF(Expenditure!M639="","",Expenditure!M639)</f>
        <v/>
      </c>
      <c r="L557" s="21" t="s">
        <v>78</v>
      </c>
    </row>
    <row r="558" spans="1:12" x14ac:dyDescent="0.25">
      <c r="A558" s="224" t="str">
        <f>IF(Expenditure!B640="","",Expenditure!B640)</f>
        <v/>
      </c>
      <c r="B558" s="22" t="str">
        <f>IF(Expenditure!C640="","",TEXT(Expenditure!C640,"mmm"))</f>
        <v/>
      </c>
      <c r="C558" s="225" t="str">
        <f>IF(Expenditure!E640="","",Expenditure!E640)</f>
        <v/>
      </c>
      <c r="D558" s="226" t="str">
        <f>IF(Expenditure!F640="","",Expenditure!F640)</f>
        <v/>
      </c>
      <c r="E558" s="226" t="str">
        <f>IF(Expenditure!G640="","",Expenditure!G640)</f>
        <v/>
      </c>
      <c r="F558" s="22" t="str">
        <f>IF(Expenditure!H640="","",Expenditure!H640)</f>
        <v/>
      </c>
      <c r="G558" s="22" t="str">
        <f>IF(Expenditure!I640="","",Expenditure!I640)</f>
        <v/>
      </c>
      <c r="H558" s="227" t="str">
        <f t="shared" si="8"/>
        <v/>
      </c>
      <c r="I558" s="226" t="str">
        <f>IF(Expenditure!K640="","",Expenditure!K640)</f>
        <v/>
      </c>
      <c r="J558" s="22" t="str">
        <f>IF(Expenditure!L640="","",Expenditure!L640)</f>
        <v/>
      </c>
      <c r="K558" s="228" t="str">
        <f>IF(Expenditure!M640="","",Expenditure!M640)</f>
        <v/>
      </c>
      <c r="L558" s="21" t="s">
        <v>78</v>
      </c>
    </row>
    <row r="559" spans="1:12" x14ac:dyDescent="0.25">
      <c r="A559" s="224" t="str">
        <f>IF(Expenditure!B641="","",Expenditure!B641)</f>
        <v/>
      </c>
      <c r="B559" s="22" t="str">
        <f>IF(Expenditure!C641="","",TEXT(Expenditure!C641,"mmm"))</f>
        <v/>
      </c>
      <c r="C559" s="225" t="str">
        <f>IF(Expenditure!E641="","",Expenditure!E641)</f>
        <v/>
      </c>
      <c r="D559" s="226" t="str">
        <f>IF(Expenditure!F641="","",Expenditure!F641)</f>
        <v/>
      </c>
      <c r="E559" s="226" t="str">
        <f>IF(Expenditure!G641="","",Expenditure!G641)</f>
        <v/>
      </c>
      <c r="F559" s="22" t="str">
        <f>IF(Expenditure!H641="","",Expenditure!H641)</f>
        <v/>
      </c>
      <c r="G559" s="22" t="str">
        <f>IF(Expenditure!I641="","",Expenditure!I641)</f>
        <v/>
      </c>
      <c r="H559" s="227" t="str">
        <f t="shared" si="8"/>
        <v/>
      </c>
      <c r="I559" s="226" t="str">
        <f>IF(Expenditure!K641="","",Expenditure!K641)</f>
        <v/>
      </c>
      <c r="J559" s="22" t="str">
        <f>IF(Expenditure!L641="","",Expenditure!L641)</f>
        <v/>
      </c>
      <c r="K559" s="228" t="str">
        <f>IF(Expenditure!M641="","",Expenditure!M641)</f>
        <v/>
      </c>
      <c r="L559" s="21" t="s">
        <v>78</v>
      </c>
    </row>
    <row r="560" spans="1:12" x14ac:dyDescent="0.25">
      <c r="A560" s="224" t="str">
        <f>IF(Expenditure!B642="","",Expenditure!B642)</f>
        <v/>
      </c>
      <c r="B560" s="22" t="str">
        <f>IF(Expenditure!C642="","",TEXT(Expenditure!C642,"mmm"))</f>
        <v/>
      </c>
      <c r="C560" s="225" t="str">
        <f>IF(Expenditure!E642="","",Expenditure!E642)</f>
        <v/>
      </c>
      <c r="D560" s="226" t="str">
        <f>IF(Expenditure!F642="","",Expenditure!F642)</f>
        <v/>
      </c>
      <c r="E560" s="226" t="str">
        <f>IF(Expenditure!G642="","",Expenditure!G642)</f>
        <v/>
      </c>
      <c r="F560" s="22" t="str">
        <f>IF(Expenditure!H642="","",Expenditure!H642)</f>
        <v/>
      </c>
      <c r="G560" s="22" t="str">
        <f>IF(Expenditure!I642="","",Expenditure!I642)</f>
        <v/>
      </c>
      <c r="H560" s="227" t="str">
        <f t="shared" si="8"/>
        <v/>
      </c>
      <c r="I560" s="226" t="str">
        <f>IF(Expenditure!K642="","",Expenditure!K642)</f>
        <v/>
      </c>
      <c r="J560" s="22" t="str">
        <f>IF(Expenditure!L642="","",Expenditure!L642)</f>
        <v/>
      </c>
      <c r="K560" s="228" t="str">
        <f>IF(Expenditure!M642="","",Expenditure!M642)</f>
        <v/>
      </c>
      <c r="L560" s="21" t="s">
        <v>78</v>
      </c>
    </row>
    <row r="561" spans="1:12" x14ac:dyDescent="0.25">
      <c r="A561" s="224" t="str">
        <f>IF(Expenditure!B643="","",Expenditure!B643)</f>
        <v/>
      </c>
      <c r="B561" s="22" t="str">
        <f>IF(Expenditure!C643="","",TEXT(Expenditure!C643,"mmm"))</f>
        <v/>
      </c>
      <c r="C561" s="225" t="str">
        <f>IF(Expenditure!E643="","",Expenditure!E643)</f>
        <v/>
      </c>
      <c r="D561" s="226" t="str">
        <f>IF(Expenditure!F643="","",Expenditure!F643)</f>
        <v/>
      </c>
      <c r="E561" s="226" t="str">
        <f>IF(Expenditure!G643="","",Expenditure!G643)</f>
        <v/>
      </c>
      <c r="F561" s="22" t="str">
        <f>IF(Expenditure!H643="","",Expenditure!H643)</f>
        <v/>
      </c>
      <c r="G561" s="22" t="str">
        <f>IF(Expenditure!I643="","",Expenditure!I643)</f>
        <v/>
      </c>
      <c r="H561" s="227" t="str">
        <f t="shared" si="8"/>
        <v/>
      </c>
      <c r="I561" s="226" t="str">
        <f>IF(Expenditure!K643="","",Expenditure!K643)</f>
        <v/>
      </c>
      <c r="J561" s="22" t="str">
        <f>IF(Expenditure!L643="","",Expenditure!L643)</f>
        <v/>
      </c>
      <c r="K561" s="228" t="str">
        <f>IF(Expenditure!M643="","",Expenditure!M643)</f>
        <v/>
      </c>
      <c r="L561" s="21" t="s">
        <v>78</v>
      </c>
    </row>
    <row r="562" spans="1:12" x14ac:dyDescent="0.25">
      <c r="A562" s="224" t="str">
        <f>IF(Expenditure!B644="","",Expenditure!B644)</f>
        <v/>
      </c>
      <c r="B562" s="22" t="str">
        <f>IF(Expenditure!C644="","",TEXT(Expenditure!C644,"mmm"))</f>
        <v/>
      </c>
      <c r="C562" s="225" t="str">
        <f>IF(Expenditure!E644="","",Expenditure!E644)</f>
        <v/>
      </c>
      <c r="D562" s="226" t="str">
        <f>IF(Expenditure!F644="","",Expenditure!F644)</f>
        <v/>
      </c>
      <c r="E562" s="226" t="str">
        <f>IF(Expenditure!G644="","",Expenditure!G644)</f>
        <v/>
      </c>
      <c r="F562" s="22" t="str">
        <f>IF(Expenditure!H644="","",Expenditure!H644)</f>
        <v/>
      </c>
      <c r="G562" s="22" t="str">
        <f>IF(Expenditure!I644="","",Expenditure!I644)</f>
        <v/>
      </c>
      <c r="H562" s="227" t="str">
        <f t="shared" si="8"/>
        <v/>
      </c>
      <c r="I562" s="226" t="str">
        <f>IF(Expenditure!K644="","",Expenditure!K644)</f>
        <v/>
      </c>
      <c r="J562" s="22" t="str">
        <f>IF(Expenditure!L644="","",Expenditure!L644)</f>
        <v/>
      </c>
      <c r="K562" s="228" t="str">
        <f>IF(Expenditure!M644="","",Expenditure!M644)</f>
        <v/>
      </c>
      <c r="L562" s="21" t="s">
        <v>78</v>
      </c>
    </row>
    <row r="563" spans="1:12" x14ac:dyDescent="0.25">
      <c r="A563" s="224" t="str">
        <f>IF(Expenditure!B645="","",Expenditure!B645)</f>
        <v/>
      </c>
      <c r="B563" s="22" t="str">
        <f>IF(Expenditure!C645="","",TEXT(Expenditure!C645,"mmm"))</f>
        <v/>
      </c>
      <c r="C563" s="225" t="str">
        <f>IF(Expenditure!E645="","",Expenditure!E645)</f>
        <v/>
      </c>
      <c r="D563" s="226" t="str">
        <f>IF(Expenditure!F645="","",Expenditure!F645)</f>
        <v/>
      </c>
      <c r="E563" s="226" t="str">
        <f>IF(Expenditure!G645="","",Expenditure!G645)</f>
        <v/>
      </c>
      <c r="F563" s="22" t="str">
        <f>IF(Expenditure!H645="","",Expenditure!H645)</f>
        <v/>
      </c>
      <c r="G563" s="22" t="str">
        <f>IF(Expenditure!I645="","",Expenditure!I645)</f>
        <v/>
      </c>
      <c r="H563" s="227" t="str">
        <f t="shared" si="8"/>
        <v/>
      </c>
      <c r="I563" s="226" t="str">
        <f>IF(Expenditure!K645="","",Expenditure!K645)</f>
        <v/>
      </c>
      <c r="J563" s="22" t="str">
        <f>IF(Expenditure!L645="","",Expenditure!L645)</f>
        <v/>
      </c>
      <c r="K563" s="228" t="str">
        <f>IF(Expenditure!M645="","",Expenditure!M645)</f>
        <v/>
      </c>
      <c r="L563" s="21" t="s">
        <v>78</v>
      </c>
    </row>
    <row r="564" spans="1:12" x14ac:dyDescent="0.25">
      <c r="A564" s="224" t="str">
        <f>IF(Expenditure!B646="","",Expenditure!B646)</f>
        <v/>
      </c>
      <c r="B564" s="22" t="str">
        <f>IF(Expenditure!C646="","",TEXT(Expenditure!C646,"mmm"))</f>
        <v/>
      </c>
      <c r="C564" s="225" t="str">
        <f>IF(Expenditure!E646="","",Expenditure!E646)</f>
        <v/>
      </c>
      <c r="D564" s="226" t="str">
        <f>IF(Expenditure!F646="","",Expenditure!F646)</f>
        <v/>
      </c>
      <c r="E564" s="226" t="str">
        <f>IF(Expenditure!G646="","",Expenditure!G646)</f>
        <v/>
      </c>
      <c r="F564" s="22" t="str">
        <f>IF(Expenditure!H646="","",Expenditure!H646)</f>
        <v/>
      </c>
      <c r="G564" s="22" t="str">
        <f>IF(Expenditure!I646="","",Expenditure!I646)</f>
        <v/>
      </c>
      <c r="H564" s="227" t="str">
        <f t="shared" si="8"/>
        <v/>
      </c>
      <c r="I564" s="226" t="str">
        <f>IF(Expenditure!K646="","",Expenditure!K646)</f>
        <v/>
      </c>
      <c r="J564" s="22" t="str">
        <f>IF(Expenditure!L646="","",Expenditure!L646)</f>
        <v/>
      </c>
      <c r="K564" s="228" t="str">
        <f>IF(Expenditure!M646="","",Expenditure!M646)</f>
        <v/>
      </c>
      <c r="L564" s="21" t="s">
        <v>78</v>
      </c>
    </row>
    <row r="565" spans="1:12" x14ac:dyDescent="0.25">
      <c r="A565" s="224" t="str">
        <f>IF(Expenditure!B647="","",Expenditure!B647)</f>
        <v/>
      </c>
      <c r="B565" s="22" t="str">
        <f>IF(Expenditure!C647="","",TEXT(Expenditure!C647,"mmm"))</f>
        <v/>
      </c>
      <c r="C565" s="225" t="str">
        <f>IF(Expenditure!E647="","",Expenditure!E647)</f>
        <v/>
      </c>
      <c r="D565" s="226" t="str">
        <f>IF(Expenditure!F647="","",Expenditure!F647)</f>
        <v/>
      </c>
      <c r="E565" s="226" t="str">
        <f>IF(Expenditure!G647="","",Expenditure!G647)</f>
        <v/>
      </c>
      <c r="F565" s="22" t="str">
        <f>IF(Expenditure!H647="","",Expenditure!H647)</f>
        <v/>
      </c>
      <c r="G565" s="22" t="str">
        <f>IF(Expenditure!I647="","",Expenditure!I647)</f>
        <v/>
      </c>
      <c r="H565" s="227" t="str">
        <f t="shared" si="8"/>
        <v/>
      </c>
      <c r="I565" s="226" t="str">
        <f>IF(Expenditure!K647="","",Expenditure!K647)</f>
        <v/>
      </c>
      <c r="J565" s="22" t="str">
        <f>IF(Expenditure!L647="","",Expenditure!L647)</f>
        <v/>
      </c>
      <c r="K565" s="228" t="str">
        <f>IF(Expenditure!M647="","",Expenditure!M647)</f>
        <v/>
      </c>
      <c r="L565" s="21" t="s">
        <v>78</v>
      </c>
    </row>
    <row r="566" spans="1:12" x14ac:dyDescent="0.25">
      <c r="A566" s="224" t="str">
        <f>IF(Expenditure!B648="","",Expenditure!B648)</f>
        <v/>
      </c>
      <c r="B566" s="22" t="str">
        <f>IF(Expenditure!C648="","",TEXT(Expenditure!C648,"mmm"))</f>
        <v/>
      </c>
      <c r="C566" s="225" t="str">
        <f>IF(Expenditure!E648="","",Expenditure!E648)</f>
        <v/>
      </c>
      <c r="D566" s="226" t="str">
        <f>IF(Expenditure!F648="","",Expenditure!F648)</f>
        <v/>
      </c>
      <c r="E566" s="226" t="str">
        <f>IF(Expenditure!G648="","",Expenditure!G648)</f>
        <v/>
      </c>
      <c r="F566" s="22" t="str">
        <f>IF(Expenditure!H648="","",Expenditure!H648)</f>
        <v/>
      </c>
      <c r="G566" s="22" t="str">
        <f>IF(Expenditure!I648="","",Expenditure!I648)</f>
        <v/>
      </c>
      <c r="H566" s="227" t="str">
        <f t="shared" si="8"/>
        <v/>
      </c>
      <c r="I566" s="226" t="str">
        <f>IF(Expenditure!K648="","",Expenditure!K648)</f>
        <v/>
      </c>
      <c r="J566" s="22" t="str">
        <f>IF(Expenditure!L648="","",Expenditure!L648)</f>
        <v/>
      </c>
      <c r="K566" s="228" t="str">
        <f>IF(Expenditure!M648="","",Expenditure!M648)</f>
        <v/>
      </c>
      <c r="L566" s="21" t="s">
        <v>78</v>
      </c>
    </row>
    <row r="567" spans="1:12" x14ac:dyDescent="0.25">
      <c r="A567" s="224" t="str">
        <f>IF(Expenditure!B649="","",Expenditure!B649)</f>
        <v/>
      </c>
      <c r="B567" s="22" t="str">
        <f>IF(Expenditure!C649="","",TEXT(Expenditure!C649,"mmm"))</f>
        <v/>
      </c>
      <c r="C567" s="225" t="str">
        <f>IF(Expenditure!E649="","",Expenditure!E649)</f>
        <v/>
      </c>
      <c r="D567" s="226" t="str">
        <f>IF(Expenditure!F649="","",Expenditure!F649)</f>
        <v/>
      </c>
      <c r="E567" s="226" t="str">
        <f>IF(Expenditure!G649="","",Expenditure!G649)</f>
        <v/>
      </c>
      <c r="F567" s="22" t="str">
        <f>IF(Expenditure!H649="","",Expenditure!H649)</f>
        <v/>
      </c>
      <c r="G567" s="22" t="str">
        <f>IF(Expenditure!I649="","",Expenditure!I649)</f>
        <v/>
      </c>
      <c r="H567" s="227" t="str">
        <f t="shared" si="8"/>
        <v/>
      </c>
      <c r="I567" s="226" t="str">
        <f>IF(Expenditure!K649="","",Expenditure!K649)</f>
        <v/>
      </c>
      <c r="J567" s="22" t="str">
        <f>IF(Expenditure!L649="","",Expenditure!L649)</f>
        <v/>
      </c>
      <c r="K567" s="228" t="str">
        <f>IF(Expenditure!M649="","",Expenditure!M649)</f>
        <v/>
      </c>
      <c r="L567" s="21" t="s">
        <v>78</v>
      </c>
    </row>
    <row r="568" spans="1:12" x14ac:dyDescent="0.25">
      <c r="A568" s="224" t="str">
        <f>IF(Expenditure!B650="","",Expenditure!B650)</f>
        <v/>
      </c>
      <c r="B568" s="22" t="str">
        <f>IF(Expenditure!C650="","",TEXT(Expenditure!C650,"mmm"))</f>
        <v/>
      </c>
      <c r="C568" s="225" t="str">
        <f>IF(Expenditure!E650="","",Expenditure!E650)</f>
        <v/>
      </c>
      <c r="D568" s="226" t="str">
        <f>IF(Expenditure!F650="","",Expenditure!F650)</f>
        <v/>
      </c>
      <c r="E568" s="226" t="str">
        <f>IF(Expenditure!G650="","",Expenditure!G650)</f>
        <v/>
      </c>
      <c r="F568" s="22" t="str">
        <f>IF(Expenditure!H650="","",Expenditure!H650)</f>
        <v/>
      </c>
      <c r="G568" s="22" t="str">
        <f>IF(Expenditure!I650="","",Expenditure!I650)</f>
        <v/>
      </c>
      <c r="H568" s="227" t="str">
        <f t="shared" si="8"/>
        <v/>
      </c>
      <c r="I568" s="226" t="str">
        <f>IF(Expenditure!K650="","",Expenditure!K650)</f>
        <v/>
      </c>
      <c r="J568" s="22" t="str">
        <f>IF(Expenditure!L650="","",Expenditure!L650)</f>
        <v/>
      </c>
      <c r="K568" s="228" t="str">
        <f>IF(Expenditure!M650="","",Expenditure!M650)</f>
        <v/>
      </c>
      <c r="L568" s="21" t="s">
        <v>78</v>
      </c>
    </row>
    <row r="569" spans="1:12" x14ac:dyDescent="0.25">
      <c r="A569" s="224" t="str">
        <f>IF(Expenditure!B651="","",Expenditure!B651)</f>
        <v/>
      </c>
      <c r="B569" s="22" t="str">
        <f>IF(Expenditure!C651="","",TEXT(Expenditure!C651,"mmm"))</f>
        <v/>
      </c>
      <c r="C569" s="225" t="str">
        <f>IF(Expenditure!E651="","",Expenditure!E651)</f>
        <v/>
      </c>
      <c r="D569" s="226" t="str">
        <f>IF(Expenditure!F651="","",Expenditure!F651)</f>
        <v/>
      </c>
      <c r="E569" s="226" t="str">
        <f>IF(Expenditure!G651="","",Expenditure!G651)</f>
        <v/>
      </c>
      <c r="F569" s="22" t="str">
        <f>IF(Expenditure!H651="","",Expenditure!H651)</f>
        <v/>
      </c>
      <c r="G569" s="22" t="str">
        <f>IF(Expenditure!I651="","",Expenditure!I651)</f>
        <v/>
      </c>
      <c r="H569" s="227" t="str">
        <f t="shared" si="8"/>
        <v/>
      </c>
      <c r="I569" s="226" t="str">
        <f>IF(Expenditure!K651="","",Expenditure!K651)</f>
        <v/>
      </c>
      <c r="J569" s="22" t="str">
        <f>IF(Expenditure!L651="","",Expenditure!L651)</f>
        <v/>
      </c>
      <c r="K569" s="228" t="str">
        <f>IF(Expenditure!M651="","",Expenditure!M651)</f>
        <v/>
      </c>
      <c r="L569" s="21" t="s">
        <v>78</v>
      </c>
    </row>
    <row r="570" spans="1:12" x14ac:dyDescent="0.25">
      <c r="A570" s="224" t="str">
        <f>IF(Expenditure!B652="","",Expenditure!B652)</f>
        <v/>
      </c>
      <c r="B570" s="22" t="str">
        <f>IF(Expenditure!C652="","",TEXT(Expenditure!C652,"mmm"))</f>
        <v/>
      </c>
      <c r="C570" s="225" t="str">
        <f>IF(Expenditure!E652="","",Expenditure!E652)</f>
        <v/>
      </c>
      <c r="D570" s="226" t="str">
        <f>IF(Expenditure!F652="","",Expenditure!F652)</f>
        <v/>
      </c>
      <c r="E570" s="226" t="str">
        <f>IF(Expenditure!G652="","",Expenditure!G652)</f>
        <v/>
      </c>
      <c r="F570" s="22" t="str">
        <f>IF(Expenditure!H652="","",Expenditure!H652)</f>
        <v/>
      </c>
      <c r="G570" s="22" t="str">
        <f>IF(Expenditure!I652="","",Expenditure!I652)</f>
        <v/>
      </c>
      <c r="H570" s="227" t="str">
        <f t="shared" si="8"/>
        <v/>
      </c>
      <c r="I570" s="226" t="str">
        <f>IF(Expenditure!K652="","",Expenditure!K652)</f>
        <v/>
      </c>
      <c r="J570" s="22" t="str">
        <f>IF(Expenditure!L652="","",Expenditure!L652)</f>
        <v/>
      </c>
      <c r="K570" s="228" t="str">
        <f>IF(Expenditure!M652="","",Expenditure!M652)</f>
        <v/>
      </c>
      <c r="L570" s="21" t="s">
        <v>78</v>
      </c>
    </row>
    <row r="571" spans="1:12" x14ac:dyDescent="0.25">
      <c r="A571" s="224" t="str">
        <f>IF(Expenditure!B653="","",Expenditure!B653)</f>
        <v/>
      </c>
      <c r="B571" s="22" t="str">
        <f>IF(Expenditure!C653="","",TEXT(Expenditure!C653,"mmm"))</f>
        <v/>
      </c>
      <c r="C571" s="225" t="str">
        <f>IF(Expenditure!E653="","",Expenditure!E653)</f>
        <v/>
      </c>
      <c r="D571" s="226" t="str">
        <f>IF(Expenditure!F653="","",Expenditure!F653)</f>
        <v/>
      </c>
      <c r="E571" s="226" t="str">
        <f>IF(Expenditure!G653="","",Expenditure!G653)</f>
        <v/>
      </c>
      <c r="F571" s="22" t="str">
        <f>IF(Expenditure!H653="","",Expenditure!H653)</f>
        <v/>
      </c>
      <c r="G571" s="22" t="str">
        <f>IF(Expenditure!I653="","",Expenditure!I653)</f>
        <v/>
      </c>
      <c r="H571" s="227" t="str">
        <f t="shared" si="8"/>
        <v/>
      </c>
      <c r="I571" s="226" t="str">
        <f>IF(Expenditure!K653="","",Expenditure!K653)</f>
        <v/>
      </c>
      <c r="J571" s="22" t="str">
        <f>IF(Expenditure!L653="","",Expenditure!L653)</f>
        <v/>
      </c>
      <c r="K571" s="228" t="str">
        <f>IF(Expenditure!M653="","",Expenditure!M653)</f>
        <v/>
      </c>
      <c r="L571" s="21" t="s">
        <v>78</v>
      </c>
    </row>
    <row r="572" spans="1:12" x14ac:dyDescent="0.25">
      <c r="A572" s="224" t="str">
        <f>IF(Expenditure!B654="","",Expenditure!B654)</f>
        <v/>
      </c>
      <c r="B572" s="22" t="str">
        <f>IF(Expenditure!C654="","",TEXT(Expenditure!C654,"mmm"))</f>
        <v/>
      </c>
      <c r="C572" s="225" t="str">
        <f>IF(Expenditure!E654="","",Expenditure!E654)</f>
        <v/>
      </c>
      <c r="D572" s="226" t="str">
        <f>IF(Expenditure!F654="","",Expenditure!F654)</f>
        <v/>
      </c>
      <c r="E572" s="226" t="str">
        <f>IF(Expenditure!G654="","",Expenditure!G654)</f>
        <v/>
      </c>
      <c r="F572" s="22" t="str">
        <f>IF(Expenditure!H654="","",Expenditure!H654)</f>
        <v/>
      </c>
      <c r="G572" s="22" t="str">
        <f>IF(Expenditure!I654="","",Expenditure!I654)</f>
        <v/>
      </c>
      <c r="H572" s="227" t="str">
        <f t="shared" si="8"/>
        <v/>
      </c>
      <c r="I572" s="226" t="str">
        <f>IF(Expenditure!K654="","",Expenditure!K654)</f>
        <v/>
      </c>
      <c r="J572" s="22" t="str">
        <f>IF(Expenditure!L654="","",Expenditure!L654)</f>
        <v/>
      </c>
      <c r="K572" s="228" t="str">
        <f>IF(Expenditure!M654="","",Expenditure!M654)</f>
        <v/>
      </c>
      <c r="L572" s="21" t="s">
        <v>78</v>
      </c>
    </row>
    <row r="573" spans="1:12" x14ac:dyDescent="0.25">
      <c r="A573" s="224" t="str">
        <f>IF(Expenditure!B655="","",Expenditure!B655)</f>
        <v/>
      </c>
      <c r="B573" s="22" t="str">
        <f>IF(Expenditure!C655="","",TEXT(Expenditure!C655,"mmm"))</f>
        <v/>
      </c>
      <c r="C573" s="225" t="str">
        <f>IF(Expenditure!E655="","",Expenditure!E655)</f>
        <v/>
      </c>
      <c r="D573" s="226" t="str">
        <f>IF(Expenditure!F655="","",Expenditure!F655)</f>
        <v/>
      </c>
      <c r="E573" s="226" t="str">
        <f>IF(Expenditure!G655="","",Expenditure!G655)</f>
        <v/>
      </c>
      <c r="F573" s="22" t="str">
        <f>IF(Expenditure!H655="","",Expenditure!H655)</f>
        <v/>
      </c>
      <c r="G573" s="22" t="str">
        <f>IF(Expenditure!I655="","",Expenditure!I655)</f>
        <v/>
      </c>
      <c r="H573" s="227" t="str">
        <f t="shared" si="8"/>
        <v/>
      </c>
      <c r="I573" s="226" t="str">
        <f>IF(Expenditure!K655="","",Expenditure!K655)</f>
        <v/>
      </c>
      <c r="J573" s="22" t="str">
        <f>IF(Expenditure!L655="","",Expenditure!L655)</f>
        <v/>
      </c>
      <c r="K573" s="228" t="str">
        <f>IF(Expenditure!M655="","",Expenditure!M655)</f>
        <v/>
      </c>
      <c r="L573" s="21" t="s">
        <v>78</v>
      </c>
    </row>
    <row r="574" spans="1:12" x14ac:dyDescent="0.25">
      <c r="A574" s="224" t="str">
        <f>IF(Expenditure!B656="","",Expenditure!B656)</f>
        <v/>
      </c>
      <c r="B574" s="22" t="str">
        <f>IF(Expenditure!C656="","",TEXT(Expenditure!C656,"mmm"))</f>
        <v/>
      </c>
      <c r="C574" s="225" t="str">
        <f>IF(Expenditure!E656="","",Expenditure!E656)</f>
        <v/>
      </c>
      <c r="D574" s="226" t="str">
        <f>IF(Expenditure!F656="","",Expenditure!F656)</f>
        <v/>
      </c>
      <c r="E574" s="226" t="str">
        <f>IF(Expenditure!G656="","",Expenditure!G656)</f>
        <v/>
      </c>
      <c r="F574" s="22" t="str">
        <f>IF(Expenditure!H656="","",Expenditure!H656)</f>
        <v/>
      </c>
      <c r="G574" s="22" t="str">
        <f>IF(Expenditure!I656="","",Expenditure!I656)</f>
        <v/>
      </c>
      <c r="H574" s="227" t="str">
        <f t="shared" si="8"/>
        <v/>
      </c>
      <c r="I574" s="226" t="str">
        <f>IF(Expenditure!K656="","",Expenditure!K656)</f>
        <v/>
      </c>
      <c r="J574" s="22" t="str">
        <f>IF(Expenditure!L656="","",Expenditure!L656)</f>
        <v/>
      </c>
      <c r="K574" s="228" t="str">
        <f>IF(Expenditure!M656="","",Expenditure!M656)</f>
        <v/>
      </c>
      <c r="L574" s="21" t="s">
        <v>78</v>
      </c>
    </row>
    <row r="575" spans="1:12" x14ac:dyDescent="0.25">
      <c r="A575" s="224" t="str">
        <f>IF(Expenditure!B657="","",Expenditure!B657)</f>
        <v/>
      </c>
      <c r="B575" s="22" t="str">
        <f>IF(Expenditure!C657="","",TEXT(Expenditure!C657,"mmm"))</f>
        <v/>
      </c>
      <c r="C575" s="225" t="str">
        <f>IF(Expenditure!E657="","",Expenditure!E657)</f>
        <v/>
      </c>
      <c r="D575" s="226" t="str">
        <f>IF(Expenditure!F657="","",Expenditure!F657)</f>
        <v/>
      </c>
      <c r="E575" s="226" t="str">
        <f>IF(Expenditure!G657="","",Expenditure!G657)</f>
        <v/>
      </c>
      <c r="F575" s="22" t="str">
        <f>IF(Expenditure!H657="","",Expenditure!H657)</f>
        <v/>
      </c>
      <c r="G575" s="22" t="str">
        <f>IF(Expenditure!I657="","",Expenditure!I657)</f>
        <v/>
      </c>
      <c r="H575" s="227" t="str">
        <f t="shared" si="8"/>
        <v/>
      </c>
      <c r="I575" s="226" t="str">
        <f>IF(Expenditure!K657="","",Expenditure!K657)</f>
        <v/>
      </c>
      <c r="J575" s="22" t="str">
        <f>IF(Expenditure!L657="","",Expenditure!L657)</f>
        <v/>
      </c>
      <c r="K575" s="228" t="str">
        <f>IF(Expenditure!M657="","",Expenditure!M657)</f>
        <v/>
      </c>
      <c r="L575" s="21" t="s">
        <v>78</v>
      </c>
    </row>
    <row r="576" spans="1:12" x14ac:dyDescent="0.25">
      <c r="A576" s="224" t="str">
        <f>IF(Expenditure!B658="","",Expenditure!B658)</f>
        <v/>
      </c>
      <c r="B576" s="22" t="str">
        <f>IF(Expenditure!C658="","",TEXT(Expenditure!C658,"mmm"))</f>
        <v/>
      </c>
      <c r="C576" s="225" t="str">
        <f>IF(Expenditure!E658="","",Expenditure!E658)</f>
        <v/>
      </c>
      <c r="D576" s="226" t="str">
        <f>IF(Expenditure!F658="","",Expenditure!F658)</f>
        <v/>
      </c>
      <c r="E576" s="226" t="str">
        <f>IF(Expenditure!G658="","",Expenditure!G658)</f>
        <v/>
      </c>
      <c r="F576" s="22" t="str">
        <f>IF(Expenditure!H658="","",Expenditure!H658)</f>
        <v/>
      </c>
      <c r="G576" s="22" t="str">
        <f>IF(Expenditure!I658="","",Expenditure!I658)</f>
        <v/>
      </c>
      <c r="H576" s="227" t="str">
        <f t="shared" si="8"/>
        <v/>
      </c>
      <c r="I576" s="226" t="str">
        <f>IF(Expenditure!K658="","",Expenditure!K658)</f>
        <v/>
      </c>
      <c r="J576" s="22" t="str">
        <f>IF(Expenditure!L658="","",Expenditure!L658)</f>
        <v/>
      </c>
      <c r="K576" s="228" t="str">
        <f>IF(Expenditure!M658="","",Expenditure!M658)</f>
        <v/>
      </c>
      <c r="L576" s="21" t="s">
        <v>78</v>
      </c>
    </row>
    <row r="577" spans="1:12" x14ac:dyDescent="0.25">
      <c r="A577" s="224" t="str">
        <f>IF(Expenditure!B659="","",Expenditure!B659)</f>
        <v/>
      </c>
      <c r="B577" s="22" t="str">
        <f>IF(Expenditure!C659="","",TEXT(Expenditure!C659,"mmm"))</f>
        <v/>
      </c>
      <c r="C577" s="225" t="str">
        <f>IF(Expenditure!E659="","",Expenditure!E659)</f>
        <v/>
      </c>
      <c r="D577" s="226" t="str">
        <f>IF(Expenditure!F659="","",Expenditure!F659)</f>
        <v/>
      </c>
      <c r="E577" s="226" t="str">
        <f>IF(Expenditure!G659="","",Expenditure!G659)</f>
        <v/>
      </c>
      <c r="F577" s="22" t="str">
        <f>IF(Expenditure!H659="","",Expenditure!H659)</f>
        <v/>
      </c>
      <c r="G577" s="22" t="str">
        <f>IF(Expenditure!I659="","",Expenditure!I659)</f>
        <v/>
      </c>
      <c r="H577" s="227" t="str">
        <f t="shared" si="8"/>
        <v/>
      </c>
      <c r="I577" s="226" t="str">
        <f>IF(Expenditure!K659="","",Expenditure!K659)</f>
        <v/>
      </c>
      <c r="J577" s="22" t="str">
        <f>IF(Expenditure!L659="","",Expenditure!L659)</f>
        <v/>
      </c>
      <c r="K577" s="228" t="str">
        <f>IF(Expenditure!M659="","",Expenditure!M659)</f>
        <v/>
      </c>
      <c r="L577" s="21" t="s">
        <v>78</v>
      </c>
    </row>
    <row r="578" spans="1:12" x14ac:dyDescent="0.25">
      <c r="A578" s="224" t="str">
        <f>IF(Expenditure!B660="","",Expenditure!B660)</f>
        <v/>
      </c>
      <c r="B578" s="22" t="str">
        <f>IF(Expenditure!C660="","",TEXT(Expenditure!C660,"mmm"))</f>
        <v/>
      </c>
      <c r="C578" s="225" t="str">
        <f>IF(Expenditure!E660="","",Expenditure!E660)</f>
        <v/>
      </c>
      <c r="D578" s="226" t="str">
        <f>IF(Expenditure!F660="","",Expenditure!F660)</f>
        <v/>
      </c>
      <c r="E578" s="226" t="str">
        <f>IF(Expenditure!G660="","",Expenditure!G660)</f>
        <v/>
      </c>
      <c r="F578" s="22" t="str">
        <f>IF(Expenditure!H660="","",Expenditure!H660)</f>
        <v/>
      </c>
      <c r="G578" s="22" t="str">
        <f>IF(Expenditure!I660="","",Expenditure!I660)</f>
        <v/>
      </c>
      <c r="H578" s="227" t="str">
        <f t="shared" si="8"/>
        <v/>
      </c>
      <c r="I578" s="226" t="str">
        <f>IF(Expenditure!K660="","",Expenditure!K660)</f>
        <v/>
      </c>
      <c r="J578" s="22" t="str">
        <f>IF(Expenditure!L660="","",Expenditure!L660)</f>
        <v/>
      </c>
      <c r="K578" s="228" t="str">
        <f>IF(Expenditure!M660="","",Expenditure!M660)</f>
        <v/>
      </c>
      <c r="L578" s="21" t="s">
        <v>78</v>
      </c>
    </row>
    <row r="579" spans="1:12" x14ac:dyDescent="0.25">
      <c r="A579" s="224" t="str">
        <f>IF(Expenditure!B661="","",Expenditure!B661)</f>
        <v/>
      </c>
      <c r="B579" s="22" t="str">
        <f>IF(Expenditure!C661="","",TEXT(Expenditure!C661,"mmm"))</f>
        <v/>
      </c>
      <c r="C579" s="225" t="str">
        <f>IF(Expenditure!E661="","",Expenditure!E661)</f>
        <v/>
      </c>
      <c r="D579" s="226" t="str">
        <f>IF(Expenditure!F661="","",Expenditure!F661)</f>
        <v/>
      </c>
      <c r="E579" s="226" t="str">
        <f>IF(Expenditure!G661="","",Expenditure!G661)</f>
        <v/>
      </c>
      <c r="F579" s="22" t="str">
        <f>IF(Expenditure!H661="","",Expenditure!H661)</f>
        <v/>
      </c>
      <c r="G579" s="22" t="str">
        <f>IF(Expenditure!I661="","",Expenditure!I661)</f>
        <v/>
      </c>
      <c r="H579" s="227" t="str">
        <f t="shared" si="8"/>
        <v/>
      </c>
      <c r="I579" s="226" t="str">
        <f>IF(Expenditure!K661="","",Expenditure!K661)</f>
        <v/>
      </c>
      <c r="J579" s="22" t="str">
        <f>IF(Expenditure!L661="","",Expenditure!L661)</f>
        <v/>
      </c>
      <c r="K579" s="228" t="str">
        <f>IF(Expenditure!M661="","",Expenditure!M661)</f>
        <v/>
      </c>
      <c r="L579" s="21" t="s">
        <v>78</v>
      </c>
    </row>
    <row r="580" spans="1:12" x14ac:dyDescent="0.25">
      <c r="A580" s="224" t="str">
        <f>IF(Expenditure!B662="","",Expenditure!B662)</f>
        <v/>
      </c>
      <c r="B580" s="22" t="str">
        <f>IF(Expenditure!C662="","",TEXT(Expenditure!C662,"mmm"))</f>
        <v/>
      </c>
      <c r="C580" s="225" t="str">
        <f>IF(Expenditure!E662="","",Expenditure!E662)</f>
        <v/>
      </c>
      <c r="D580" s="226" t="str">
        <f>IF(Expenditure!F662="","",Expenditure!F662)</f>
        <v/>
      </c>
      <c r="E580" s="226" t="str">
        <f>IF(Expenditure!G662="","",Expenditure!G662)</f>
        <v/>
      </c>
      <c r="F580" s="22" t="str">
        <f>IF(Expenditure!H662="","",Expenditure!H662)</f>
        <v/>
      </c>
      <c r="G580" s="22" t="str">
        <f>IF(Expenditure!I662="","",Expenditure!I662)</f>
        <v/>
      </c>
      <c r="H580" s="227" t="str">
        <f t="shared" si="8"/>
        <v/>
      </c>
      <c r="I580" s="226" t="str">
        <f>IF(Expenditure!K662="","",Expenditure!K662)</f>
        <v/>
      </c>
      <c r="J580" s="22" t="str">
        <f>IF(Expenditure!L662="","",Expenditure!L662)</f>
        <v/>
      </c>
      <c r="K580" s="228" t="str">
        <f>IF(Expenditure!M662="","",Expenditure!M662)</f>
        <v/>
      </c>
      <c r="L580" s="21" t="s">
        <v>78</v>
      </c>
    </row>
    <row r="581" spans="1:12" x14ac:dyDescent="0.25">
      <c r="A581" s="224" t="str">
        <f>IF(Expenditure!B663="","",Expenditure!B663)</f>
        <v/>
      </c>
      <c r="B581" s="22" t="str">
        <f>IF(Expenditure!C663="","",TEXT(Expenditure!C663,"mmm"))</f>
        <v/>
      </c>
      <c r="C581" s="225" t="str">
        <f>IF(Expenditure!E663="","",Expenditure!E663)</f>
        <v/>
      </c>
      <c r="D581" s="226" t="str">
        <f>IF(Expenditure!F663="","",Expenditure!F663)</f>
        <v/>
      </c>
      <c r="E581" s="226" t="str">
        <f>IF(Expenditure!G663="","",Expenditure!G663)</f>
        <v/>
      </c>
      <c r="F581" s="22" t="str">
        <f>IF(Expenditure!H663="","",Expenditure!H663)</f>
        <v/>
      </c>
      <c r="G581" s="22" t="str">
        <f>IF(Expenditure!I663="","",Expenditure!I663)</f>
        <v/>
      </c>
      <c r="H581" s="227" t="str">
        <f t="shared" si="8"/>
        <v/>
      </c>
      <c r="I581" s="226" t="str">
        <f>IF(Expenditure!K663="","",Expenditure!K663)</f>
        <v/>
      </c>
      <c r="J581" s="22" t="str">
        <f>IF(Expenditure!L663="","",Expenditure!L663)</f>
        <v/>
      </c>
      <c r="K581" s="228" t="str">
        <f>IF(Expenditure!M663="","",Expenditure!M663)</f>
        <v/>
      </c>
      <c r="L581" s="21" t="s">
        <v>78</v>
      </c>
    </row>
    <row r="582" spans="1:12" x14ac:dyDescent="0.25">
      <c r="A582" s="224" t="str">
        <f>IF(Expenditure!B664="","",Expenditure!B664)</f>
        <v/>
      </c>
      <c r="B582" s="22" t="str">
        <f>IF(Expenditure!C664="","",TEXT(Expenditure!C664,"mmm"))</f>
        <v/>
      </c>
      <c r="C582" s="225" t="str">
        <f>IF(Expenditure!E664="","",Expenditure!E664)</f>
        <v/>
      </c>
      <c r="D582" s="226" t="str">
        <f>IF(Expenditure!F664="","",Expenditure!F664)</f>
        <v/>
      </c>
      <c r="E582" s="226" t="str">
        <f>IF(Expenditure!G664="","",Expenditure!G664)</f>
        <v/>
      </c>
      <c r="F582" s="22" t="str">
        <f>IF(Expenditure!H664="","",Expenditure!H664)</f>
        <v/>
      </c>
      <c r="G582" s="22" t="str">
        <f>IF(Expenditure!I664="","",Expenditure!I664)</f>
        <v/>
      </c>
      <c r="H582" s="227" t="str">
        <f t="shared" si="8"/>
        <v/>
      </c>
      <c r="I582" s="226" t="str">
        <f>IF(Expenditure!K664="","",Expenditure!K664)</f>
        <v/>
      </c>
      <c r="J582" s="22" t="str">
        <f>IF(Expenditure!L664="","",Expenditure!L664)</f>
        <v/>
      </c>
      <c r="K582" s="228" t="str">
        <f>IF(Expenditure!M664="","",Expenditure!M664)</f>
        <v/>
      </c>
      <c r="L582" s="21" t="s">
        <v>78</v>
      </c>
    </row>
    <row r="583" spans="1:12" x14ac:dyDescent="0.25">
      <c r="A583" s="224" t="str">
        <f>IF(Expenditure!B665="","",Expenditure!B665)</f>
        <v/>
      </c>
      <c r="B583" s="22" t="str">
        <f>IF(Expenditure!C665="","",TEXT(Expenditure!C665,"mmm"))</f>
        <v/>
      </c>
      <c r="C583" s="225" t="str">
        <f>IF(Expenditure!E665="","",Expenditure!E665)</f>
        <v/>
      </c>
      <c r="D583" s="226" t="str">
        <f>IF(Expenditure!F665="","",Expenditure!F665)</f>
        <v/>
      </c>
      <c r="E583" s="226" t="str">
        <f>IF(Expenditure!G665="","",Expenditure!G665)</f>
        <v/>
      </c>
      <c r="F583" s="22" t="str">
        <f>IF(Expenditure!H665="","",Expenditure!H665)</f>
        <v/>
      </c>
      <c r="G583" s="22" t="str">
        <f>IF(Expenditure!I665="","",Expenditure!I665)</f>
        <v/>
      </c>
      <c r="H583" s="227" t="str">
        <f t="shared" si="8"/>
        <v/>
      </c>
      <c r="I583" s="226" t="str">
        <f>IF(Expenditure!K665="","",Expenditure!K665)</f>
        <v/>
      </c>
      <c r="J583" s="22" t="str">
        <f>IF(Expenditure!L665="","",Expenditure!L665)</f>
        <v/>
      </c>
      <c r="K583" s="228" t="str">
        <f>IF(Expenditure!M665="","",Expenditure!M665)</f>
        <v/>
      </c>
      <c r="L583" s="21" t="s">
        <v>78</v>
      </c>
    </row>
    <row r="584" spans="1:12" x14ac:dyDescent="0.25">
      <c r="A584" s="224" t="str">
        <f>IF(Expenditure!B666="","",Expenditure!B666)</f>
        <v/>
      </c>
      <c r="B584" s="22" t="str">
        <f>IF(Expenditure!C666="","",TEXT(Expenditure!C666,"mmm"))</f>
        <v/>
      </c>
      <c r="C584" s="225" t="str">
        <f>IF(Expenditure!E666="","",Expenditure!E666)</f>
        <v/>
      </c>
      <c r="D584" s="226" t="str">
        <f>IF(Expenditure!F666="","",Expenditure!F666)</f>
        <v/>
      </c>
      <c r="E584" s="226" t="str">
        <f>IF(Expenditure!G666="","",Expenditure!G666)</f>
        <v/>
      </c>
      <c r="F584" s="22" t="str">
        <f>IF(Expenditure!H666="","",Expenditure!H666)</f>
        <v/>
      </c>
      <c r="G584" s="22" t="str">
        <f>IF(Expenditure!I666="","",Expenditure!I666)</f>
        <v/>
      </c>
      <c r="H584" s="227" t="str">
        <f t="shared" si="8"/>
        <v/>
      </c>
      <c r="I584" s="226" t="str">
        <f>IF(Expenditure!K666="","",Expenditure!K666)</f>
        <v/>
      </c>
      <c r="J584" s="22" t="str">
        <f>IF(Expenditure!L666="","",Expenditure!L666)</f>
        <v/>
      </c>
      <c r="K584" s="228" t="str">
        <f>IF(Expenditure!M666="","",Expenditure!M666)</f>
        <v/>
      </c>
      <c r="L584" s="21" t="s">
        <v>78</v>
      </c>
    </row>
    <row r="585" spans="1:12" x14ac:dyDescent="0.25">
      <c r="A585" s="224" t="str">
        <f>IF(Expenditure!B667="","",Expenditure!B667)</f>
        <v/>
      </c>
      <c r="B585" s="22" t="str">
        <f>IF(Expenditure!C667="","",TEXT(Expenditure!C667,"mmm"))</f>
        <v/>
      </c>
      <c r="C585" s="225" t="str">
        <f>IF(Expenditure!E667="","",Expenditure!E667)</f>
        <v/>
      </c>
      <c r="D585" s="226" t="str">
        <f>IF(Expenditure!F667="","",Expenditure!F667)</f>
        <v/>
      </c>
      <c r="E585" s="226" t="str">
        <f>IF(Expenditure!G667="","",Expenditure!G667)</f>
        <v/>
      </c>
      <c r="F585" s="22" t="str">
        <f>IF(Expenditure!H667="","",Expenditure!H667)</f>
        <v/>
      </c>
      <c r="G585" s="22" t="str">
        <f>IF(Expenditure!I667="","",Expenditure!I667)</f>
        <v/>
      </c>
      <c r="H585" s="227" t="str">
        <f t="shared" si="8"/>
        <v/>
      </c>
      <c r="I585" s="226" t="str">
        <f>IF(Expenditure!K667="","",Expenditure!K667)</f>
        <v/>
      </c>
      <c r="J585" s="22" t="str">
        <f>IF(Expenditure!L667="","",Expenditure!L667)</f>
        <v/>
      </c>
      <c r="K585" s="228" t="str">
        <f>IF(Expenditure!M667="","",Expenditure!M667)</f>
        <v/>
      </c>
      <c r="L585" s="21" t="s">
        <v>78</v>
      </c>
    </row>
    <row r="586" spans="1:12" x14ac:dyDescent="0.25">
      <c r="A586" s="224" t="str">
        <f>IF(Expenditure!B668="","",Expenditure!B668)</f>
        <v/>
      </c>
      <c r="B586" s="22" t="str">
        <f>IF(Expenditure!C668="","",TEXT(Expenditure!C668,"mmm"))</f>
        <v/>
      </c>
      <c r="C586" s="225" t="str">
        <f>IF(Expenditure!E668="","",Expenditure!E668)</f>
        <v/>
      </c>
      <c r="D586" s="226" t="str">
        <f>IF(Expenditure!F668="","",Expenditure!F668)</f>
        <v/>
      </c>
      <c r="E586" s="226" t="str">
        <f>IF(Expenditure!G668="","",Expenditure!G668)</f>
        <v/>
      </c>
      <c r="F586" s="22" t="str">
        <f>IF(Expenditure!H668="","",Expenditure!H668)</f>
        <v/>
      </c>
      <c r="G586" s="22" t="str">
        <f>IF(Expenditure!I668="","",Expenditure!I668)</f>
        <v/>
      </c>
      <c r="H586" s="227" t="str">
        <f t="shared" si="8"/>
        <v/>
      </c>
      <c r="I586" s="226" t="str">
        <f>IF(Expenditure!K668="","",Expenditure!K668)</f>
        <v/>
      </c>
      <c r="J586" s="22" t="str">
        <f>IF(Expenditure!L668="","",Expenditure!L668)</f>
        <v/>
      </c>
      <c r="K586" s="228" t="str">
        <f>IF(Expenditure!M668="","",Expenditure!M668)</f>
        <v/>
      </c>
      <c r="L586" s="21" t="s">
        <v>78</v>
      </c>
    </row>
    <row r="587" spans="1:12" x14ac:dyDescent="0.25">
      <c r="A587" s="224" t="str">
        <f>IF(Expenditure!B669="","",Expenditure!B669)</f>
        <v/>
      </c>
      <c r="B587" s="22" t="str">
        <f>IF(Expenditure!C669="","",TEXT(Expenditure!C669,"mmm"))</f>
        <v/>
      </c>
      <c r="C587" s="225" t="str">
        <f>IF(Expenditure!E669="","",Expenditure!E669)</f>
        <v/>
      </c>
      <c r="D587" s="226" t="str">
        <f>IF(Expenditure!F669="","",Expenditure!F669)</f>
        <v/>
      </c>
      <c r="E587" s="226" t="str">
        <f>IF(Expenditure!G669="","",Expenditure!G669)</f>
        <v/>
      </c>
      <c r="F587" s="22" t="str">
        <f>IF(Expenditure!H669="","",Expenditure!H669)</f>
        <v/>
      </c>
      <c r="G587" s="22" t="str">
        <f>IF(Expenditure!I669="","",Expenditure!I669)</f>
        <v/>
      </c>
      <c r="H587" s="227" t="str">
        <f t="shared" si="8"/>
        <v/>
      </c>
      <c r="I587" s="226" t="str">
        <f>IF(Expenditure!K669="","",Expenditure!K669)</f>
        <v/>
      </c>
      <c r="J587" s="22" t="str">
        <f>IF(Expenditure!L669="","",Expenditure!L669)</f>
        <v/>
      </c>
      <c r="K587" s="228" t="str">
        <f>IF(Expenditure!M669="","",Expenditure!M669)</f>
        <v/>
      </c>
      <c r="L587" s="21" t="s">
        <v>78</v>
      </c>
    </row>
    <row r="588" spans="1:12" x14ac:dyDescent="0.25">
      <c r="A588" s="224" t="str">
        <f>IF(Expenditure!B670="","",Expenditure!B670)</f>
        <v/>
      </c>
      <c r="B588" s="22" t="str">
        <f>IF(Expenditure!C670="","",TEXT(Expenditure!C670,"mmm"))</f>
        <v/>
      </c>
      <c r="C588" s="225" t="str">
        <f>IF(Expenditure!E670="","",Expenditure!E670)</f>
        <v/>
      </c>
      <c r="D588" s="226" t="str">
        <f>IF(Expenditure!F670="","",Expenditure!F670)</f>
        <v/>
      </c>
      <c r="E588" s="226" t="str">
        <f>IF(Expenditure!G670="","",Expenditure!G670)</f>
        <v/>
      </c>
      <c r="F588" s="22" t="str">
        <f>IF(Expenditure!H670="","",Expenditure!H670)</f>
        <v/>
      </c>
      <c r="G588" s="22" t="str">
        <f>IF(Expenditure!I670="","",Expenditure!I670)</f>
        <v/>
      </c>
      <c r="H588" s="227" t="str">
        <f t="shared" ref="H588:H616" si="9">IFERROR(F588*G588,"")</f>
        <v/>
      </c>
      <c r="I588" s="226" t="str">
        <f>IF(Expenditure!K670="","",Expenditure!K670)</f>
        <v/>
      </c>
      <c r="J588" s="22" t="str">
        <f>IF(Expenditure!L670="","",Expenditure!L670)</f>
        <v/>
      </c>
      <c r="K588" s="228" t="str">
        <f>IF(Expenditure!M670="","",Expenditure!M670)</f>
        <v/>
      </c>
      <c r="L588" s="21" t="s">
        <v>78</v>
      </c>
    </row>
    <row r="589" spans="1:12" x14ac:dyDescent="0.25">
      <c r="A589" s="224" t="str">
        <f>IF(Expenditure!B671="","",Expenditure!B671)</f>
        <v/>
      </c>
      <c r="B589" s="22" t="str">
        <f>IF(Expenditure!C671="","",TEXT(Expenditure!C671,"mmm"))</f>
        <v/>
      </c>
      <c r="C589" s="225" t="str">
        <f>IF(Expenditure!E671="","",Expenditure!E671)</f>
        <v/>
      </c>
      <c r="D589" s="226" t="str">
        <f>IF(Expenditure!F671="","",Expenditure!F671)</f>
        <v/>
      </c>
      <c r="E589" s="226" t="str">
        <f>IF(Expenditure!G671="","",Expenditure!G671)</f>
        <v/>
      </c>
      <c r="F589" s="22" t="str">
        <f>IF(Expenditure!H671="","",Expenditure!H671)</f>
        <v/>
      </c>
      <c r="G589" s="22" t="str">
        <f>IF(Expenditure!I671="","",Expenditure!I671)</f>
        <v/>
      </c>
      <c r="H589" s="227" t="str">
        <f t="shared" si="9"/>
        <v/>
      </c>
      <c r="I589" s="226" t="str">
        <f>IF(Expenditure!K671="","",Expenditure!K671)</f>
        <v/>
      </c>
      <c r="J589" s="22" t="str">
        <f>IF(Expenditure!L671="","",Expenditure!L671)</f>
        <v/>
      </c>
      <c r="K589" s="228" t="str">
        <f>IF(Expenditure!M671="","",Expenditure!M671)</f>
        <v/>
      </c>
      <c r="L589" s="21" t="s">
        <v>78</v>
      </c>
    </row>
    <row r="590" spans="1:12" x14ac:dyDescent="0.25">
      <c r="A590" s="224" t="str">
        <f>IF(Expenditure!B672="","",Expenditure!B672)</f>
        <v/>
      </c>
      <c r="B590" s="22" t="str">
        <f>IF(Expenditure!C672="","",TEXT(Expenditure!C672,"mmm"))</f>
        <v/>
      </c>
      <c r="C590" s="225" t="str">
        <f>IF(Expenditure!E672="","",Expenditure!E672)</f>
        <v/>
      </c>
      <c r="D590" s="226" t="str">
        <f>IF(Expenditure!F672="","",Expenditure!F672)</f>
        <v/>
      </c>
      <c r="E590" s="226" t="str">
        <f>IF(Expenditure!G672="","",Expenditure!G672)</f>
        <v/>
      </c>
      <c r="F590" s="22" t="str">
        <f>IF(Expenditure!H672="","",Expenditure!H672)</f>
        <v/>
      </c>
      <c r="G590" s="22" t="str">
        <f>IF(Expenditure!I672="","",Expenditure!I672)</f>
        <v/>
      </c>
      <c r="H590" s="227" t="str">
        <f t="shared" si="9"/>
        <v/>
      </c>
      <c r="I590" s="226" t="str">
        <f>IF(Expenditure!K672="","",Expenditure!K672)</f>
        <v/>
      </c>
      <c r="J590" s="22" t="str">
        <f>IF(Expenditure!L672="","",Expenditure!L672)</f>
        <v/>
      </c>
      <c r="K590" s="228" t="str">
        <f>IF(Expenditure!M672="","",Expenditure!M672)</f>
        <v/>
      </c>
      <c r="L590" s="21" t="s">
        <v>78</v>
      </c>
    </row>
    <row r="591" spans="1:12" x14ac:dyDescent="0.25">
      <c r="A591" s="224" t="str">
        <f>IF(Expenditure!B673="","",Expenditure!B673)</f>
        <v/>
      </c>
      <c r="B591" s="22" t="str">
        <f>IF(Expenditure!C673="","",TEXT(Expenditure!C673,"mmm"))</f>
        <v/>
      </c>
      <c r="C591" s="225" t="str">
        <f>IF(Expenditure!E673="","",Expenditure!E673)</f>
        <v/>
      </c>
      <c r="D591" s="226" t="str">
        <f>IF(Expenditure!F673="","",Expenditure!F673)</f>
        <v/>
      </c>
      <c r="E591" s="226" t="str">
        <f>IF(Expenditure!G673="","",Expenditure!G673)</f>
        <v/>
      </c>
      <c r="F591" s="22" t="str">
        <f>IF(Expenditure!H673="","",Expenditure!H673)</f>
        <v/>
      </c>
      <c r="G591" s="22" t="str">
        <f>IF(Expenditure!I673="","",Expenditure!I673)</f>
        <v/>
      </c>
      <c r="H591" s="227" t="str">
        <f t="shared" si="9"/>
        <v/>
      </c>
      <c r="I591" s="226" t="str">
        <f>IF(Expenditure!K673="","",Expenditure!K673)</f>
        <v/>
      </c>
      <c r="J591" s="22" t="str">
        <f>IF(Expenditure!L673="","",Expenditure!L673)</f>
        <v/>
      </c>
      <c r="K591" s="228" t="str">
        <f>IF(Expenditure!M673="","",Expenditure!M673)</f>
        <v/>
      </c>
      <c r="L591" s="21" t="s">
        <v>78</v>
      </c>
    </row>
    <row r="592" spans="1:12" x14ac:dyDescent="0.25">
      <c r="A592" s="224" t="str">
        <f>IF(Expenditure!B674="","",Expenditure!B674)</f>
        <v/>
      </c>
      <c r="B592" s="22" t="str">
        <f>IF(Expenditure!C674="","",TEXT(Expenditure!C674,"mmm"))</f>
        <v/>
      </c>
      <c r="C592" s="225" t="str">
        <f>IF(Expenditure!E674="","",Expenditure!E674)</f>
        <v/>
      </c>
      <c r="D592" s="226" t="str">
        <f>IF(Expenditure!F674="","",Expenditure!F674)</f>
        <v/>
      </c>
      <c r="E592" s="226" t="str">
        <f>IF(Expenditure!G674="","",Expenditure!G674)</f>
        <v/>
      </c>
      <c r="F592" s="22" t="str">
        <f>IF(Expenditure!H674="","",Expenditure!H674)</f>
        <v/>
      </c>
      <c r="G592" s="22" t="str">
        <f>IF(Expenditure!I674="","",Expenditure!I674)</f>
        <v/>
      </c>
      <c r="H592" s="227" t="str">
        <f t="shared" si="9"/>
        <v/>
      </c>
      <c r="I592" s="226" t="str">
        <f>IF(Expenditure!K674="","",Expenditure!K674)</f>
        <v/>
      </c>
      <c r="J592" s="22" t="str">
        <f>IF(Expenditure!L674="","",Expenditure!L674)</f>
        <v/>
      </c>
      <c r="K592" s="228" t="str">
        <f>IF(Expenditure!M674="","",Expenditure!M674)</f>
        <v/>
      </c>
      <c r="L592" s="21" t="s">
        <v>78</v>
      </c>
    </row>
    <row r="593" spans="1:12" x14ac:dyDescent="0.25">
      <c r="A593" s="224" t="str">
        <f>IF(Expenditure!B675="","",Expenditure!B675)</f>
        <v/>
      </c>
      <c r="B593" s="22" t="str">
        <f>IF(Expenditure!C675="","",TEXT(Expenditure!C675,"mmm"))</f>
        <v/>
      </c>
      <c r="C593" s="225" t="str">
        <f>IF(Expenditure!E675="","",Expenditure!E675)</f>
        <v/>
      </c>
      <c r="D593" s="226" t="str">
        <f>IF(Expenditure!F675="","",Expenditure!F675)</f>
        <v/>
      </c>
      <c r="E593" s="226" t="str">
        <f>IF(Expenditure!G675="","",Expenditure!G675)</f>
        <v/>
      </c>
      <c r="F593" s="22" t="str">
        <f>IF(Expenditure!H675="","",Expenditure!H675)</f>
        <v/>
      </c>
      <c r="G593" s="22" t="str">
        <f>IF(Expenditure!I675="","",Expenditure!I675)</f>
        <v/>
      </c>
      <c r="H593" s="227" t="str">
        <f t="shared" si="9"/>
        <v/>
      </c>
      <c r="I593" s="226" t="str">
        <f>IF(Expenditure!K675="","",Expenditure!K675)</f>
        <v/>
      </c>
      <c r="J593" s="22" t="str">
        <f>IF(Expenditure!L675="","",Expenditure!L675)</f>
        <v/>
      </c>
      <c r="K593" s="228" t="str">
        <f>IF(Expenditure!M675="","",Expenditure!M675)</f>
        <v/>
      </c>
      <c r="L593" s="21" t="s">
        <v>78</v>
      </c>
    </row>
    <row r="594" spans="1:12" x14ac:dyDescent="0.25">
      <c r="A594" s="224" t="str">
        <f>IF(Expenditure!B676="","",Expenditure!B676)</f>
        <v/>
      </c>
      <c r="B594" s="22" t="str">
        <f>IF(Expenditure!C676="","",TEXT(Expenditure!C676,"mmm"))</f>
        <v/>
      </c>
      <c r="C594" s="225" t="str">
        <f>IF(Expenditure!E676="","",Expenditure!E676)</f>
        <v/>
      </c>
      <c r="D594" s="226" t="str">
        <f>IF(Expenditure!F676="","",Expenditure!F676)</f>
        <v/>
      </c>
      <c r="E594" s="226" t="str">
        <f>IF(Expenditure!G676="","",Expenditure!G676)</f>
        <v/>
      </c>
      <c r="F594" s="22" t="str">
        <f>IF(Expenditure!H676="","",Expenditure!H676)</f>
        <v/>
      </c>
      <c r="G594" s="22" t="str">
        <f>IF(Expenditure!I676="","",Expenditure!I676)</f>
        <v/>
      </c>
      <c r="H594" s="227" t="str">
        <f t="shared" si="9"/>
        <v/>
      </c>
      <c r="I594" s="226" t="str">
        <f>IF(Expenditure!K676="","",Expenditure!K676)</f>
        <v/>
      </c>
      <c r="J594" s="22" t="str">
        <f>IF(Expenditure!L676="","",Expenditure!L676)</f>
        <v/>
      </c>
      <c r="K594" s="228" t="str">
        <f>IF(Expenditure!M676="","",Expenditure!M676)</f>
        <v/>
      </c>
      <c r="L594" s="21" t="s">
        <v>78</v>
      </c>
    </row>
    <row r="595" spans="1:12" x14ac:dyDescent="0.25">
      <c r="A595" s="224" t="str">
        <f>IF(Expenditure!B677="","",Expenditure!B677)</f>
        <v/>
      </c>
      <c r="B595" s="22" t="str">
        <f>IF(Expenditure!C677="","",TEXT(Expenditure!C677,"mmm"))</f>
        <v/>
      </c>
      <c r="C595" s="225" t="str">
        <f>IF(Expenditure!E677="","",Expenditure!E677)</f>
        <v/>
      </c>
      <c r="D595" s="226" t="str">
        <f>IF(Expenditure!F677="","",Expenditure!F677)</f>
        <v/>
      </c>
      <c r="E595" s="226" t="str">
        <f>IF(Expenditure!G677="","",Expenditure!G677)</f>
        <v/>
      </c>
      <c r="F595" s="22" t="str">
        <f>IF(Expenditure!H677="","",Expenditure!H677)</f>
        <v/>
      </c>
      <c r="G595" s="22" t="str">
        <f>IF(Expenditure!I677="","",Expenditure!I677)</f>
        <v/>
      </c>
      <c r="H595" s="227" t="str">
        <f t="shared" si="9"/>
        <v/>
      </c>
      <c r="I595" s="226" t="str">
        <f>IF(Expenditure!K677="","",Expenditure!K677)</f>
        <v/>
      </c>
      <c r="J595" s="22" t="str">
        <f>IF(Expenditure!L677="","",Expenditure!L677)</f>
        <v/>
      </c>
      <c r="K595" s="228" t="str">
        <f>IF(Expenditure!M677="","",Expenditure!M677)</f>
        <v/>
      </c>
      <c r="L595" s="21" t="s">
        <v>78</v>
      </c>
    </row>
    <row r="596" spans="1:12" x14ac:dyDescent="0.25">
      <c r="A596" s="224" t="str">
        <f>IF(Expenditure!B678="","",Expenditure!B678)</f>
        <v/>
      </c>
      <c r="B596" s="22" t="str">
        <f>IF(Expenditure!C678="","",TEXT(Expenditure!C678,"mmm"))</f>
        <v/>
      </c>
      <c r="C596" s="225" t="str">
        <f>IF(Expenditure!E678="","",Expenditure!E678)</f>
        <v/>
      </c>
      <c r="D596" s="226" t="str">
        <f>IF(Expenditure!F678="","",Expenditure!F678)</f>
        <v/>
      </c>
      <c r="E596" s="226" t="str">
        <f>IF(Expenditure!G678="","",Expenditure!G678)</f>
        <v/>
      </c>
      <c r="F596" s="22" t="str">
        <f>IF(Expenditure!H678="","",Expenditure!H678)</f>
        <v/>
      </c>
      <c r="G596" s="22" t="str">
        <f>IF(Expenditure!I678="","",Expenditure!I678)</f>
        <v/>
      </c>
      <c r="H596" s="227" t="str">
        <f t="shared" si="9"/>
        <v/>
      </c>
      <c r="I596" s="226" t="str">
        <f>IF(Expenditure!K678="","",Expenditure!K678)</f>
        <v/>
      </c>
      <c r="J596" s="22" t="str">
        <f>IF(Expenditure!L678="","",Expenditure!L678)</f>
        <v/>
      </c>
      <c r="K596" s="228" t="str">
        <f>IF(Expenditure!M678="","",Expenditure!M678)</f>
        <v/>
      </c>
      <c r="L596" s="21" t="s">
        <v>78</v>
      </c>
    </row>
    <row r="597" spans="1:12" x14ac:dyDescent="0.25">
      <c r="A597" s="224" t="str">
        <f>IF(Expenditure!B679="","",Expenditure!B679)</f>
        <v/>
      </c>
      <c r="B597" s="22" t="str">
        <f>IF(Expenditure!C679="","",TEXT(Expenditure!C679,"mmm"))</f>
        <v/>
      </c>
      <c r="C597" s="225" t="str">
        <f>IF(Expenditure!E679="","",Expenditure!E679)</f>
        <v/>
      </c>
      <c r="D597" s="226" t="str">
        <f>IF(Expenditure!F679="","",Expenditure!F679)</f>
        <v/>
      </c>
      <c r="E597" s="226" t="str">
        <f>IF(Expenditure!G679="","",Expenditure!G679)</f>
        <v/>
      </c>
      <c r="F597" s="22" t="str">
        <f>IF(Expenditure!H679="","",Expenditure!H679)</f>
        <v/>
      </c>
      <c r="G597" s="22" t="str">
        <f>IF(Expenditure!I679="","",Expenditure!I679)</f>
        <v/>
      </c>
      <c r="H597" s="227" t="str">
        <f t="shared" si="9"/>
        <v/>
      </c>
      <c r="I597" s="226" t="str">
        <f>IF(Expenditure!K679="","",Expenditure!K679)</f>
        <v/>
      </c>
      <c r="J597" s="22" t="str">
        <f>IF(Expenditure!L679="","",Expenditure!L679)</f>
        <v/>
      </c>
      <c r="K597" s="228" t="str">
        <f>IF(Expenditure!M679="","",Expenditure!M679)</f>
        <v/>
      </c>
      <c r="L597" s="21" t="s">
        <v>78</v>
      </c>
    </row>
    <row r="598" spans="1:12" x14ac:dyDescent="0.25">
      <c r="A598" s="224" t="str">
        <f>IF(Expenditure!B680="","",Expenditure!B680)</f>
        <v/>
      </c>
      <c r="B598" s="22" t="str">
        <f>IF(Expenditure!C680="","",TEXT(Expenditure!C680,"mmm"))</f>
        <v/>
      </c>
      <c r="C598" s="225" t="str">
        <f>IF(Expenditure!E680="","",Expenditure!E680)</f>
        <v/>
      </c>
      <c r="D598" s="226" t="str">
        <f>IF(Expenditure!F680="","",Expenditure!F680)</f>
        <v/>
      </c>
      <c r="E598" s="226" t="str">
        <f>IF(Expenditure!G680="","",Expenditure!G680)</f>
        <v/>
      </c>
      <c r="F598" s="22" t="str">
        <f>IF(Expenditure!H680="","",Expenditure!H680)</f>
        <v/>
      </c>
      <c r="G598" s="22" t="str">
        <f>IF(Expenditure!I680="","",Expenditure!I680)</f>
        <v/>
      </c>
      <c r="H598" s="227" t="str">
        <f t="shared" si="9"/>
        <v/>
      </c>
      <c r="I598" s="226" t="str">
        <f>IF(Expenditure!K680="","",Expenditure!K680)</f>
        <v/>
      </c>
      <c r="J598" s="22" t="str">
        <f>IF(Expenditure!L680="","",Expenditure!L680)</f>
        <v/>
      </c>
      <c r="K598" s="228" t="str">
        <f>IF(Expenditure!M680="","",Expenditure!M680)</f>
        <v/>
      </c>
      <c r="L598" s="21" t="s">
        <v>78</v>
      </c>
    </row>
    <row r="599" spans="1:12" x14ac:dyDescent="0.25">
      <c r="A599" s="224" t="str">
        <f>IF(Expenditure!B681="","",Expenditure!B681)</f>
        <v/>
      </c>
      <c r="B599" s="22" t="str">
        <f>IF(Expenditure!C681="","",TEXT(Expenditure!C681,"mmm"))</f>
        <v/>
      </c>
      <c r="C599" s="225" t="str">
        <f>IF(Expenditure!E681="","",Expenditure!E681)</f>
        <v/>
      </c>
      <c r="D599" s="226" t="str">
        <f>IF(Expenditure!F681="","",Expenditure!F681)</f>
        <v/>
      </c>
      <c r="E599" s="226" t="str">
        <f>IF(Expenditure!G681="","",Expenditure!G681)</f>
        <v/>
      </c>
      <c r="F599" s="22" t="str">
        <f>IF(Expenditure!H681="","",Expenditure!H681)</f>
        <v/>
      </c>
      <c r="G599" s="22" t="str">
        <f>IF(Expenditure!I681="","",Expenditure!I681)</f>
        <v/>
      </c>
      <c r="H599" s="227" t="str">
        <f t="shared" si="9"/>
        <v/>
      </c>
      <c r="I599" s="226" t="str">
        <f>IF(Expenditure!K681="","",Expenditure!K681)</f>
        <v/>
      </c>
      <c r="J599" s="22" t="str">
        <f>IF(Expenditure!L681="","",Expenditure!L681)</f>
        <v/>
      </c>
      <c r="K599" s="228" t="str">
        <f>IF(Expenditure!M681="","",Expenditure!M681)</f>
        <v/>
      </c>
      <c r="L599" s="21" t="s">
        <v>78</v>
      </c>
    </row>
    <row r="600" spans="1:12" x14ac:dyDescent="0.25">
      <c r="A600" s="224" t="str">
        <f>IF(Expenditure!B682="","",Expenditure!B682)</f>
        <v/>
      </c>
      <c r="B600" s="22" t="str">
        <f>IF(Expenditure!C682="","",TEXT(Expenditure!C682,"mmm"))</f>
        <v/>
      </c>
      <c r="C600" s="225" t="str">
        <f>IF(Expenditure!E682="","",Expenditure!E682)</f>
        <v/>
      </c>
      <c r="D600" s="226" t="str">
        <f>IF(Expenditure!F682="","",Expenditure!F682)</f>
        <v/>
      </c>
      <c r="E600" s="226" t="str">
        <f>IF(Expenditure!G682="","",Expenditure!G682)</f>
        <v/>
      </c>
      <c r="F600" s="22" t="str">
        <f>IF(Expenditure!H682="","",Expenditure!H682)</f>
        <v/>
      </c>
      <c r="G600" s="22" t="str">
        <f>IF(Expenditure!I682="","",Expenditure!I682)</f>
        <v/>
      </c>
      <c r="H600" s="227" t="str">
        <f t="shared" si="9"/>
        <v/>
      </c>
      <c r="I600" s="226" t="str">
        <f>IF(Expenditure!K682="","",Expenditure!K682)</f>
        <v/>
      </c>
      <c r="J600" s="22" t="str">
        <f>IF(Expenditure!L682="","",Expenditure!L682)</f>
        <v/>
      </c>
      <c r="K600" s="228" t="str">
        <f>IF(Expenditure!M682="","",Expenditure!M682)</f>
        <v/>
      </c>
      <c r="L600" s="21" t="s">
        <v>78</v>
      </c>
    </row>
    <row r="601" spans="1:12" x14ac:dyDescent="0.25">
      <c r="A601" s="224" t="str">
        <f>IF(Expenditure!B683="","",Expenditure!B683)</f>
        <v/>
      </c>
      <c r="B601" s="22" t="str">
        <f>IF(Expenditure!C683="","",TEXT(Expenditure!C683,"mmm"))</f>
        <v/>
      </c>
      <c r="C601" s="225" t="str">
        <f>IF(Expenditure!E683="","",Expenditure!E683)</f>
        <v/>
      </c>
      <c r="D601" s="226" t="str">
        <f>IF(Expenditure!F683="","",Expenditure!F683)</f>
        <v/>
      </c>
      <c r="E601" s="226" t="str">
        <f>IF(Expenditure!G683="","",Expenditure!G683)</f>
        <v/>
      </c>
      <c r="F601" s="22" t="str">
        <f>IF(Expenditure!H683="","",Expenditure!H683)</f>
        <v/>
      </c>
      <c r="G601" s="22" t="str">
        <f>IF(Expenditure!I683="","",Expenditure!I683)</f>
        <v/>
      </c>
      <c r="H601" s="227" t="str">
        <f t="shared" si="9"/>
        <v/>
      </c>
      <c r="I601" s="226" t="str">
        <f>IF(Expenditure!K683="","",Expenditure!K683)</f>
        <v/>
      </c>
      <c r="J601" s="22" t="str">
        <f>IF(Expenditure!L683="","",Expenditure!L683)</f>
        <v/>
      </c>
      <c r="K601" s="228" t="str">
        <f>IF(Expenditure!M683="","",Expenditure!M683)</f>
        <v/>
      </c>
      <c r="L601" s="21" t="s">
        <v>78</v>
      </c>
    </row>
    <row r="602" spans="1:12" x14ac:dyDescent="0.25">
      <c r="A602" s="224" t="str">
        <f>IF(Expenditure!B684="","",Expenditure!B684)</f>
        <v/>
      </c>
      <c r="B602" s="22" t="str">
        <f>IF(Expenditure!C684="","",TEXT(Expenditure!C684,"mmm"))</f>
        <v/>
      </c>
      <c r="C602" s="225" t="str">
        <f>IF(Expenditure!E684="","",Expenditure!E684)</f>
        <v/>
      </c>
      <c r="D602" s="226" t="str">
        <f>IF(Expenditure!F684="","",Expenditure!F684)</f>
        <v/>
      </c>
      <c r="E602" s="226" t="str">
        <f>IF(Expenditure!G684="","",Expenditure!G684)</f>
        <v/>
      </c>
      <c r="F602" s="22" t="str">
        <f>IF(Expenditure!H684="","",Expenditure!H684)</f>
        <v/>
      </c>
      <c r="G602" s="22" t="str">
        <f>IF(Expenditure!I684="","",Expenditure!I684)</f>
        <v/>
      </c>
      <c r="H602" s="227" t="str">
        <f t="shared" si="9"/>
        <v/>
      </c>
      <c r="I602" s="226" t="str">
        <f>IF(Expenditure!K684="","",Expenditure!K684)</f>
        <v/>
      </c>
      <c r="J602" s="22" t="str">
        <f>IF(Expenditure!L684="","",Expenditure!L684)</f>
        <v/>
      </c>
      <c r="K602" s="228" t="str">
        <f>IF(Expenditure!M684="","",Expenditure!M684)</f>
        <v/>
      </c>
      <c r="L602" s="21" t="s">
        <v>78</v>
      </c>
    </row>
    <row r="603" spans="1:12" x14ac:dyDescent="0.25">
      <c r="A603" s="224" t="str">
        <f>IF(Expenditure!B685="","",Expenditure!B685)</f>
        <v/>
      </c>
      <c r="B603" s="22" t="str">
        <f>IF(Expenditure!C685="","",TEXT(Expenditure!C685,"mmm"))</f>
        <v/>
      </c>
      <c r="C603" s="225" t="str">
        <f>IF(Expenditure!E685="","",Expenditure!E685)</f>
        <v/>
      </c>
      <c r="D603" s="226" t="str">
        <f>IF(Expenditure!F685="","",Expenditure!F685)</f>
        <v/>
      </c>
      <c r="E603" s="226" t="str">
        <f>IF(Expenditure!G685="","",Expenditure!G685)</f>
        <v/>
      </c>
      <c r="F603" s="22" t="str">
        <f>IF(Expenditure!H685="","",Expenditure!H685)</f>
        <v/>
      </c>
      <c r="G603" s="22" t="str">
        <f>IF(Expenditure!I685="","",Expenditure!I685)</f>
        <v/>
      </c>
      <c r="H603" s="227" t="str">
        <f t="shared" si="9"/>
        <v/>
      </c>
      <c r="I603" s="226" t="str">
        <f>IF(Expenditure!K685="","",Expenditure!K685)</f>
        <v/>
      </c>
      <c r="J603" s="22" t="str">
        <f>IF(Expenditure!L685="","",Expenditure!L685)</f>
        <v/>
      </c>
      <c r="K603" s="228" t="str">
        <f>IF(Expenditure!M685="","",Expenditure!M685)</f>
        <v/>
      </c>
      <c r="L603" s="21" t="s">
        <v>78</v>
      </c>
    </row>
    <row r="604" spans="1:12" x14ac:dyDescent="0.25">
      <c r="A604" s="224" t="str">
        <f>IF(Expenditure!B686="","",Expenditure!B686)</f>
        <v/>
      </c>
      <c r="B604" s="22" t="str">
        <f>IF(Expenditure!C686="","",TEXT(Expenditure!C686,"mmm"))</f>
        <v/>
      </c>
      <c r="C604" s="225" t="str">
        <f>IF(Expenditure!E686="","",Expenditure!E686)</f>
        <v/>
      </c>
      <c r="D604" s="226" t="str">
        <f>IF(Expenditure!F686="","",Expenditure!F686)</f>
        <v/>
      </c>
      <c r="E604" s="226" t="str">
        <f>IF(Expenditure!G686="","",Expenditure!G686)</f>
        <v/>
      </c>
      <c r="F604" s="22" t="str">
        <f>IF(Expenditure!H686="","",Expenditure!H686)</f>
        <v/>
      </c>
      <c r="G604" s="22" t="str">
        <f>IF(Expenditure!I686="","",Expenditure!I686)</f>
        <v/>
      </c>
      <c r="H604" s="227" t="str">
        <f t="shared" si="9"/>
        <v/>
      </c>
      <c r="I604" s="226" t="str">
        <f>IF(Expenditure!K686="","",Expenditure!K686)</f>
        <v/>
      </c>
      <c r="J604" s="22" t="str">
        <f>IF(Expenditure!L686="","",Expenditure!L686)</f>
        <v/>
      </c>
      <c r="K604" s="228" t="str">
        <f>IF(Expenditure!M686="","",Expenditure!M686)</f>
        <v/>
      </c>
      <c r="L604" s="21" t="s">
        <v>78</v>
      </c>
    </row>
    <row r="605" spans="1:12" x14ac:dyDescent="0.25">
      <c r="A605" s="224" t="str">
        <f>IF(Expenditure!B687="","",Expenditure!B687)</f>
        <v/>
      </c>
      <c r="B605" s="22" t="str">
        <f>IF(Expenditure!C687="","",TEXT(Expenditure!C687,"mmm"))</f>
        <v/>
      </c>
      <c r="C605" s="225" t="str">
        <f>IF(Expenditure!E687="","",Expenditure!E687)</f>
        <v/>
      </c>
      <c r="D605" s="226" t="str">
        <f>IF(Expenditure!F687="","",Expenditure!F687)</f>
        <v/>
      </c>
      <c r="E605" s="226" t="str">
        <f>IF(Expenditure!G687="","",Expenditure!G687)</f>
        <v/>
      </c>
      <c r="F605" s="22" t="str">
        <f>IF(Expenditure!H687="","",Expenditure!H687)</f>
        <v/>
      </c>
      <c r="G605" s="22" t="str">
        <f>IF(Expenditure!I687="","",Expenditure!I687)</f>
        <v/>
      </c>
      <c r="H605" s="227" t="str">
        <f t="shared" si="9"/>
        <v/>
      </c>
      <c r="I605" s="226" t="str">
        <f>IF(Expenditure!K687="","",Expenditure!K687)</f>
        <v/>
      </c>
      <c r="J605" s="22" t="str">
        <f>IF(Expenditure!L687="","",Expenditure!L687)</f>
        <v/>
      </c>
      <c r="K605" s="228" t="str">
        <f>IF(Expenditure!M687="","",Expenditure!M687)</f>
        <v/>
      </c>
      <c r="L605" s="21" t="s">
        <v>78</v>
      </c>
    </row>
    <row r="606" spans="1:12" x14ac:dyDescent="0.25">
      <c r="A606" s="224" t="str">
        <f>IF(Expenditure!B688="","",Expenditure!B688)</f>
        <v/>
      </c>
      <c r="B606" s="22" t="str">
        <f>IF(Expenditure!C688="","",TEXT(Expenditure!C688,"mmm"))</f>
        <v/>
      </c>
      <c r="C606" s="225" t="str">
        <f>IF(Expenditure!E688="","",Expenditure!E688)</f>
        <v/>
      </c>
      <c r="D606" s="226" t="str">
        <f>IF(Expenditure!F688="","",Expenditure!F688)</f>
        <v/>
      </c>
      <c r="E606" s="226" t="str">
        <f>IF(Expenditure!G688="","",Expenditure!G688)</f>
        <v/>
      </c>
      <c r="F606" s="22" t="str">
        <f>IF(Expenditure!H688="","",Expenditure!H688)</f>
        <v/>
      </c>
      <c r="G606" s="22" t="str">
        <f>IF(Expenditure!I688="","",Expenditure!I688)</f>
        <v/>
      </c>
      <c r="H606" s="227" t="str">
        <f t="shared" si="9"/>
        <v/>
      </c>
      <c r="I606" s="226" t="str">
        <f>IF(Expenditure!K688="","",Expenditure!K688)</f>
        <v/>
      </c>
      <c r="J606" s="22" t="str">
        <f>IF(Expenditure!L688="","",Expenditure!L688)</f>
        <v/>
      </c>
      <c r="K606" s="228" t="str">
        <f>IF(Expenditure!M688="","",Expenditure!M688)</f>
        <v/>
      </c>
      <c r="L606" s="21" t="s">
        <v>78</v>
      </c>
    </row>
    <row r="607" spans="1:12" x14ac:dyDescent="0.25">
      <c r="A607" s="224" t="str">
        <f>IF(Expenditure!B689="","",Expenditure!B689)</f>
        <v/>
      </c>
      <c r="B607" s="22" t="str">
        <f>IF(Expenditure!C689="","",TEXT(Expenditure!C689,"mmm"))</f>
        <v/>
      </c>
      <c r="C607" s="225" t="str">
        <f>IF(Expenditure!E689="","",Expenditure!E689)</f>
        <v/>
      </c>
      <c r="D607" s="226" t="str">
        <f>IF(Expenditure!F689="","",Expenditure!F689)</f>
        <v/>
      </c>
      <c r="E607" s="226" t="str">
        <f>IF(Expenditure!G689="","",Expenditure!G689)</f>
        <v/>
      </c>
      <c r="F607" s="22" t="str">
        <f>IF(Expenditure!H689="","",Expenditure!H689)</f>
        <v/>
      </c>
      <c r="G607" s="22" t="str">
        <f>IF(Expenditure!I689="","",Expenditure!I689)</f>
        <v/>
      </c>
      <c r="H607" s="227" t="str">
        <f t="shared" si="9"/>
        <v/>
      </c>
      <c r="I607" s="226" t="str">
        <f>IF(Expenditure!K689="","",Expenditure!K689)</f>
        <v/>
      </c>
      <c r="J607" s="22" t="str">
        <f>IF(Expenditure!L689="","",Expenditure!L689)</f>
        <v/>
      </c>
      <c r="K607" s="228" t="str">
        <f>IF(Expenditure!M689="","",Expenditure!M689)</f>
        <v/>
      </c>
      <c r="L607" s="21" t="s">
        <v>78</v>
      </c>
    </row>
    <row r="608" spans="1:12" x14ac:dyDescent="0.25">
      <c r="A608" s="224" t="str">
        <f>IF(Expenditure!B690="","",Expenditure!B690)</f>
        <v/>
      </c>
      <c r="B608" s="22" t="str">
        <f>IF(Expenditure!C690="","",TEXT(Expenditure!C690,"mmm"))</f>
        <v/>
      </c>
      <c r="C608" s="225" t="str">
        <f>IF(Expenditure!E690="","",Expenditure!E690)</f>
        <v/>
      </c>
      <c r="D608" s="226" t="str">
        <f>IF(Expenditure!F690="","",Expenditure!F690)</f>
        <v/>
      </c>
      <c r="E608" s="226" t="str">
        <f>IF(Expenditure!G690="","",Expenditure!G690)</f>
        <v/>
      </c>
      <c r="F608" s="22" t="str">
        <f>IF(Expenditure!H690="","",Expenditure!H690)</f>
        <v/>
      </c>
      <c r="G608" s="22" t="str">
        <f>IF(Expenditure!I690="","",Expenditure!I690)</f>
        <v/>
      </c>
      <c r="H608" s="227" t="str">
        <f t="shared" si="9"/>
        <v/>
      </c>
      <c r="I608" s="226" t="str">
        <f>IF(Expenditure!K690="","",Expenditure!K690)</f>
        <v/>
      </c>
      <c r="J608" s="22" t="str">
        <f>IF(Expenditure!L690="","",Expenditure!L690)</f>
        <v/>
      </c>
      <c r="K608" s="228" t="str">
        <f>IF(Expenditure!M690="","",Expenditure!M690)</f>
        <v/>
      </c>
      <c r="L608" s="21" t="s">
        <v>78</v>
      </c>
    </row>
    <row r="609" spans="1:12" x14ac:dyDescent="0.25">
      <c r="A609" s="224" t="str">
        <f>IF(Expenditure!B691="","",Expenditure!B691)</f>
        <v/>
      </c>
      <c r="B609" s="22" t="str">
        <f>IF(Expenditure!C691="","",TEXT(Expenditure!C691,"mmm"))</f>
        <v/>
      </c>
      <c r="C609" s="225" t="str">
        <f>IF(Expenditure!E691="","",Expenditure!E691)</f>
        <v/>
      </c>
      <c r="D609" s="226" t="str">
        <f>IF(Expenditure!F691="","",Expenditure!F691)</f>
        <v/>
      </c>
      <c r="E609" s="226" t="str">
        <f>IF(Expenditure!G691="","",Expenditure!G691)</f>
        <v/>
      </c>
      <c r="F609" s="22" t="str">
        <f>IF(Expenditure!H691="","",Expenditure!H691)</f>
        <v/>
      </c>
      <c r="G609" s="22" t="str">
        <f>IF(Expenditure!I691="","",Expenditure!I691)</f>
        <v/>
      </c>
      <c r="H609" s="227" t="str">
        <f t="shared" si="9"/>
        <v/>
      </c>
      <c r="I609" s="226" t="str">
        <f>IF(Expenditure!K691="","",Expenditure!K691)</f>
        <v/>
      </c>
      <c r="J609" s="22" t="str">
        <f>IF(Expenditure!L691="","",Expenditure!L691)</f>
        <v/>
      </c>
      <c r="K609" s="228" t="str">
        <f>IF(Expenditure!M691="","",Expenditure!M691)</f>
        <v/>
      </c>
      <c r="L609" s="21" t="s">
        <v>78</v>
      </c>
    </row>
    <row r="610" spans="1:12" x14ac:dyDescent="0.25">
      <c r="A610" s="224" t="str">
        <f>IF(Expenditure!B692="","",Expenditure!B692)</f>
        <v/>
      </c>
      <c r="B610" s="22" t="str">
        <f>IF(Expenditure!C692="","",TEXT(Expenditure!C692,"mmm"))</f>
        <v/>
      </c>
      <c r="C610" s="225" t="str">
        <f>IF(Expenditure!E692="","",Expenditure!E692)</f>
        <v/>
      </c>
      <c r="D610" s="226" t="str">
        <f>IF(Expenditure!F692="","",Expenditure!F692)</f>
        <v/>
      </c>
      <c r="E610" s="226" t="str">
        <f>IF(Expenditure!G692="","",Expenditure!G692)</f>
        <v/>
      </c>
      <c r="F610" s="22" t="str">
        <f>IF(Expenditure!H692="","",Expenditure!H692)</f>
        <v/>
      </c>
      <c r="G610" s="22" t="str">
        <f>IF(Expenditure!I692="","",Expenditure!I692)</f>
        <v/>
      </c>
      <c r="H610" s="227" t="str">
        <f t="shared" si="9"/>
        <v/>
      </c>
      <c r="I610" s="226" t="str">
        <f>IF(Expenditure!K692="","",Expenditure!K692)</f>
        <v/>
      </c>
      <c r="J610" s="22" t="str">
        <f>IF(Expenditure!L692="","",Expenditure!L692)</f>
        <v/>
      </c>
      <c r="K610" s="228" t="str">
        <f>IF(Expenditure!M692="","",Expenditure!M692)</f>
        <v/>
      </c>
      <c r="L610" s="21" t="s">
        <v>78</v>
      </c>
    </row>
    <row r="611" spans="1:12" x14ac:dyDescent="0.25">
      <c r="A611" s="224" t="str">
        <f>IF(Expenditure!B693="","",Expenditure!B693)</f>
        <v/>
      </c>
      <c r="B611" s="22" t="str">
        <f>IF(Expenditure!C693="","",TEXT(Expenditure!C693,"mmm"))</f>
        <v/>
      </c>
      <c r="C611" s="225" t="str">
        <f>IF(Expenditure!E693="","",Expenditure!E693)</f>
        <v/>
      </c>
      <c r="D611" s="226" t="str">
        <f>IF(Expenditure!F693="","",Expenditure!F693)</f>
        <v/>
      </c>
      <c r="E611" s="226" t="str">
        <f>IF(Expenditure!G693="","",Expenditure!G693)</f>
        <v/>
      </c>
      <c r="F611" s="22" t="str">
        <f>IF(Expenditure!H693="","",Expenditure!H693)</f>
        <v/>
      </c>
      <c r="G611" s="22" t="str">
        <f>IF(Expenditure!I693="","",Expenditure!I693)</f>
        <v/>
      </c>
      <c r="H611" s="227" t="str">
        <f t="shared" si="9"/>
        <v/>
      </c>
      <c r="I611" s="226" t="str">
        <f>IF(Expenditure!K693="","",Expenditure!K693)</f>
        <v/>
      </c>
      <c r="J611" s="22" t="str">
        <f>IF(Expenditure!L693="","",Expenditure!L693)</f>
        <v/>
      </c>
      <c r="K611" s="228" t="str">
        <f>IF(Expenditure!M693="","",Expenditure!M693)</f>
        <v/>
      </c>
      <c r="L611" s="21" t="s">
        <v>78</v>
      </c>
    </row>
    <row r="612" spans="1:12" x14ac:dyDescent="0.25">
      <c r="A612" s="224" t="str">
        <f>IF(Expenditure!B694="","",Expenditure!B694)</f>
        <v/>
      </c>
      <c r="B612" s="22" t="str">
        <f>IF(Expenditure!C694="","",TEXT(Expenditure!C694,"mmm"))</f>
        <v/>
      </c>
      <c r="C612" s="225" t="str">
        <f>IF(Expenditure!E694="","",Expenditure!E694)</f>
        <v/>
      </c>
      <c r="D612" s="226" t="str">
        <f>IF(Expenditure!F694="","",Expenditure!F694)</f>
        <v/>
      </c>
      <c r="E612" s="226" t="str">
        <f>IF(Expenditure!G694="","",Expenditure!G694)</f>
        <v/>
      </c>
      <c r="F612" s="22" t="str">
        <f>IF(Expenditure!H694="","",Expenditure!H694)</f>
        <v/>
      </c>
      <c r="G612" s="22" t="str">
        <f>IF(Expenditure!I694="","",Expenditure!I694)</f>
        <v/>
      </c>
      <c r="H612" s="227" t="str">
        <f t="shared" si="9"/>
        <v/>
      </c>
      <c r="I612" s="226" t="str">
        <f>IF(Expenditure!K694="","",Expenditure!K694)</f>
        <v/>
      </c>
      <c r="J612" s="22" t="str">
        <f>IF(Expenditure!L694="","",Expenditure!L694)</f>
        <v/>
      </c>
      <c r="K612" s="228" t="str">
        <f>IF(Expenditure!M694="","",Expenditure!M694)</f>
        <v/>
      </c>
      <c r="L612" s="21" t="s">
        <v>78</v>
      </c>
    </row>
    <row r="613" spans="1:12" x14ac:dyDescent="0.25">
      <c r="A613" s="224" t="str">
        <f>IF(Expenditure!B695="","",Expenditure!B695)</f>
        <v/>
      </c>
      <c r="B613" s="22" t="str">
        <f>IF(Expenditure!C695="","",TEXT(Expenditure!C695,"mmm"))</f>
        <v/>
      </c>
      <c r="C613" s="225" t="str">
        <f>IF(Expenditure!E695="","",Expenditure!E695)</f>
        <v/>
      </c>
      <c r="D613" s="226" t="str">
        <f>IF(Expenditure!F695="","",Expenditure!F695)</f>
        <v/>
      </c>
      <c r="E613" s="226" t="str">
        <f>IF(Expenditure!G695="","",Expenditure!G695)</f>
        <v/>
      </c>
      <c r="F613" s="22" t="str">
        <f>IF(Expenditure!H695="","",Expenditure!H695)</f>
        <v/>
      </c>
      <c r="G613" s="22" t="str">
        <f>IF(Expenditure!I695="","",Expenditure!I695)</f>
        <v/>
      </c>
      <c r="H613" s="227" t="str">
        <f t="shared" si="9"/>
        <v/>
      </c>
      <c r="I613" s="226" t="str">
        <f>IF(Expenditure!K695="","",Expenditure!K695)</f>
        <v/>
      </c>
      <c r="J613" s="22" t="str">
        <f>IF(Expenditure!L695="","",Expenditure!L695)</f>
        <v/>
      </c>
      <c r="K613" s="228" t="str">
        <f>IF(Expenditure!M695="","",Expenditure!M695)</f>
        <v/>
      </c>
      <c r="L613" s="21" t="s">
        <v>78</v>
      </c>
    </row>
    <row r="614" spans="1:12" x14ac:dyDescent="0.25">
      <c r="A614" s="224" t="str">
        <f>IF(Expenditure!B696="","",Expenditure!B696)</f>
        <v/>
      </c>
      <c r="B614" s="22" t="str">
        <f>IF(Expenditure!C696="","",TEXT(Expenditure!C696,"mmm"))</f>
        <v/>
      </c>
      <c r="C614" s="225" t="str">
        <f>IF(Expenditure!E696="","",Expenditure!E696)</f>
        <v/>
      </c>
      <c r="D614" s="226" t="str">
        <f>IF(Expenditure!F696="","",Expenditure!F696)</f>
        <v/>
      </c>
      <c r="E614" s="226" t="str">
        <f>IF(Expenditure!G696="","",Expenditure!G696)</f>
        <v/>
      </c>
      <c r="F614" s="22" t="str">
        <f>IF(Expenditure!H696="","",Expenditure!H696)</f>
        <v/>
      </c>
      <c r="G614" s="22" t="str">
        <f>IF(Expenditure!I696="","",Expenditure!I696)</f>
        <v/>
      </c>
      <c r="H614" s="227" t="str">
        <f t="shared" si="9"/>
        <v/>
      </c>
      <c r="I614" s="226" t="str">
        <f>IF(Expenditure!K696="","",Expenditure!K696)</f>
        <v/>
      </c>
      <c r="J614" s="22" t="str">
        <f>IF(Expenditure!L696="","",Expenditure!L696)</f>
        <v/>
      </c>
      <c r="K614" s="228" t="str">
        <f>IF(Expenditure!M696="","",Expenditure!M696)</f>
        <v/>
      </c>
      <c r="L614" s="21" t="s">
        <v>78</v>
      </c>
    </row>
    <row r="615" spans="1:12" x14ac:dyDescent="0.25">
      <c r="A615" s="224" t="str">
        <f>IF(Expenditure!B697="","",Expenditure!B697)</f>
        <v/>
      </c>
      <c r="B615" s="22" t="str">
        <f>IF(Expenditure!C697="","",TEXT(Expenditure!C697,"mmm"))</f>
        <v/>
      </c>
      <c r="C615" s="225" t="str">
        <f>IF(Expenditure!E697="","",Expenditure!E697)</f>
        <v/>
      </c>
      <c r="D615" s="226" t="str">
        <f>IF(Expenditure!F697="","",Expenditure!F697)</f>
        <v/>
      </c>
      <c r="E615" s="226" t="str">
        <f>IF(Expenditure!G697="","",Expenditure!G697)</f>
        <v/>
      </c>
      <c r="F615" s="22" t="str">
        <f>IF(Expenditure!H697="","",Expenditure!H697)</f>
        <v/>
      </c>
      <c r="G615" s="22" t="str">
        <f>IF(Expenditure!I697="","",Expenditure!I697)</f>
        <v/>
      </c>
      <c r="H615" s="227" t="str">
        <f t="shared" si="9"/>
        <v/>
      </c>
      <c r="I615" s="226" t="str">
        <f>IF(Expenditure!K697="","",Expenditure!K697)</f>
        <v/>
      </c>
      <c r="J615" s="22" t="str">
        <f>IF(Expenditure!L697="","",Expenditure!L697)</f>
        <v/>
      </c>
      <c r="K615" s="228" t="str">
        <f>IF(Expenditure!M697="","",Expenditure!M697)</f>
        <v/>
      </c>
      <c r="L615" s="21" t="s">
        <v>78</v>
      </c>
    </row>
    <row r="616" spans="1:12" x14ac:dyDescent="0.25">
      <c r="A616" s="224" t="str">
        <f>IF(Expenditure!B698="","",Expenditure!B698)</f>
        <v/>
      </c>
      <c r="B616" s="22" t="str">
        <f>IF(Expenditure!C698="","",TEXT(Expenditure!C698,"mmm"))</f>
        <v/>
      </c>
      <c r="C616" s="225" t="str">
        <f>IF(Expenditure!E698="","",Expenditure!E698)</f>
        <v/>
      </c>
      <c r="D616" s="226" t="str">
        <f>IF(Expenditure!F698="","",Expenditure!F698)</f>
        <v/>
      </c>
      <c r="E616" s="226" t="str">
        <f>IF(Expenditure!G698="","",Expenditure!G698)</f>
        <v/>
      </c>
      <c r="F616" s="22" t="str">
        <f>IF(Expenditure!H698="","",Expenditure!H698)</f>
        <v/>
      </c>
      <c r="G616" s="22" t="str">
        <f>IF(Expenditure!I698="","",Expenditure!I698)</f>
        <v/>
      </c>
      <c r="H616" s="227" t="str">
        <f t="shared" si="9"/>
        <v/>
      </c>
      <c r="I616" s="226" t="str">
        <f>IF(Expenditure!K698="","",Expenditure!K698)</f>
        <v/>
      </c>
      <c r="J616" s="22" t="str">
        <f>IF(Expenditure!L698="","",Expenditure!L698)</f>
        <v/>
      </c>
      <c r="K616" s="228" t="str">
        <f>IF(Expenditure!M698="","",Expenditure!M698)</f>
        <v/>
      </c>
      <c r="L616" s="21" t="s">
        <v>78</v>
      </c>
    </row>
    <row r="618" spans="1:12" ht="43.5" customHeight="1" x14ac:dyDescent="0.25">
      <c r="A618" s="125" t="s">
        <v>109</v>
      </c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</row>
    <row r="619" spans="1:12" ht="16.5" customHeight="1" x14ac:dyDescent="0.25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</row>
    <row r="621" spans="1:12" ht="50.25" customHeight="1" x14ac:dyDescent="0.3">
      <c r="A621" s="126" t="s">
        <v>110</v>
      </c>
      <c r="B621" s="126"/>
      <c r="C621" s="126"/>
      <c r="D621" s="126"/>
      <c r="H621" s="126" t="s">
        <v>111</v>
      </c>
      <c r="I621" s="126"/>
      <c r="J621" s="126"/>
      <c r="K621" s="126"/>
      <c r="L621" s="84"/>
    </row>
    <row r="622" spans="1:12" x14ac:dyDescent="0.25">
      <c r="A622" s="229" t="str">
        <f>'School Intro'!A1</f>
        <v>jktdh; mPp ek/;fed fo|ky;] :iiqjk ¼dqpkeu flVh½ ukxkSj</v>
      </c>
      <c r="B622" s="229"/>
      <c r="C622" s="229"/>
      <c r="D622" s="229"/>
      <c r="H622" s="229" t="str">
        <f>'School Intro'!A1</f>
        <v>jktdh; mPp ek/;fed fo|ky;] :iiqjk ¼dqpkeu flVh½ ukxkSj</v>
      </c>
      <c r="I622" s="229"/>
      <c r="J622" s="229"/>
      <c r="K622" s="229"/>
      <c r="L622" s="101"/>
    </row>
  </sheetData>
  <sheetProtection password="CC7A" sheet="1" objects="1" scenarios="1"/>
  <mergeCells count="16">
    <mergeCell ref="B9:C9"/>
    <mergeCell ref="A1:L1"/>
    <mergeCell ref="A2:L2"/>
    <mergeCell ref="A3:L3"/>
    <mergeCell ref="I8:L8"/>
    <mergeCell ref="I7:L7"/>
    <mergeCell ref="J4:L4"/>
    <mergeCell ref="D4:H4"/>
    <mergeCell ref="E5:F5"/>
    <mergeCell ref="J5:L5"/>
    <mergeCell ref="F8:G8"/>
    <mergeCell ref="A618:L618"/>
    <mergeCell ref="A621:D621"/>
    <mergeCell ref="A622:D622"/>
    <mergeCell ref="H622:K622"/>
    <mergeCell ref="H621:K621"/>
  </mergeCells>
  <pageMargins left="0.31496062992125984" right="0.31496062992125984" top="0.31496062992125984" bottom="0.31496062992125984" header="0" footer="0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74"/>
  <sheetViews>
    <sheetView view="pageBreakPreview" zoomScale="85" zoomScaleNormal="85" zoomScaleSheetLayoutView="85" workbookViewId="0">
      <selection sqref="A1:H1"/>
    </sheetView>
  </sheetViews>
  <sheetFormatPr defaultRowHeight="15" x14ac:dyDescent="0.25"/>
  <cols>
    <col min="1" max="1" width="8.28515625" style="1" customWidth="1"/>
    <col min="2" max="2" width="41.42578125" style="1" customWidth="1"/>
    <col min="3" max="3" width="15" style="1" customWidth="1"/>
    <col min="4" max="4" width="19.28515625" style="1" customWidth="1"/>
    <col min="5" max="7" width="16.7109375" style="1" customWidth="1"/>
    <col min="8" max="8" width="6.7109375" style="1" customWidth="1"/>
    <col min="9" max="14" width="9.140625" style="1"/>
    <col min="15" max="15" width="13" style="1" customWidth="1"/>
    <col min="16" max="16384" width="9.140625" style="1"/>
  </cols>
  <sheetData>
    <row r="1" spans="1:15" ht="26.25" customHeight="1" x14ac:dyDescent="0.25">
      <c r="A1" s="124" t="str">
        <f>"dk;kZy;"&amp;" "&amp;'PEEO Intro'!B1</f>
        <v>dk;kZy; ihbZbZvks jktdh; mPp ek/;fed fo|ky;] :iiqjk CykWd&amp; dqpkeu flVh] ftyk&amp; ukxkSj</v>
      </c>
      <c r="B1" s="124"/>
      <c r="C1" s="124"/>
      <c r="D1" s="124"/>
      <c r="E1" s="124"/>
      <c r="F1" s="124"/>
      <c r="G1" s="124"/>
      <c r="H1" s="124"/>
    </row>
    <row r="2" spans="1:15" ht="21" customHeight="1" x14ac:dyDescent="0.25">
      <c r="A2" s="132" t="str">
        <f>'PEEO Intro'!B2</f>
        <v>कम्पोजिट स्कूल ग्रांट (पीईईओ स्तर)</v>
      </c>
      <c r="B2" s="132"/>
      <c r="C2" s="132"/>
      <c r="D2" s="132"/>
      <c r="E2" s="132"/>
      <c r="F2" s="132"/>
      <c r="G2" s="132"/>
      <c r="H2" s="132"/>
    </row>
    <row r="3" spans="1:15" ht="23.25" customHeight="1" x14ac:dyDescent="0.25">
      <c r="A3" s="127" t="s">
        <v>138</v>
      </c>
      <c r="B3" s="127"/>
      <c r="C3" s="127"/>
      <c r="D3" s="127"/>
      <c r="E3" s="127"/>
      <c r="F3" s="127"/>
      <c r="G3" s="127"/>
      <c r="H3" s="127"/>
      <c r="I3" s="36"/>
      <c r="J3" s="36"/>
      <c r="K3" s="36"/>
      <c r="L3" s="36"/>
    </row>
    <row r="4" spans="1:15" s="53" customFormat="1" ht="21.95" customHeight="1" x14ac:dyDescent="0.25">
      <c r="A4" s="52" t="s">
        <v>152</v>
      </c>
      <c r="C4" s="54" t="str">
        <f>'School Intro'!H2</f>
        <v>2019-20</v>
      </c>
      <c r="D4" s="52" t="s">
        <v>155</v>
      </c>
      <c r="E4" s="134" t="str">
        <f>'PEEO Intro'!C3</f>
        <v>jktdh; mPp ek/;fed fo|ky;] :iiqjk</v>
      </c>
      <c r="F4" s="134"/>
      <c r="G4" s="134"/>
      <c r="H4" s="134"/>
      <c r="M4" s="133"/>
      <c r="N4" s="133"/>
      <c r="O4" s="133"/>
    </row>
    <row r="5" spans="1:15" s="57" customFormat="1" ht="21.95" customHeight="1" x14ac:dyDescent="0.25">
      <c r="A5" s="52" t="s">
        <v>153</v>
      </c>
      <c r="B5" s="55" t="str">
        <f>'PEEO Intro'!E3&amp;"          "&amp;" ftyk&amp;"</f>
        <v>dqpkeu flVh           ftyk&amp;</v>
      </c>
      <c r="C5" s="85" t="str">
        <f>'PEEO Intro'!H3&amp;" "&amp;"ds"</f>
        <v>ukXkkSj ds</v>
      </c>
      <c r="D5" s="56" t="str">
        <f>'PEEO Intro'!E29&amp;" "&amp;"izkFkfed] "</f>
        <v xml:space="preserve">2 izkFkfed] </v>
      </c>
      <c r="E5" s="85" t="str">
        <f>'PEEO Intro'!E28&amp;" "&amp;"mPp izkFkfed] "</f>
        <v xml:space="preserve">3 mPp izkFkfed] </v>
      </c>
      <c r="F5" s="55" t="str">
        <f>'PEEO Intro'!E27&amp;" "&amp;"ek/;fed ,oa"</f>
        <v>1 ek/;fed ,oa</v>
      </c>
      <c r="G5" s="85" t="str">
        <f>'PEEO Intro'!E26&amp;" "&amp;"mPp ek/;fed fo|ky;ksa "</f>
        <v xml:space="preserve">1 mPp ek/;fed fo|ky;ksa </v>
      </c>
    </row>
    <row r="6" spans="1:15" s="53" customFormat="1" ht="21.95" customHeight="1" x14ac:dyDescent="0.25">
      <c r="A6" s="135" t="s">
        <v>158</v>
      </c>
      <c r="B6" s="135"/>
      <c r="C6" s="135"/>
      <c r="D6" s="135"/>
      <c r="E6" s="135"/>
      <c r="F6" s="135"/>
      <c r="G6" s="135"/>
      <c r="H6" s="135"/>
    </row>
    <row r="7" spans="1:15" s="53" customFormat="1" ht="21.95" customHeight="1" x14ac:dyDescent="0.25">
      <c r="A7" s="135" t="s">
        <v>157</v>
      </c>
      <c r="B7" s="135"/>
      <c r="C7" s="135"/>
      <c r="D7" s="135"/>
      <c r="E7" s="135"/>
      <c r="F7" s="135"/>
      <c r="G7" s="135"/>
      <c r="H7" s="135"/>
    </row>
    <row r="8" spans="1:15" s="43" customFormat="1" ht="18.75" x14ac:dyDescent="0.3">
      <c r="A8" s="37" t="s">
        <v>144</v>
      </c>
      <c r="B8" s="38" t="s">
        <v>145</v>
      </c>
      <c r="C8" s="38" t="s">
        <v>146</v>
      </c>
      <c r="D8" s="39" t="s">
        <v>147</v>
      </c>
      <c r="E8" s="38" t="s">
        <v>148</v>
      </c>
      <c r="F8" s="38" t="s">
        <v>149</v>
      </c>
      <c r="G8" s="40" t="s">
        <v>150</v>
      </c>
      <c r="H8" s="41" t="s">
        <v>151</v>
      </c>
      <c r="I8" s="42"/>
      <c r="J8" s="42"/>
      <c r="K8" s="42"/>
      <c r="L8" s="42"/>
    </row>
    <row r="9" spans="1:15" s="43" customFormat="1" ht="18.75" x14ac:dyDescent="0.3">
      <c r="A9" s="46">
        <f>IF('PEEO Intro'!B5="","",'PEEO Intro'!B5)</f>
        <v>1</v>
      </c>
      <c r="B9" s="47" t="str">
        <f>IF('PEEO Intro'!C5="","",'PEEO Intro'!C5)</f>
        <v>jkmekfo] :iiqjk</v>
      </c>
      <c r="C9" s="48" t="str">
        <f>IF('PEEO Intro'!D5="","",'PEEO Intro'!D5)</f>
        <v>08140912304</v>
      </c>
      <c r="D9" s="49" t="str">
        <f>IF('PEEO Intro'!E5="","",'PEEO Intro'!E5)</f>
        <v>उच्च माध्यमिक</v>
      </c>
      <c r="E9" s="50">
        <f>IF('PEEO Intro'!F5="","",'PEEO Intro'!F5)</f>
        <v>50000</v>
      </c>
      <c r="F9" s="50">
        <f>IF('PEEO Intro'!G5="","",'PEEO Intro'!G5)</f>
        <v>45000</v>
      </c>
      <c r="G9" s="50">
        <f>IF('PEEO Intro'!H5="","",'PEEO Intro'!H5)</f>
        <v>5000</v>
      </c>
      <c r="H9" s="44" t="s">
        <v>78</v>
      </c>
    </row>
    <row r="10" spans="1:15" s="43" customFormat="1" ht="18.75" x14ac:dyDescent="0.3">
      <c r="A10" s="46">
        <f>IF('PEEO Intro'!B6="","",'PEEO Intro'!B6)</f>
        <v>2</v>
      </c>
      <c r="B10" s="47" t="str">
        <f>IF('PEEO Intro'!C6="","",'PEEO Intro'!C6)</f>
        <v>jkekfo] cjokyk</v>
      </c>
      <c r="C10" s="48" t="str">
        <f>IF('PEEO Intro'!D6="","",'PEEO Intro'!D6)</f>
        <v>08140912305</v>
      </c>
      <c r="D10" s="49" t="str">
        <f>IF('PEEO Intro'!E6="","",'PEEO Intro'!E6)</f>
        <v>माध्यमिक</v>
      </c>
      <c r="E10" s="50">
        <f>IF('PEEO Intro'!F6="","",'PEEO Intro'!F6)</f>
        <v>25000</v>
      </c>
      <c r="F10" s="50">
        <f>IF('PEEO Intro'!G6="","",'PEEO Intro'!G6)</f>
        <v>20000</v>
      </c>
      <c r="G10" s="50">
        <f>IF('PEEO Intro'!H6="","",'PEEO Intro'!H6)</f>
        <v>5000</v>
      </c>
      <c r="H10" s="44" t="s">
        <v>78</v>
      </c>
    </row>
    <row r="11" spans="1:15" s="43" customFormat="1" ht="18.75" x14ac:dyDescent="0.3">
      <c r="A11" s="46">
        <f>IF('PEEO Intro'!B7="","",'PEEO Intro'!B7)</f>
        <v>3</v>
      </c>
      <c r="B11" s="47" t="str">
        <f>IF('PEEO Intro'!C7="","",'PEEO Intro'!C7)</f>
        <v>jkmizkfo] VksjMk</v>
      </c>
      <c r="C11" s="48" t="str">
        <f>IF('PEEO Intro'!D7="","",'PEEO Intro'!D7)</f>
        <v>08140912306</v>
      </c>
      <c r="D11" s="49" t="str">
        <f>IF('PEEO Intro'!E7="","",'PEEO Intro'!E7)</f>
        <v>उच्च प्राथमिक</v>
      </c>
      <c r="E11" s="50">
        <f>IF('PEEO Intro'!F7="","",'PEEO Intro'!F7)</f>
        <v>12500</v>
      </c>
      <c r="F11" s="50">
        <f>IF('PEEO Intro'!G7="","",'PEEO Intro'!G7)</f>
        <v>12000</v>
      </c>
      <c r="G11" s="50">
        <f>IF('PEEO Intro'!H7="","",'PEEO Intro'!H7)</f>
        <v>500</v>
      </c>
      <c r="H11" s="44" t="s">
        <v>78</v>
      </c>
    </row>
    <row r="12" spans="1:15" s="43" customFormat="1" ht="18.75" x14ac:dyDescent="0.3">
      <c r="A12" s="46">
        <f>IF('PEEO Intro'!B8="","",'PEEO Intro'!B8)</f>
        <v>4</v>
      </c>
      <c r="B12" s="47" t="str">
        <f>IF('PEEO Intro'!C8="","",'PEEO Intro'!C8)</f>
        <v>jkmizkfo] jkoka</v>
      </c>
      <c r="C12" s="48" t="str">
        <f>IF('PEEO Intro'!D8="","",'PEEO Intro'!D8)</f>
        <v>08140912307</v>
      </c>
      <c r="D12" s="49" t="str">
        <f>IF('PEEO Intro'!E8="","",'PEEO Intro'!E8)</f>
        <v>उच्च प्राथमिक</v>
      </c>
      <c r="E12" s="50">
        <f>IF('PEEO Intro'!F8="","",'PEEO Intro'!F8)</f>
        <v>12500</v>
      </c>
      <c r="F12" s="50">
        <f>IF('PEEO Intro'!G8="","",'PEEO Intro'!G8)</f>
        <v>12000</v>
      </c>
      <c r="G12" s="50">
        <f>IF('PEEO Intro'!H8="","",'PEEO Intro'!H8)</f>
        <v>500</v>
      </c>
      <c r="H12" s="44" t="s">
        <v>78</v>
      </c>
    </row>
    <row r="13" spans="1:15" s="43" customFormat="1" ht="18.75" x14ac:dyDescent="0.3">
      <c r="A13" s="46">
        <f>IF('PEEO Intro'!B9="","",'PEEO Intro'!B9)</f>
        <v>5</v>
      </c>
      <c r="B13" s="47" t="str">
        <f>IF('PEEO Intro'!C9="","",'PEEO Intro'!C9)</f>
        <v>jkmizkfo] tljkuk</v>
      </c>
      <c r="C13" s="48" t="str">
        <f>IF('PEEO Intro'!D9="","",'PEEO Intro'!D9)</f>
        <v>08140912308</v>
      </c>
      <c r="D13" s="49" t="str">
        <f>IF('PEEO Intro'!E9="","",'PEEO Intro'!E9)</f>
        <v>उच्च प्राथमिक</v>
      </c>
      <c r="E13" s="50">
        <f>IF('PEEO Intro'!F9="","",'PEEO Intro'!F9)</f>
        <v>12500</v>
      </c>
      <c r="F13" s="50">
        <f>IF('PEEO Intro'!G9="","",'PEEO Intro'!G9)</f>
        <v>12000</v>
      </c>
      <c r="G13" s="50">
        <f>IF('PEEO Intro'!H9="","",'PEEO Intro'!H9)</f>
        <v>500</v>
      </c>
      <c r="H13" s="44" t="s">
        <v>78</v>
      </c>
    </row>
    <row r="14" spans="1:15" s="43" customFormat="1" ht="18.75" x14ac:dyDescent="0.3">
      <c r="A14" s="46">
        <f>IF('PEEO Intro'!B10="","",'PEEO Intro'!B10)</f>
        <v>6</v>
      </c>
      <c r="B14" s="47" t="str">
        <f>IF('PEEO Intro'!C10="","",'PEEO Intro'!C10)</f>
        <v>jkizkfo] csfj;ksa dh dksBh</v>
      </c>
      <c r="C14" s="48" t="str">
        <f>IF('PEEO Intro'!D10="","",'PEEO Intro'!D10)</f>
        <v>08140912309</v>
      </c>
      <c r="D14" s="49" t="str">
        <f>IF('PEEO Intro'!E10="","",'PEEO Intro'!E10)</f>
        <v>प्राथमिक</v>
      </c>
      <c r="E14" s="50">
        <f>IF('PEEO Intro'!F10="","",'PEEO Intro'!F10)</f>
        <v>10500</v>
      </c>
      <c r="F14" s="50">
        <f>IF('PEEO Intro'!G10="","",'PEEO Intro'!G10)</f>
        <v>10000</v>
      </c>
      <c r="G14" s="50">
        <f>IF('PEEO Intro'!H10="","",'PEEO Intro'!H10)</f>
        <v>500</v>
      </c>
      <c r="H14" s="44" t="s">
        <v>78</v>
      </c>
    </row>
    <row r="15" spans="1:15" s="43" customFormat="1" ht="18.75" x14ac:dyDescent="0.3">
      <c r="A15" s="46">
        <f>IF('PEEO Intro'!B11="","",'PEEO Intro'!B11)</f>
        <v>7</v>
      </c>
      <c r="B15" s="47" t="str">
        <f>IF('PEEO Intro'!C11="","",'PEEO Intro'!C11)</f>
        <v>jkizkfo] jsckjh ukMk</v>
      </c>
      <c r="C15" s="48" t="str">
        <f>IF('PEEO Intro'!D11="","",'PEEO Intro'!D11)</f>
        <v>08140912310</v>
      </c>
      <c r="D15" s="49" t="str">
        <f>IF('PEEO Intro'!E11="","",'PEEO Intro'!E11)</f>
        <v>प्राथमिक</v>
      </c>
      <c r="E15" s="50">
        <f>IF('PEEO Intro'!F11="","",'PEEO Intro'!F11)</f>
        <v>10500</v>
      </c>
      <c r="F15" s="50">
        <f>IF('PEEO Intro'!G11="","",'PEEO Intro'!G11)</f>
        <v>10000</v>
      </c>
      <c r="G15" s="50">
        <f>IF('PEEO Intro'!H11="","",'PEEO Intro'!H11)</f>
        <v>500</v>
      </c>
      <c r="H15" s="44" t="s">
        <v>78</v>
      </c>
    </row>
    <row r="16" spans="1:15" s="43" customFormat="1" ht="18.75" x14ac:dyDescent="0.3">
      <c r="A16" s="46" t="str">
        <f>IF('PEEO Intro'!B12="","",'PEEO Intro'!B12)</f>
        <v/>
      </c>
      <c r="B16" s="47" t="str">
        <f>IF('PEEO Intro'!C12="","",'PEEO Intro'!C12)</f>
        <v/>
      </c>
      <c r="C16" s="48" t="str">
        <f>IF('PEEO Intro'!D12="","",'PEEO Intro'!D12)</f>
        <v/>
      </c>
      <c r="D16" s="49" t="str">
        <f>IF('PEEO Intro'!E12="","",'PEEO Intro'!E12)</f>
        <v/>
      </c>
      <c r="E16" s="50" t="str">
        <f>IF('PEEO Intro'!F12="","",'PEEO Intro'!F12)</f>
        <v/>
      </c>
      <c r="F16" s="50" t="str">
        <f>IF('PEEO Intro'!G12="","",'PEEO Intro'!G12)</f>
        <v/>
      </c>
      <c r="G16" s="50" t="str">
        <f>IF('PEEO Intro'!H12="","",'PEEO Intro'!H12)</f>
        <v/>
      </c>
      <c r="H16" s="44" t="s">
        <v>78</v>
      </c>
    </row>
    <row r="17" spans="1:8" s="43" customFormat="1" ht="18.75" x14ac:dyDescent="0.3">
      <c r="A17" s="46" t="str">
        <f>IF('PEEO Intro'!B13="","",'PEEO Intro'!B13)</f>
        <v/>
      </c>
      <c r="B17" s="47" t="str">
        <f>IF('PEEO Intro'!C13="","",'PEEO Intro'!C13)</f>
        <v/>
      </c>
      <c r="C17" s="48" t="str">
        <f>IF('PEEO Intro'!D13="","",'PEEO Intro'!D13)</f>
        <v/>
      </c>
      <c r="D17" s="49" t="str">
        <f>IF('PEEO Intro'!E13="","",'PEEO Intro'!E13)</f>
        <v/>
      </c>
      <c r="E17" s="50" t="str">
        <f>IF('PEEO Intro'!F13="","",'PEEO Intro'!F13)</f>
        <v/>
      </c>
      <c r="F17" s="50" t="str">
        <f>IF('PEEO Intro'!G13="","",'PEEO Intro'!G13)</f>
        <v/>
      </c>
      <c r="G17" s="50" t="str">
        <f>IF('PEEO Intro'!H13="","",'PEEO Intro'!H13)</f>
        <v/>
      </c>
      <c r="H17" s="44" t="s">
        <v>78</v>
      </c>
    </row>
    <row r="18" spans="1:8" s="43" customFormat="1" ht="18.75" x14ac:dyDescent="0.3">
      <c r="A18" s="46" t="str">
        <f>IF('PEEO Intro'!B14="","",'PEEO Intro'!B14)</f>
        <v/>
      </c>
      <c r="B18" s="47" t="str">
        <f>IF('PEEO Intro'!C14="","",'PEEO Intro'!C14)</f>
        <v/>
      </c>
      <c r="C18" s="48" t="str">
        <f>IF('PEEO Intro'!D14="","",'PEEO Intro'!D14)</f>
        <v/>
      </c>
      <c r="D18" s="49" t="str">
        <f>IF('PEEO Intro'!E14="","",'PEEO Intro'!E14)</f>
        <v/>
      </c>
      <c r="E18" s="50" t="str">
        <f>IF('PEEO Intro'!F14="","",'PEEO Intro'!F14)</f>
        <v/>
      </c>
      <c r="F18" s="50" t="str">
        <f>IF('PEEO Intro'!G14="","",'PEEO Intro'!G14)</f>
        <v/>
      </c>
      <c r="G18" s="50" t="str">
        <f>IF('PEEO Intro'!H14="","",'PEEO Intro'!H14)</f>
        <v/>
      </c>
      <c r="H18" s="44" t="s">
        <v>78</v>
      </c>
    </row>
    <row r="19" spans="1:8" s="43" customFormat="1" ht="18.75" x14ac:dyDescent="0.3">
      <c r="A19" s="46" t="str">
        <f>IF('PEEO Intro'!B15="","",'PEEO Intro'!B15)</f>
        <v/>
      </c>
      <c r="B19" s="47" t="str">
        <f>IF('PEEO Intro'!C15="","",'PEEO Intro'!C15)</f>
        <v/>
      </c>
      <c r="C19" s="48" t="str">
        <f>IF('PEEO Intro'!D15="","",'PEEO Intro'!D15)</f>
        <v/>
      </c>
      <c r="D19" s="49" t="str">
        <f>IF('PEEO Intro'!E15="","",'PEEO Intro'!E15)</f>
        <v/>
      </c>
      <c r="E19" s="50" t="str">
        <f>IF('PEEO Intro'!F15="","",'PEEO Intro'!F15)</f>
        <v/>
      </c>
      <c r="F19" s="50" t="str">
        <f>IF('PEEO Intro'!G15="","",'PEEO Intro'!G15)</f>
        <v/>
      </c>
      <c r="G19" s="50" t="str">
        <f>IF('PEEO Intro'!H15="","",'PEEO Intro'!H15)</f>
        <v/>
      </c>
      <c r="H19" s="44" t="s">
        <v>78</v>
      </c>
    </row>
    <row r="20" spans="1:8" s="43" customFormat="1" ht="18.75" x14ac:dyDescent="0.3">
      <c r="A20" s="46" t="str">
        <f>IF('PEEO Intro'!B16="","",'PEEO Intro'!B16)</f>
        <v/>
      </c>
      <c r="B20" s="47" t="str">
        <f>IF('PEEO Intro'!C16="","",'PEEO Intro'!C16)</f>
        <v/>
      </c>
      <c r="C20" s="48" t="str">
        <f>IF('PEEO Intro'!D16="","",'PEEO Intro'!D16)</f>
        <v/>
      </c>
      <c r="D20" s="49" t="str">
        <f>IF('PEEO Intro'!E16="","",'PEEO Intro'!E16)</f>
        <v/>
      </c>
      <c r="E20" s="50" t="str">
        <f>IF('PEEO Intro'!F16="","",'PEEO Intro'!F16)</f>
        <v/>
      </c>
      <c r="F20" s="50" t="str">
        <f>IF('PEEO Intro'!G16="","",'PEEO Intro'!G16)</f>
        <v/>
      </c>
      <c r="G20" s="50" t="str">
        <f>IF('PEEO Intro'!H16="","",'PEEO Intro'!H16)</f>
        <v/>
      </c>
      <c r="H20" s="44" t="s">
        <v>78</v>
      </c>
    </row>
    <row r="21" spans="1:8" s="43" customFormat="1" ht="18.75" x14ac:dyDescent="0.3">
      <c r="A21" s="46" t="str">
        <f>IF('PEEO Intro'!B17="","",'PEEO Intro'!B17)</f>
        <v/>
      </c>
      <c r="B21" s="47" t="str">
        <f>IF('PEEO Intro'!C17="","",'PEEO Intro'!C17)</f>
        <v/>
      </c>
      <c r="C21" s="48" t="str">
        <f>IF('PEEO Intro'!D17="","",'PEEO Intro'!D17)</f>
        <v/>
      </c>
      <c r="D21" s="49" t="str">
        <f>IF('PEEO Intro'!E17="","",'PEEO Intro'!E17)</f>
        <v/>
      </c>
      <c r="E21" s="50" t="str">
        <f>IF('PEEO Intro'!F17="","",'PEEO Intro'!F17)</f>
        <v/>
      </c>
      <c r="F21" s="50" t="str">
        <f>IF('PEEO Intro'!G17="","",'PEEO Intro'!G17)</f>
        <v/>
      </c>
      <c r="G21" s="50" t="str">
        <f>IF('PEEO Intro'!H17="","",'PEEO Intro'!H17)</f>
        <v/>
      </c>
      <c r="H21" s="44" t="s">
        <v>78</v>
      </c>
    </row>
    <row r="22" spans="1:8" s="43" customFormat="1" ht="18.75" x14ac:dyDescent="0.3">
      <c r="A22" s="46" t="str">
        <f>IF('PEEO Intro'!B18="","",'PEEO Intro'!B18)</f>
        <v/>
      </c>
      <c r="B22" s="47" t="str">
        <f>IF('PEEO Intro'!C18="","",'PEEO Intro'!C18)</f>
        <v/>
      </c>
      <c r="C22" s="48" t="str">
        <f>IF('PEEO Intro'!D18="","",'PEEO Intro'!D18)</f>
        <v/>
      </c>
      <c r="D22" s="49" t="str">
        <f>IF('PEEO Intro'!E18="","",'PEEO Intro'!E18)</f>
        <v/>
      </c>
      <c r="E22" s="50" t="str">
        <f>IF('PEEO Intro'!F18="","",'PEEO Intro'!F18)</f>
        <v/>
      </c>
      <c r="F22" s="50" t="str">
        <f>IF('PEEO Intro'!G18="","",'PEEO Intro'!G18)</f>
        <v/>
      </c>
      <c r="G22" s="50" t="str">
        <f>IF('PEEO Intro'!H18="","",'PEEO Intro'!H18)</f>
        <v/>
      </c>
      <c r="H22" s="44" t="s">
        <v>78</v>
      </c>
    </row>
    <row r="23" spans="1:8" s="43" customFormat="1" ht="18.75" x14ac:dyDescent="0.3">
      <c r="A23" s="46" t="str">
        <f>IF('PEEO Intro'!B19="","",'PEEO Intro'!B19)</f>
        <v/>
      </c>
      <c r="B23" s="47" t="str">
        <f>IF('PEEO Intro'!C19="","",'PEEO Intro'!C19)</f>
        <v/>
      </c>
      <c r="C23" s="48" t="str">
        <f>IF('PEEO Intro'!D19="","",'PEEO Intro'!D19)</f>
        <v/>
      </c>
      <c r="D23" s="49" t="str">
        <f>IF('PEEO Intro'!E19="","",'PEEO Intro'!E19)</f>
        <v/>
      </c>
      <c r="E23" s="50" t="str">
        <f>IF('PEEO Intro'!F19="","",'PEEO Intro'!F19)</f>
        <v/>
      </c>
      <c r="F23" s="50" t="str">
        <f>IF('PEEO Intro'!G19="","",'PEEO Intro'!G19)</f>
        <v/>
      </c>
      <c r="G23" s="50" t="str">
        <f>IF('PEEO Intro'!H19="","",'PEEO Intro'!H19)</f>
        <v/>
      </c>
      <c r="H23" s="44" t="s">
        <v>78</v>
      </c>
    </row>
    <row r="24" spans="1:8" s="43" customFormat="1" ht="18.75" x14ac:dyDescent="0.3">
      <c r="A24" s="46" t="str">
        <f>IF('PEEO Intro'!B20="","",'PEEO Intro'!B20)</f>
        <v/>
      </c>
      <c r="B24" s="47" t="str">
        <f>IF('PEEO Intro'!C20="","",'PEEO Intro'!C20)</f>
        <v/>
      </c>
      <c r="C24" s="48" t="str">
        <f>IF('PEEO Intro'!D20="","",'PEEO Intro'!D20)</f>
        <v/>
      </c>
      <c r="D24" s="49" t="str">
        <f>IF('PEEO Intro'!E20="","",'PEEO Intro'!E20)</f>
        <v/>
      </c>
      <c r="E24" s="50" t="str">
        <f>IF('PEEO Intro'!F20="","",'PEEO Intro'!F20)</f>
        <v/>
      </c>
      <c r="F24" s="50" t="str">
        <f>IF('PEEO Intro'!G20="","",'PEEO Intro'!G20)</f>
        <v/>
      </c>
      <c r="G24" s="50" t="str">
        <f>IF('PEEO Intro'!H20="","",'PEEO Intro'!H20)</f>
        <v/>
      </c>
      <c r="H24" s="44" t="s">
        <v>78</v>
      </c>
    </row>
    <row r="25" spans="1:8" s="43" customFormat="1" ht="18.75" x14ac:dyDescent="0.3">
      <c r="A25" s="46" t="str">
        <f>IF('PEEO Intro'!B21="","",'PEEO Intro'!B21)</f>
        <v/>
      </c>
      <c r="B25" s="47" t="str">
        <f>IF('PEEO Intro'!C21="","",'PEEO Intro'!C21)</f>
        <v/>
      </c>
      <c r="C25" s="48" t="str">
        <f>IF('PEEO Intro'!D21="","",'PEEO Intro'!D21)</f>
        <v/>
      </c>
      <c r="D25" s="49" t="str">
        <f>IF('PEEO Intro'!E21="","",'PEEO Intro'!E21)</f>
        <v/>
      </c>
      <c r="E25" s="50" t="str">
        <f>IF('PEEO Intro'!F21="","",'PEEO Intro'!F21)</f>
        <v/>
      </c>
      <c r="F25" s="50" t="str">
        <f>IF('PEEO Intro'!G21="","",'PEEO Intro'!G21)</f>
        <v/>
      </c>
      <c r="G25" s="50" t="str">
        <f>IF('PEEO Intro'!H21="","",'PEEO Intro'!H21)</f>
        <v/>
      </c>
      <c r="H25" s="44" t="s">
        <v>78</v>
      </c>
    </row>
    <row r="26" spans="1:8" s="43" customFormat="1" ht="18.75" x14ac:dyDescent="0.3">
      <c r="A26" s="46" t="str">
        <f>IF('PEEO Intro'!B22="","",'PEEO Intro'!B22)</f>
        <v/>
      </c>
      <c r="B26" s="47" t="str">
        <f>IF('PEEO Intro'!C22="","",'PEEO Intro'!C22)</f>
        <v/>
      </c>
      <c r="C26" s="48" t="str">
        <f>IF('PEEO Intro'!D22="","",'PEEO Intro'!D22)</f>
        <v/>
      </c>
      <c r="D26" s="49" t="str">
        <f>IF('PEEO Intro'!E22="","",'PEEO Intro'!E22)</f>
        <v/>
      </c>
      <c r="E26" s="50" t="str">
        <f>IF('PEEO Intro'!F22="","",'PEEO Intro'!F22)</f>
        <v/>
      </c>
      <c r="F26" s="50" t="str">
        <f>IF('PEEO Intro'!G22="","",'PEEO Intro'!G22)</f>
        <v/>
      </c>
      <c r="G26" s="50" t="str">
        <f>IF('PEEO Intro'!H22="","",'PEEO Intro'!H22)</f>
        <v/>
      </c>
      <c r="H26" s="44" t="s">
        <v>78</v>
      </c>
    </row>
    <row r="27" spans="1:8" s="43" customFormat="1" ht="19.5" thickBot="1" x14ac:dyDescent="0.35">
      <c r="A27" s="46" t="str">
        <f>IF('PEEO Intro'!B23="","",'PEEO Intro'!B23)</f>
        <v/>
      </c>
      <c r="B27" s="47" t="str">
        <f>IF('PEEO Intro'!C23="","",'PEEO Intro'!C23)</f>
        <v/>
      </c>
      <c r="C27" s="48" t="str">
        <f>IF('PEEO Intro'!D23="","",'PEEO Intro'!D23)</f>
        <v/>
      </c>
      <c r="D27" s="49" t="str">
        <f>IF('PEEO Intro'!E23="","",'PEEO Intro'!E23)</f>
        <v/>
      </c>
      <c r="E27" s="50" t="str">
        <f>IF('PEEO Intro'!F23="","",'PEEO Intro'!F23)</f>
        <v/>
      </c>
      <c r="F27" s="50" t="str">
        <f>IF('PEEO Intro'!G23="","",'PEEO Intro'!G23)</f>
        <v/>
      </c>
      <c r="G27" s="50" t="str">
        <f>IF('PEEO Intro'!H23="","",'PEEO Intro'!H23)</f>
        <v/>
      </c>
      <c r="H27" s="44" t="s">
        <v>78</v>
      </c>
    </row>
    <row r="28" spans="1:8" s="43" customFormat="1" ht="19.5" thickBot="1" x14ac:dyDescent="0.35">
      <c r="A28" s="130" t="s">
        <v>156</v>
      </c>
      <c r="B28" s="131"/>
      <c r="C28" s="131"/>
      <c r="D28" s="131"/>
      <c r="E28" s="51">
        <f>SUM(Table4[izkIr jkf''k])</f>
        <v>133500</v>
      </c>
      <c r="F28" s="51">
        <f>SUM(Table4[O;; jkf''k])</f>
        <v>121000</v>
      </c>
      <c r="G28" s="51">
        <f>SUM(Table4[''ks"k jkf''k])</f>
        <v>12500</v>
      </c>
      <c r="H28" s="45"/>
    </row>
    <row r="29" spans="1:8" s="43" customFormat="1" ht="18.75" x14ac:dyDescent="0.3"/>
    <row r="30" spans="1:8" s="43" customFormat="1" ht="18.75" x14ac:dyDescent="0.3"/>
    <row r="31" spans="1:8" s="43" customFormat="1" ht="18.75" x14ac:dyDescent="0.3"/>
    <row r="32" spans="1:8" s="43" customFormat="1" ht="18.75" x14ac:dyDescent="0.3"/>
    <row r="33" s="43" customFormat="1" ht="18.75" x14ac:dyDescent="0.3"/>
    <row r="34" s="43" customFormat="1" ht="18.75" x14ac:dyDescent="0.3"/>
    <row r="35" s="43" customFormat="1" ht="18.75" x14ac:dyDescent="0.3"/>
    <row r="36" s="43" customFormat="1" ht="18.75" x14ac:dyDescent="0.3"/>
    <row r="37" s="43" customFormat="1" ht="18.75" x14ac:dyDescent="0.3"/>
    <row r="38" s="43" customFormat="1" ht="18.75" x14ac:dyDescent="0.3"/>
    <row r="39" s="43" customFormat="1" ht="18.75" x14ac:dyDescent="0.3"/>
    <row r="40" s="43" customFormat="1" ht="18.75" x14ac:dyDescent="0.3"/>
    <row r="41" s="43" customFormat="1" ht="18.75" x14ac:dyDescent="0.3"/>
    <row r="42" s="43" customFormat="1" ht="18.75" x14ac:dyDescent="0.3"/>
    <row r="43" s="43" customFormat="1" ht="18.75" x14ac:dyDescent="0.3"/>
    <row r="44" s="43" customFormat="1" ht="18.75" x14ac:dyDescent="0.3"/>
    <row r="45" s="43" customFormat="1" ht="18.75" x14ac:dyDescent="0.3"/>
    <row r="46" s="43" customFormat="1" ht="18.75" x14ac:dyDescent="0.3"/>
    <row r="47" s="43" customFormat="1" ht="18.75" x14ac:dyDescent="0.3"/>
    <row r="48" s="43" customFormat="1" ht="18.75" x14ac:dyDescent="0.3"/>
    <row r="49" s="43" customFormat="1" ht="18.75" x14ac:dyDescent="0.3"/>
    <row r="50" s="43" customFormat="1" ht="18.75" x14ac:dyDescent="0.3"/>
    <row r="51" s="43" customFormat="1" ht="18.75" x14ac:dyDescent="0.3"/>
    <row r="52" s="43" customFormat="1" ht="18.75" x14ac:dyDescent="0.3"/>
    <row r="53" s="43" customFormat="1" ht="18.75" x14ac:dyDescent="0.3"/>
    <row r="54" s="43" customFormat="1" ht="18.75" x14ac:dyDescent="0.3"/>
    <row r="55" s="43" customFormat="1" ht="18.75" x14ac:dyDescent="0.3"/>
    <row r="56" s="43" customFormat="1" ht="18.75" x14ac:dyDescent="0.3"/>
    <row r="57" s="43" customFormat="1" ht="18.75" x14ac:dyDescent="0.3"/>
    <row r="58" s="43" customFormat="1" ht="18.75" x14ac:dyDescent="0.3"/>
    <row r="59" s="43" customFormat="1" ht="18.75" x14ac:dyDescent="0.3"/>
    <row r="60" s="43" customFormat="1" ht="18.75" x14ac:dyDescent="0.3"/>
    <row r="61" s="43" customFormat="1" ht="18.75" x14ac:dyDescent="0.3"/>
    <row r="62" s="43" customFormat="1" ht="18.75" x14ac:dyDescent="0.3"/>
    <row r="63" s="43" customFormat="1" ht="18.75" x14ac:dyDescent="0.3"/>
    <row r="64" s="43" customFormat="1" ht="18.75" x14ac:dyDescent="0.3"/>
    <row r="65" s="43" customFormat="1" ht="18.75" x14ac:dyDescent="0.3"/>
    <row r="66" s="43" customFormat="1" ht="18.75" x14ac:dyDescent="0.3"/>
    <row r="67" s="43" customFormat="1" ht="18.75" x14ac:dyDescent="0.3"/>
    <row r="68" s="43" customFormat="1" ht="18.75" x14ac:dyDescent="0.3"/>
    <row r="69" s="43" customFormat="1" ht="18.75" x14ac:dyDescent="0.3"/>
    <row r="70" s="43" customFormat="1" ht="18.75" x14ac:dyDescent="0.3"/>
    <row r="71" s="43" customFormat="1" ht="18.75" x14ac:dyDescent="0.3"/>
    <row r="72" s="43" customFormat="1" ht="18.75" x14ac:dyDescent="0.3"/>
    <row r="73" s="43" customFormat="1" ht="18.75" x14ac:dyDescent="0.3"/>
    <row r="74" s="43" customFormat="1" ht="18.75" x14ac:dyDescent="0.3"/>
    <row r="75" s="43" customFormat="1" ht="18.75" x14ac:dyDescent="0.3"/>
    <row r="76" s="43" customFormat="1" ht="18.75" x14ac:dyDescent="0.3"/>
    <row r="77" s="43" customFormat="1" ht="18.75" x14ac:dyDescent="0.3"/>
    <row r="78" s="43" customFormat="1" ht="18.75" x14ac:dyDescent="0.3"/>
    <row r="79" s="43" customFormat="1" ht="18.75" x14ac:dyDescent="0.3"/>
    <row r="80" s="43" customFormat="1" ht="18.75" x14ac:dyDescent="0.3"/>
    <row r="81" s="43" customFormat="1" ht="18.75" x14ac:dyDescent="0.3"/>
    <row r="82" s="43" customFormat="1" ht="18.75" x14ac:dyDescent="0.3"/>
    <row r="83" s="43" customFormat="1" ht="18.75" x14ac:dyDescent="0.3"/>
    <row r="84" s="43" customFormat="1" ht="18.75" x14ac:dyDescent="0.3"/>
    <row r="85" s="43" customFormat="1" ht="18.75" x14ac:dyDescent="0.3"/>
    <row r="86" s="43" customFormat="1" ht="18.75" x14ac:dyDescent="0.3"/>
    <row r="87" s="43" customFormat="1" ht="18.75" x14ac:dyDescent="0.3"/>
    <row r="88" s="43" customFormat="1" ht="18.75" x14ac:dyDescent="0.3"/>
    <row r="89" s="43" customFormat="1" ht="18.75" x14ac:dyDescent="0.3"/>
    <row r="90" s="43" customFormat="1" ht="18.75" x14ac:dyDescent="0.3"/>
    <row r="91" s="43" customFormat="1" ht="18.75" x14ac:dyDescent="0.3"/>
    <row r="92" s="43" customFormat="1" ht="18.75" x14ac:dyDescent="0.3"/>
    <row r="93" s="43" customFormat="1" ht="18.75" x14ac:dyDescent="0.3"/>
    <row r="94" s="43" customFormat="1" ht="18.75" x14ac:dyDescent="0.3"/>
    <row r="95" s="43" customFormat="1" ht="18.75" x14ac:dyDescent="0.3"/>
    <row r="96" s="43" customFormat="1" ht="18.75" x14ac:dyDescent="0.3"/>
    <row r="97" s="43" customFormat="1" ht="18.75" x14ac:dyDescent="0.3"/>
    <row r="98" s="43" customFormat="1" ht="18.75" x14ac:dyDescent="0.3"/>
    <row r="99" s="43" customFormat="1" ht="18.75" x14ac:dyDescent="0.3"/>
    <row r="100" s="43" customFormat="1" ht="18.75" x14ac:dyDescent="0.3"/>
    <row r="101" s="43" customFormat="1" ht="18.75" x14ac:dyDescent="0.3"/>
    <row r="102" s="43" customFormat="1" ht="18.75" x14ac:dyDescent="0.3"/>
    <row r="103" s="43" customFormat="1" ht="18.75" x14ac:dyDescent="0.3"/>
    <row r="104" s="43" customFormat="1" ht="18.75" x14ac:dyDescent="0.3"/>
    <row r="105" s="43" customFormat="1" ht="18.75" x14ac:dyDescent="0.3"/>
    <row r="106" s="43" customFormat="1" ht="18.75" x14ac:dyDescent="0.3"/>
    <row r="107" s="43" customFormat="1" ht="18.75" x14ac:dyDescent="0.3"/>
    <row r="108" s="43" customFormat="1" ht="18.75" x14ac:dyDescent="0.3"/>
    <row r="109" s="43" customFormat="1" ht="18.75" x14ac:dyDescent="0.3"/>
    <row r="110" s="43" customFormat="1" ht="18.75" x14ac:dyDescent="0.3"/>
    <row r="111" s="43" customFormat="1" ht="18.75" x14ac:dyDescent="0.3"/>
    <row r="112" s="43" customFormat="1" ht="18.75" x14ac:dyDescent="0.3"/>
    <row r="113" s="43" customFormat="1" ht="18.75" x14ac:dyDescent="0.3"/>
    <row r="114" s="43" customFormat="1" ht="18.75" x14ac:dyDescent="0.3"/>
    <row r="115" s="43" customFormat="1" ht="18.75" x14ac:dyDescent="0.3"/>
    <row r="116" s="43" customFormat="1" ht="18.75" x14ac:dyDescent="0.3"/>
    <row r="117" s="43" customFormat="1" ht="18.75" x14ac:dyDescent="0.3"/>
    <row r="118" s="43" customFormat="1" ht="18.75" x14ac:dyDescent="0.3"/>
    <row r="119" s="43" customFormat="1" ht="18.75" x14ac:dyDescent="0.3"/>
    <row r="120" s="43" customFormat="1" ht="18.75" x14ac:dyDescent="0.3"/>
    <row r="121" s="43" customFormat="1" ht="18.75" x14ac:dyDescent="0.3"/>
    <row r="122" s="43" customFormat="1" ht="18.75" x14ac:dyDescent="0.3"/>
    <row r="123" s="43" customFormat="1" ht="18.75" x14ac:dyDescent="0.3"/>
    <row r="124" s="43" customFormat="1" ht="18.75" x14ac:dyDescent="0.3"/>
    <row r="125" s="43" customFormat="1" ht="18.75" x14ac:dyDescent="0.3"/>
    <row r="126" s="43" customFormat="1" ht="18.75" x14ac:dyDescent="0.3"/>
    <row r="127" s="43" customFormat="1" ht="18.75" x14ac:dyDescent="0.3"/>
    <row r="128" s="43" customFormat="1" ht="18.75" x14ac:dyDescent="0.3"/>
    <row r="129" s="43" customFormat="1" ht="18.75" x14ac:dyDescent="0.3"/>
    <row r="130" s="43" customFormat="1" ht="18.75" x14ac:dyDescent="0.3"/>
    <row r="131" s="43" customFormat="1" ht="18.75" x14ac:dyDescent="0.3"/>
    <row r="132" s="43" customFormat="1" ht="18.75" x14ac:dyDescent="0.3"/>
    <row r="133" s="43" customFormat="1" ht="18.75" x14ac:dyDescent="0.3"/>
    <row r="134" s="43" customFormat="1" ht="18.75" x14ac:dyDescent="0.3"/>
    <row r="135" s="43" customFormat="1" ht="18.75" x14ac:dyDescent="0.3"/>
    <row r="136" s="43" customFormat="1" ht="18.75" x14ac:dyDescent="0.3"/>
    <row r="137" s="43" customFormat="1" ht="18.75" x14ac:dyDescent="0.3"/>
    <row r="138" s="43" customFormat="1" ht="18.75" x14ac:dyDescent="0.3"/>
    <row r="139" s="43" customFormat="1" ht="18.75" x14ac:dyDescent="0.3"/>
    <row r="140" s="43" customFormat="1" ht="18.75" x14ac:dyDescent="0.3"/>
    <row r="141" s="43" customFormat="1" ht="18.75" x14ac:dyDescent="0.3"/>
    <row r="142" s="43" customFormat="1" ht="18.75" x14ac:dyDescent="0.3"/>
    <row r="143" s="43" customFormat="1" ht="18.75" x14ac:dyDescent="0.3"/>
    <row r="144" s="43" customFormat="1" ht="18.75" x14ac:dyDescent="0.3"/>
    <row r="145" s="43" customFormat="1" ht="18.75" x14ac:dyDescent="0.3"/>
    <row r="146" s="43" customFormat="1" ht="18.75" x14ac:dyDescent="0.3"/>
    <row r="147" s="43" customFormat="1" ht="18.75" x14ac:dyDescent="0.3"/>
    <row r="148" s="43" customFormat="1" ht="18.75" x14ac:dyDescent="0.3"/>
    <row r="149" s="43" customFormat="1" ht="18.75" x14ac:dyDescent="0.3"/>
    <row r="150" s="43" customFormat="1" ht="18.75" x14ac:dyDescent="0.3"/>
    <row r="151" s="43" customFormat="1" ht="18.75" x14ac:dyDescent="0.3"/>
    <row r="152" s="43" customFormat="1" ht="18.75" x14ac:dyDescent="0.3"/>
    <row r="153" s="43" customFormat="1" ht="18.75" x14ac:dyDescent="0.3"/>
    <row r="154" s="43" customFormat="1" ht="18.75" x14ac:dyDescent="0.3"/>
    <row r="155" s="43" customFormat="1" ht="18.75" x14ac:dyDescent="0.3"/>
    <row r="156" s="43" customFormat="1" ht="18.75" x14ac:dyDescent="0.3"/>
    <row r="157" s="43" customFormat="1" ht="18.75" x14ac:dyDescent="0.3"/>
    <row r="158" s="43" customFormat="1" ht="18.75" x14ac:dyDescent="0.3"/>
    <row r="159" s="43" customFormat="1" ht="18.75" x14ac:dyDescent="0.3"/>
    <row r="160" s="43" customFormat="1" ht="18.75" x14ac:dyDescent="0.3"/>
    <row r="161" s="43" customFormat="1" ht="18.75" x14ac:dyDescent="0.3"/>
    <row r="162" s="43" customFormat="1" ht="18.75" x14ac:dyDescent="0.3"/>
    <row r="163" s="43" customFormat="1" ht="18.75" x14ac:dyDescent="0.3"/>
    <row r="164" s="43" customFormat="1" ht="18.75" x14ac:dyDescent="0.3"/>
    <row r="165" s="43" customFormat="1" ht="18.75" x14ac:dyDescent="0.3"/>
    <row r="166" s="43" customFormat="1" ht="18.75" x14ac:dyDescent="0.3"/>
    <row r="167" s="43" customFormat="1" ht="18.75" x14ac:dyDescent="0.3"/>
    <row r="168" s="43" customFormat="1" ht="18.75" x14ac:dyDescent="0.3"/>
    <row r="169" s="43" customFormat="1" ht="18.75" x14ac:dyDescent="0.3"/>
    <row r="170" s="43" customFormat="1" ht="18.75" x14ac:dyDescent="0.3"/>
    <row r="171" s="43" customFormat="1" ht="18.75" x14ac:dyDescent="0.3"/>
    <row r="172" s="43" customFormat="1" ht="18.75" x14ac:dyDescent="0.3"/>
    <row r="173" s="43" customFormat="1" ht="18.75" x14ac:dyDescent="0.3"/>
    <row r="174" s="43" customFormat="1" ht="18.75" x14ac:dyDescent="0.3"/>
  </sheetData>
  <sheetProtection password="CC7A" sheet="1" objects="1" scenarios="1"/>
  <mergeCells count="8">
    <mergeCell ref="A28:D28"/>
    <mergeCell ref="A1:H1"/>
    <mergeCell ref="A2:H2"/>
    <mergeCell ref="A3:H3"/>
    <mergeCell ref="M4:O4"/>
    <mergeCell ref="E4:H4"/>
    <mergeCell ref="A6:H6"/>
    <mergeCell ref="A7:H7"/>
  </mergeCells>
  <pageMargins left="0.31496062992125984" right="0.31496062992125984" top="0.31496062992125984" bottom="0.31496062992125984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Instruction</vt:lpstr>
      <vt:lpstr>CSG Prawdhan</vt:lpstr>
      <vt:lpstr>School Intro</vt:lpstr>
      <vt:lpstr>PEEO Intro</vt:lpstr>
      <vt:lpstr>Expenditure</vt:lpstr>
      <vt:lpstr>UC School Level</vt:lpstr>
      <vt:lpstr>UC Peeo Level</vt:lpstr>
      <vt:lpstr>'UC Peeo Level'!Print_Area</vt:lpstr>
      <vt:lpstr>Expenditure!Print_Titles</vt:lpstr>
      <vt:lpstr>'UC School Level'!Print_Titles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2020-08-01T06:32:51Z</cp:lastPrinted>
  <dcterms:created xsi:type="dcterms:W3CDTF">2020-07-30T08:02:59Z</dcterms:created>
  <dcterms:modified xsi:type="dcterms:W3CDTF">2020-08-01T06:45:04Z</dcterms:modified>
</cp:coreProperties>
</file>