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05" windowWidth="14355" windowHeight="4695"/>
  </bookViews>
  <sheets>
    <sheet name="Instruction" sheetId="8" r:id="rId1"/>
    <sheet name="CRC Grant" sheetId="2" r:id="rId2"/>
    <sheet name="School Intro" sheetId="1" r:id="rId3"/>
    <sheet name="Received Amount" sheetId="4" r:id="rId4"/>
    <sheet name="Monthly Balance" sheetId="7" r:id="rId5"/>
    <sheet name="Voucher Entry" sheetId="6" r:id="rId6"/>
    <sheet name="Praptra-1 UC" sheetId="3" r:id="rId7"/>
  </sheets>
  <definedNames>
    <definedName name="months_name">'Monthly Balance'!$B$6:$B$17</definedName>
    <definedName name="_xlnm.Print_Titles" localSheetId="5">'Voucher Entry'!$2:$2</definedName>
  </definedNames>
  <calcPr calcId="144525"/>
</workbook>
</file>

<file path=xl/calcChain.xml><?xml version="1.0" encoding="utf-8"?>
<calcChain xmlns="http://schemas.openxmlformats.org/spreadsheetml/2006/main">
  <c r="K11" i="6" l="1"/>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241" i="6"/>
  <c r="K242" i="6"/>
  <c r="K243" i="6"/>
  <c r="K244" i="6"/>
  <c r="K245" i="6"/>
  <c r="K246" i="6"/>
  <c r="K247" i="6"/>
  <c r="K248" i="6"/>
  <c r="K249" i="6"/>
  <c r="K250" i="6"/>
  <c r="K251" i="6"/>
  <c r="K252" i="6"/>
  <c r="K253" i="6"/>
  <c r="K254" i="6"/>
  <c r="K255" i="6"/>
  <c r="K256" i="6"/>
  <c r="K257" i="6"/>
  <c r="K258" i="6"/>
  <c r="K259" i="6"/>
  <c r="K260" i="6"/>
  <c r="K261" i="6"/>
  <c r="K262" i="6"/>
  <c r="K263" i="6"/>
  <c r="K264" i="6"/>
  <c r="K265" i="6"/>
  <c r="K266" i="6"/>
  <c r="K267" i="6"/>
  <c r="K268" i="6"/>
  <c r="K269" i="6"/>
  <c r="K270" i="6"/>
  <c r="K271" i="6"/>
  <c r="K272" i="6"/>
  <c r="K273" i="6"/>
  <c r="K274" i="6"/>
  <c r="K275" i="6"/>
  <c r="K276" i="6"/>
  <c r="K277" i="6"/>
  <c r="K278" i="6"/>
  <c r="K279" i="6"/>
  <c r="K280" i="6"/>
  <c r="K281" i="6"/>
  <c r="K282" i="6"/>
  <c r="K283" i="6"/>
  <c r="K284" i="6"/>
  <c r="K285" i="6"/>
  <c r="K286" i="6"/>
  <c r="K287" i="6"/>
  <c r="K288" i="6"/>
  <c r="K289" i="6"/>
  <c r="K290" i="6"/>
  <c r="K291" i="6"/>
  <c r="K292" i="6"/>
  <c r="K293" i="6"/>
  <c r="K294" i="6"/>
  <c r="K295" i="6"/>
  <c r="K296" i="6"/>
  <c r="K297" i="6"/>
  <c r="K298" i="6"/>
  <c r="K299" i="6"/>
  <c r="K300" i="6"/>
  <c r="K301" i="6"/>
  <c r="K302" i="6"/>
  <c r="K303" i="6"/>
  <c r="K304" i="6"/>
  <c r="K305" i="6"/>
  <c r="K306" i="6"/>
  <c r="K307" i="6"/>
  <c r="K308" i="6"/>
  <c r="K309" i="6"/>
  <c r="K310" i="6"/>
  <c r="K311" i="6"/>
  <c r="K312" i="6"/>
  <c r="K313" i="6"/>
  <c r="K314" i="6"/>
  <c r="K315" i="6"/>
  <c r="K316" i="6"/>
  <c r="K317" i="6"/>
  <c r="K318" i="6"/>
  <c r="K319" i="6"/>
  <c r="K320" i="6"/>
  <c r="K321" i="6"/>
  <c r="K322" i="6"/>
  <c r="K323" i="6"/>
  <c r="K324" i="6"/>
  <c r="K325" i="6"/>
  <c r="K326" i="6"/>
  <c r="K327" i="6"/>
  <c r="K328" i="6"/>
  <c r="K329" i="6"/>
  <c r="K330" i="6"/>
  <c r="K331" i="6"/>
  <c r="K332" i="6"/>
  <c r="K333" i="6"/>
  <c r="K334" i="6"/>
  <c r="K335" i="6"/>
  <c r="K336" i="6"/>
  <c r="K337" i="6"/>
  <c r="K338" i="6"/>
  <c r="K339" i="6"/>
  <c r="K340" i="6"/>
  <c r="K341" i="6"/>
  <c r="K342" i="6"/>
  <c r="K343" i="6"/>
  <c r="K344" i="6"/>
  <c r="K345" i="6"/>
  <c r="K346" i="6"/>
  <c r="K347" i="6"/>
  <c r="K348" i="6"/>
  <c r="K349" i="6"/>
  <c r="K350" i="6"/>
  <c r="K351" i="6"/>
  <c r="K352" i="6"/>
  <c r="K353" i="6"/>
  <c r="K354" i="6"/>
  <c r="K355" i="6"/>
  <c r="K356" i="6"/>
  <c r="K357" i="6"/>
  <c r="K358" i="6"/>
  <c r="K359" i="6"/>
  <c r="K360" i="6"/>
  <c r="K361" i="6"/>
  <c r="K362" i="6"/>
  <c r="K363" i="6"/>
  <c r="K364" i="6"/>
  <c r="K365" i="6"/>
  <c r="K366" i="6"/>
  <c r="K367" i="6"/>
  <c r="K368" i="6"/>
  <c r="K369" i="6"/>
  <c r="K370" i="6"/>
  <c r="K371" i="6"/>
  <c r="K372" i="6"/>
  <c r="K373" i="6"/>
  <c r="K374" i="6"/>
  <c r="K375" i="6"/>
  <c r="K376" i="6"/>
  <c r="K377" i="6"/>
  <c r="K378" i="6"/>
  <c r="K379" i="6"/>
  <c r="K380" i="6"/>
  <c r="K381" i="6"/>
  <c r="K382" i="6"/>
  <c r="K383" i="6"/>
  <c r="K384" i="6"/>
  <c r="K385" i="6"/>
  <c r="K386" i="6"/>
  <c r="K387" i="6"/>
  <c r="K388" i="6"/>
  <c r="K389" i="6"/>
  <c r="K390" i="6"/>
  <c r="K391" i="6"/>
  <c r="K392" i="6"/>
  <c r="K393" i="6"/>
  <c r="K394" i="6"/>
  <c r="K395" i="6"/>
  <c r="K396" i="6"/>
  <c r="K397" i="6"/>
  <c r="K398" i="6"/>
  <c r="K399" i="6"/>
  <c r="K400" i="6"/>
  <c r="K401" i="6"/>
  <c r="K402" i="6"/>
  <c r="K403" i="6"/>
  <c r="K404" i="6"/>
  <c r="K405" i="6"/>
  <c r="K406" i="6"/>
  <c r="K407" i="6"/>
  <c r="K408" i="6"/>
  <c r="K409" i="6"/>
  <c r="K410" i="6"/>
  <c r="K411" i="6"/>
  <c r="K412" i="6"/>
  <c r="K413" i="6"/>
  <c r="K414" i="6"/>
  <c r="K415" i="6"/>
  <c r="K416" i="6"/>
  <c r="K417" i="6"/>
  <c r="K418" i="6"/>
  <c r="K419" i="6"/>
  <c r="K420" i="6"/>
  <c r="K421" i="6"/>
  <c r="K422" i="6"/>
  <c r="K423" i="6"/>
  <c r="K424" i="6"/>
  <c r="K425" i="6"/>
  <c r="K426" i="6"/>
  <c r="K427" i="6"/>
  <c r="K428" i="6"/>
  <c r="K429" i="6"/>
  <c r="K430" i="6"/>
  <c r="K431" i="6"/>
  <c r="K432" i="6"/>
  <c r="K433" i="6"/>
  <c r="K434" i="6"/>
  <c r="K435" i="6"/>
  <c r="K436" i="6"/>
  <c r="K437" i="6"/>
  <c r="K438" i="6"/>
  <c r="K439" i="6"/>
  <c r="K440" i="6"/>
  <c r="K441" i="6"/>
  <c r="K442" i="6"/>
  <c r="K443" i="6"/>
  <c r="K444" i="6"/>
  <c r="K445" i="6"/>
  <c r="K446" i="6"/>
  <c r="K447" i="6"/>
  <c r="K448" i="6"/>
  <c r="K449" i="6"/>
  <c r="K450" i="6"/>
  <c r="K451" i="6"/>
  <c r="K452" i="6"/>
  <c r="K453" i="6"/>
  <c r="K454" i="6"/>
  <c r="K455" i="6"/>
  <c r="K456" i="6"/>
  <c r="K457" i="6"/>
  <c r="K458" i="6"/>
  <c r="K459" i="6"/>
  <c r="K460" i="6"/>
  <c r="K461" i="6"/>
  <c r="K462" i="6"/>
  <c r="K463" i="6"/>
  <c r="K464" i="6"/>
  <c r="K465" i="6"/>
  <c r="K466" i="6"/>
  <c r="K467" i="6"/>
  <c r="K468" i="6"/>
  <c r="K469" i="6"/>
  <c r="K470" i="6"/>
  <c r="K471" i="6"/>
  <c r="K472" i="6"/>
  <c r="K473" i="6"/>
  <c r="K474" i="6"/>
  <c r="K475" i="6"/>
  <c r="K476" i="6"/>
  <c r="K477" i="6"/>
  <c r="K478" i="6"/>
  <c r="K479" i="6"/>
  <c r="K480" i="6"/>
  <c r="K481" i="6"/>
  <c r="K482" i="6"/>
  <c r="K483" i="6"/>
  <c r="K484" i="6"/>
  <c r="K485" i="6"/>
  <c r="K486" i="6"/>
  <c r="K487" i="6"/>
  <c r="K488" i="6"/>
  <c r="K489" i="6"/>
  <c r="K490" i="6"/>
  <c r="K491" i="6"/>
  <c r="K492" i="6"/>
  <c r="K493" i="6"/>
  <c r="K494" i="6"/>
  <c r="K495" i="6"/>
  <c r="K496" i="6"/>
  <c r="K497" i="6"/>
  <c r="K498" i="6"/>
  <c r="K499" i="6"/>
  <c r="K500" i="6"/>
  <c r="K501" i="6"/>
  <c r="K502" i="6"/>
  <c r="K503" i="6"/>
  <c r="K504" i="6"/>
  <c r="K505" i="6"/>
  <c r="K506" i="6"/>
  <c r="K507" i="6"/>
  <c r="K508" i="6"/>
  <c r="K509" i="6"/>
  <c r="K510" i="6"/>
  <c r="K511" i="6"/>
  <c r="K512" i="6"/>
  <c r="K513" i="6"/>
  <c r="K514" i="6"/>
  <c r="K515" i="6"/>
  <c r="K516" i="6"/>
  <c r="K517" i="6"/>
  <c r="K518" i="6"/>
  <c r="K519" i="6"/>
  <c r="K520" i="6"/>
  <c r="K521" i="6"/>
  <c r="K522" i="6"/>
  <c r="K523" i="6"/>
  <c r="K524" i="6"/>
  <c r="K525" i="6"/>
  <c r="K526" i="6"/>
  <c r="K527" i="6"/>
  <c r="K528" i="6"/>
  <c r="K529" i="6"/>
  <c r="K530" i="6"/>
  <c r="K531" i="6"/>
  <c r="K532" i="6"/>
  <c r="K533" i="6"/>
  <c r="K534" i="6"/>
  <c r="K535" i="6"/>
  <c r="K536" i="6"/>
  <c r="K537" i="6"/>
  <c r="K538" i="6"/>
  <c r="K539" i="6"/>
  <c r="K540" i="6"/>
  <c r="K541" i="6"/>
  <c r="K542" i="6"/>
  <c r="K543" i="6"/>
  <c r="K544" i="6"/>
  <c r="K545" i="6"/>
  <c r="K546" i="6"/>
  <c r="K547" i="6"/>
  <c r="K548" i="6"/>
  <c r="K549" i="6"/>
  <c r="K550" i="6"/>
  <c r="K551" i="6"/>
  <c r="K552" i="6"/>
  <c r="K553" i="6"/>
  <c r="K554" i="6"/>
  <c r="K555" i="6"/>
  <c r="K556" i="6"/>
  <c r="K557" i="6"/>
  <c r="K558" i="6"/>
  <c r="K559" i="6"/>
  <c r="K560" i="6"/>
  <c r="K561" i="6"/>
  <c r="K562" i="6"/>
  <c r="K563" i="6"/>
  <c r="K564" i="6"/>
  <c r="K565" i="6"/>
  <c r="K566" i="6"/>
  <c r="K567" i="6"/>
  <c r="K568" i="6"/>
  <c r="K569" i="6"/>
  <c r="K570" i="6"/>
  <c r="K571" i="6"/>
  <c r="K572" i="6"/>
  <c r="K573" i="6"/>
  <c r="K574" i="6"/>
  <c r="K575" i="6"/>
  <c r="K576" i="6"/>
  <c r="K577" i="6"/>
  <c r="K578" i="6"/>
  <c r="K579" i="6"/>
  <c r="K580" i="6"/>
  <c r="K581" i="6"/>
  <c r="K582" i="6"/>
  <c r="K583" i="6"/>
  <c r="K584" i="6"/>
  <c r="K585" i="6"/>
  <c r="K586" i="6"/>
  <c r="K587" i="6"/>
  <c r="K588" i="6"/>
  <c r="K589" i="6"/>
  <c r="K590" i="6"/>
  <c r="K591" i="6"/>
  <c r="K592" i="6"/>
  <c r="K593" i="6"/>
  <c r="K594" i="6"/>
  <c r="K595" i="6"/>
  <c r="K596" i="6"/>
  <c r="K597" i="6"/>
  <c r="K598" i="6"/>
  <c r="K599" i="6"/>
  <c r="K600" i="6"/>
  <c r="K601" i="6"/>
  <c r="K602" i="6"/>
  <c r="K603" i="6"/>
  <c r="K604" i="6"/>
  <c r="K605" i="6"/>
  <c r="K606" i="6"/>
  <c r="K607" i="6"/>
  <c r="K608"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B386" i="6"/>
  <c r="B387" i="6"/>
  <c r="B388" i="6"/>
  <c r="B389" i="6"/>
  <c r="B390" i="6"/>
  <c r="B391" i="6"/>
  <c r="B392" i="6"/>
  <c r="B393" i="6"/>
  <c r="B394" i="6"/>
  <c r="B395" i="6"/>
  <c r="B396" i="6"/>
  <c r="B397" i="6"/>
  <c r="B398" i="6"/>
  <c r="B399" i="6"/>
  <c r="B400" i="6"/>
  <c r="B401" i="6"/>
  <c r="B402" i="6"/>
  <c r="B403" i="6"/>
  <c r="B404" i="6"/>
  <c r="B405" i="6"/>
  <c r="B406" i="6"/>
  <c r="B407" i="6"/>
  <c r="B408" i="6"/>
  <c r="B409" i="6"/>
  <c r="B410" i="6"/>
  <c r="B411" i="6"/>
  <c r="B412" i="6"/>
  <c r="B413" i="6"/>
  <c r="B414" i="6"/>
  <c r="B415" i="6"/>
  <c r="B416" i="6"/>
  <c r="B417" i="6"/>
  <c r="B418" i="6"/>
  <c r="B419" i="6"/>
  <c r="B420" i="6"/>
  <c r="B421" i="6"/>
  <c r="B422" i="6"/>
  <c r="B423" i="6"/>
  <c r="B424" i="6"/>
  <c r="B425" i="6"/>
  <c r="B426" i="6"/>
  <c r="B427" i="6"/>
  <c r="B428" i="6"/>
  <c r="B429" i="6"/>
  <c r="B430" i="6"/>
  <c r="B431" i="6"/>
  <c r="B432" i="6"/>
  <c r="B433" i="6"/>
  <c r="B434" i="6"/>
  <c r="B435" i="6"/>
  <c r="B436" i="6"/>
  <c r="B437" i="6"/>
  <c r="B438" i="6"/>
  <c r="B439" i="6"/>
  <c r="B440" i="6"/>
  <c r="B441" i="6"/>
  <c r="B442" i="6"/>
  <c r="B443" i="6"/>
  <c r="B444" i="6"/>
  <c r="B445" i="6"/>
  <c r="B446" i="6"/>
  <c r="B447" i="6"/>
  <c r="B448" i="6"/>
  <c r="B449" i="6"/>
  <c r="B450" i="6"/>
  <c r="B451" i="6"/>
  <c r="B452" i="6"/>
  <c r="B453" i="6"/>
  <c r="B454" i="6"/>
  <c r="B455" i="6"/>
  <c r="B456" i="6"/>
  <c r="B457" i="6"/>
  <c r="B458" i="6"/>
  <c r="B459" i="6"/>
  <c r="B460" i="6"/>
  <c r="B461" i="6"/>
  <c r="B462" i="6"/>
  <c r="B463" i="6"/>
  <c r="B464" i="6"/>
  <c r="B465" i="6"/>
  <c r="B466" i="6"/>
  <c r="B467" i="6"/>
  <c r="B468" i="6"/>
  <c r="B469" i="6"/>
  <c r="B470" i="6"/>
  <c r="B471" i="6"/>
  <c r="B472" i="6"/>
  <c r="B473" i="6"/>
  <c r="B474" i="6"/>
  <c r="B475" i="6"/>
  <c r="B476" i="6"/>
  <c r="B477" i="6"/>
  <c r="B478" i="6"/>
  <c r="B479" i="6"/>
  <c r="B480" i="6"/>
  <c r="B481" i="6"/>
  <c r="B482" i="6"/>
  <c r="B483" i="6"/>
  <c r="B484" i="6"/>
  <c r="B485" i="6"/>
  <c r="B486" i="6"/>
  <c r="B487" i="6"/>
  <c r="B488" i="6"/>
  <c r="B489" i="6"/>
  <c r="B490" i="6"/>
  <c r="B491" i="6"/>
  <c r="B492" i="6"/>
  <c r="B493" i="6"/>
  <c r="B494" i="6"/>
  <c r="B495" i="6"/>
  <c r="B496" i="6"/>
  <c r="B497" i="6"/>
  <c r="B498" i="6"/>
  <c r="B499" i="6"/>
  <c r="B500" i="6"/>
  <c r="B501" i="6"/>
  <c r="B502" i="6"/>
  <c r="B503" i="6"/>
  <c r="B504" i="6"/>
  <c r="B505" i="6"/>
  <c r="B506" i="6"/>
  <c r="B507" i="6"/>
  <c r="B508" i="6"/>
  <c r="B509" i="6"/>
  <c r="B510" i="6"/>
  <c r="B511" i="6"/>
  <c r="B512" i="6"/>
  <c r="B513" i="6"/>
  <c r="B514" i="6"/>
  <c r="B515" i="6"/>
  <c r="B516" i="6"/>
  <c r="B517" i="6"/>
  <c r="B518" i="6"/>
  <c r="B519" i="6"/>
  <c r="B520" i="6"/>
  <c r="B521" i="6"/>
  <c r="B522" i="6"/>
  <c r="B523" i="6"/>
  <c r="B524" i="6"/>
  <c r="B525" i="6"/>
  <c r="B526" i="6"/>
  <c r="B527" i="6"/>
  <c r="B528" i="6"/>
  <c r="B529" i="6"/>
  <c r="B530" i="6"/>
  <c r="B531" i="6"/>
  <c r="B532" i="6"/>
  <c r="B533" i="6"/>
  <c r="B534" i="6"/>
  <c r="B535" i="6"/>
  <c r="B536" i="6"/>
  <c r="B537" i="6"/>
  <c r="B538" i="6"/>
  <c r="B539" i="6"/>
  <c r="B540" i="6"/>
  <c r="B541" i="6"/>
  <c r="B542" i="6"/>
  <c r="B543" i="6"/>
  <c r="B544" i="6"/>
  <c r="B545" i="6"/>
  <c r="B546" i="6"/>
  <c r="B547" i="6"/>
  <c r="B548" i="6"/>
  <c r="B549" i="6"/>
  <c r="B550" i="6"/>
  <c r="B551" i="6"/>
  <c r="B552" i="6"/>
  <c r="B553" i="6"/>
  <c r="B554" i="6"/>
  <c r="B555" i="6"/>
  <c r="B556" i="6"/>
  <c r="B557" i="6"/>
  <c r="B558" i="6"/>
  <c r="B559" i="6"/>
  <c r="B560" i="6"/>
  <c r="B561" i="6"/>
  <c r="B562" i="6"/>
  <c r="B563" i="6"/>
  <c r="B564" i="6"/>
  <c r="B565" i="6"/>
  <c r="B566" i="6"/>
  <c r="B567" i="6"/>
  <c r="B568" i="6"/>
  <c r="B569" i="6"/>
  <c r="B570" i="6"/>
  <c r="B571" i="6"/>
  <c r="B572" i="6"/>
  <c r="B573" i="6"/>
  <c r="B574" i="6"/>
  <c r="B575" i="6"/>
  <c r="B576" i="6"/>
  <c r="B577" i="6"/>
  <c r="B578" i="6"/>
  <c r="B579" i="6"/>
  <c r="B580" i="6"/>
  <c r="B581" i="6"/>
  <c r="B582" i="6"/>
  <c r="B583" i="6"/>
  <c r="B584" i="6"/>
  <c r="B585" i="6"/>
  <c r="B586" i="6"/>
  <c r="B587" i="6"/>
  <c r="B588" i="6"/>
  <c r="B589" i="6"/>
  <c r="B590" i="6"/>
  <c r="B591" i="6"/>
  <c r="B592" i="6"/>
  <c r="B593" i="6"/>
  <c r="B594" i="6"/>
  <c r="B595" i="6"/>
  <c r="B596" i="6"/>
  <c r="B597" i="6"/>
  <c r="B598" i="6"/>
  <c r="B599" i="6"/>
  <c r="B600" i="6"/>
  <c r="B601" i="6"/>
  <c r="B602" i="6"/>
  <c r="B603" i="6"/>
  <c r="B604" i="6"/>
  <c r="B605" i="6"/>
  <c r="B606" i="6"/>
  <c r="B607" i="6"/>
  <c r="B608"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394" i="6"/>
  <c r="D395" i="6"/>
  <c r="D396" i="6"/>
  <c r="D397" i="6"/>
  <c r="D398" i="6"/>
  <c r="D399" i="6"/>
  <c r="D400" i="6"/>
  <c r="D401" i="6"/>
  <c r="D402" i="6"/>
  <c r="D403" i="6"/>
  <c r="D404" i="6"/>
  <c r="D405" i="6"/>
  <c r="D406" i="6"/>
  <c r="D407" i="6"/>
  <c r="D408" i="6"/>
  <c r="D409" i="6"/>
  <c r="D410" i="6"/>
  <c r="D411"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477" i="6"/>
  <c r="D478" i="6"/>
  <c r="D479" i="6"/>
  <c r="D480" i="6"/>
  <c r="D481" i="6"/>
  <c r="D482" i="6"/>
  <c r="D483" i="6"/>
  <c r="D484" i="6"/>
  <c r="D485" i="6"/>
  <c r="D486" i="6"/>
  <c r="D487" i="6"/>
  <c r="D488" i="6"/>
  <c r="D489" i="6"/>
  <c r="D490" i="6"/>
  <c r="D491" i="6"/>
  <c r="D492" i="6"/>
  <c r="D493" i="6"/>
  <c r="D494" i="6"/>
  <c r="D495" i="6"/>
  <c r="D496" i="6"/>
  <c r="D497" i="6"/>
  <c r="D498" i="6"/>
  <c r="D499" i="6"/>
  <c r="D500" i="6"/>
  <c r="D501" i="6"/>
  <c r="D502" i="6"/>
  <c r="D503" i="6"/>
  <c r="D504" i="6"/>
  <c r="D505" i="6"/>
  <c r="D506" i="6"/>
  <c r="D507" i="6"/>
  <c r="D508" i="6"/>
  <c r="D509" i="6"/>
  <c r="D510" i="6"/>
  <c r="D511" i="6"/>
  <c r="D512" i="6"/>
  <c r="D513" i="6"/>
  <c r="D514" i="6"/>
  <c r="D515" i="6"/>
  <c r="D516" i="6"/>
  <c r="D517" i="6"/>
  <c r="D518" i="6"/>
  <c r="D519" i="6"/>
  <c r="D520" i="6"/>
  <c r="D521" i="6"/>
  <c r="D522" i="6"/>
  <c r="D523" i="6"/>
  <c r="D524" i="6"/>
  <c r="D525" i="6"/>
  <c r="D526" i="6"/>
  <c r="D527" i="6"/>
  <c r="D528" i="6"/>
  <c r="D529" i="6"/>
  <c r="D530" i="6"/>
  <c r="D531" i="6"/>
  <c r="D532" i="6"/>
  <c r="D533" i="6"/>
  <c r="D534" i="6"/>
  <c r="D535" i="6"/>
  <c r="D536" i="6"/>
  <c r="D537" i="6"/>
  <c r="D538" i="6"/>
  <c r="D539" i="6"/>
  <c r="D540" i="6"/>
  <c r="D541" i="6"/>
  <c r="D542" i="6"/>
  <c r="D543" i="6"/>
  <c r="D544" i="6"/>
  <c r="D545" i="6"/>
  <c r="D546" i="6"/>
  <c r="D547" i="6"/>
  <c r="D548" i="6"/>
  <c r="D549" i="6"/>
  <c r="D550" i="6"/>
  <c r="D551" i="6"/>
  <c r="D552" i="6"/>
  <c r="D553" i="6"/>
  <c r="D554" i="6"/>
  <c r="D555" i="6"/>
  <c r="D556" i="6"/>
  <c r="D557" i="6"/>
  <c r="D558" i="6"/>
  <c r="D559" i="6"/>
  <c r="D560" i="6"/>
  <c r="D561" i="6"/>
  <c r="D562" i="6"/>
  <c r="D563" i="6"/>
  <c r="D564" i="6"/>
  <c r="D565" i="6"/>
  <c r="D566" i="6"/>
  <c r="D567" i="6"/>
  <c r="D568" i="6"/>
  <c r="D569" i="6"/>
  <c r="D570" i="6"/>
  <c r="D571" i="6"/>
  <c r="D572" i="6"/>
  <c r="D573" i="6"/>
  <c r="D574" i="6"/>
  <c r="D575" i="6"/>
  <c r="D576" i="6"/>
  <c r="D577" i="6"/>
  <c r="D578" i="6"/>
  <c r="D579" i="6"/>
  <c r="D580" i="6"/>
  <c r="D581" i="6"/>
  <c r="D582" i="6"/>
  <c r="D583" i="6"/>
  <c r="D584" i="6"/>
  <c r="D585" i="6"/>
  <c r="D586" i="6"/>
  <c r="D587" i="6"/>
  <c r="D588" i="6"/>
  <c r="D589" i="6"/>
  <c r="D590" i="6"/>
  <c r="D591" i="6"/>
  <c r="D592" i="6"/>
  <c r="D593" i="6"/>
  <c r="D594" i="6"/>
  <c r="D595" i="6"/>
  <c r="D596" i="6"/>
  <c r="D597" i="6"/>
  <c r="D598" i="6"/>
  <c r="D599" i="6"/>
  <c r="D600" i="6"/>
  <c r="D601" i="6"/>
  <c r="D602" i="6"/>
  <c r="D603" i="6"/>
  <c r="D604" i="6"/>
  <c r="D605" i="6"/>
  <c r="D606" i="6"/>
  <c r="D607" i="6"/>
  <c r="D608" i="6"/>
  <c r="A8" i="3" l="1"/>
  <c r="F13" i="3"/>
  <c r="E13" i="3"/>
  <c r="D13" i="3"/>
  <c r="C13" i="3"/>
  <c r="K6" i="3" l="1"/>
  <c r="E3" i="3"/>
  <c r="L2" i="3"/>
  <c r="C2" i="3"/>
  <c r="E6" i="3"/>
  <c r="K6" i="4"/>
  <c r="J1" i="7" s="1"/>
  <c r="E14" i="4"/>
  <c r="I4" i="7"/>
  <c r="G4" i="7"/>
  <c r="E4" i="7"/>
  <c r="C4" i="7"/>
  <c r="B1" i="6"/>
  <c r="A1" i="7"/>
  <c r="K10" i="6"/>
  <c r="D10" i="6"/>
  <c r="I11" i="7" s="1"/>
  <c r="B10" i="6"/>
  <c r="K9" i="6"/>
  <c r="D9" i="6"/>
  <c r="G7" i="7" s="1"/>
  <c r="B9" i="6"/>
  <c r="K8" i="6"/>
  <c r="D8" i="6"/>
  <c r="E9" i="7" s="1"/>
  <c r="B8" i="6"/>
  <c r="K7" i="6"/>
  <c r="C6" i="7" s="1"/>
  <c r="D7" i="6"/>
  <c r="C9" i="7" s="1"/>
  <c r="B7" i="6"/>
  <c r="K6" i="6"/>
  <c r="I9" i="7" s="1"/>
  <c r="D6" i="6"/>
  <c r="B6" i="6"/>
  <c r="K5" i="6"/>
  <c r="G8" i="7" s="1"/>
  <c r="D5" i="6"/>
  <c r="B5" i="6"/>
  <c r="K4" i="6"/>
  <c r="D4" i="6"/>
  <c r="B4" i="6"/>
  <c r="K3" i="6"/>
  <c r="D3" i="6"/>
  <c r="B3" i="6"/>
  <c r="I6" i="7" l="1"/>
  <c r="I14" i="7"/>
  <c r="I10" i="7"/>
  <c r="I17" i="7"/>
  <c r="I13" i="7"/>
  <c r="I8" i="7"/>
  <c r="I16" i="7"/>
  <c r="I12" i="7"/>
  <c r="I7" i="7"/>
  <c r="I15" i="7"/>
  <c r="G15" i="7"/>
  <c r="G11" i="7"/>
  <c r="G6" i="7"/>
  <c r="G14" i="7"/>
  <c r="G10" i="7"/>
  <c r="G17" i="7"/>
  <c r="G13" i="7"/>
  <c r="G9" i="7"/>
  <c r="G16" i="7"/>
  <c r="G12" i="7"/>
  <c r="E16" i="7"/>
  <c r="E12" i="7"/>
  <c r="E8" i="7"/>
  <c r="E15" i="7"/>
  <c r="E11" i="7"/>
  <c r="E6" i="7"/>
  <c r="E14" i="7"/>
  <c r="E10" i="7"/>
  <c r="E7" i="7"/>
  <c r="F7" i="7" s="1"/>
  <c r="E17" i="7"/>
  <c r="E13" i="7"/>
  <c r="C16" i="7"/>
  <c r="C12" i="7"/>
  <c r="C8" i="7"/>
  <c r="C15" i="7"/>
  <c r="C11" i="7"/>
  <c r="C7" i="7"/>
  <c r="D8" i="7" s="1"/>
  <c r="C14" i="7"/>
  <c r="C10" i="7"/>
  <c r="C17" i="7"/>
  <c r="C13" i="7"/>
  <c r="H8" i="7"/>
  <c r="H11" i="7"/>
  <c r="H7" i="7"/>
  <c r="J15" i="7"/>
  <c r="J11" i="7"/>
  <c r="J7" i="7"/>
  <c r="H4" i="7"/>
  <c r="D6" i="7"/>
  <c r="F6" i="7"/>
  <c r="H6" i="7"/>
  <c r="H14" i="7"/>
  <c r="H10" i="7"/>
  <c r="J6" i="7"/>
  <c r="J14" i="7"/>
  <c r="J10" i="7"/>
  <c r="J4" i="7"/>
  <c r="H13" i="7"/>
  <c r="H9" i="7"/>
  <c r="J17" i="7"/>
  <c r="J13" i="7"/>
  <c r="J9" i="7"/>
  <c r="J16" i="7"/>
  <c r="J12" i="7"/>
  <c r="H16" i="7" l="1"/>
  <c r="F12" i="7"/>
  <c r="H12" i="7"/>
  <c r="H17" i="7"/>
  <c r="H15" i="7"/>
  <c r="F4" i="7"/>
  <c r="F9" i="7"/>
  <c r="F14" i="7"/>
  <c r="G11" i="4"/>
  <c r="G12" i="4"/>
  <c r="G13" i="4"/>
  <c r="F11" i="7"/>
  <c r="G10" i="4"/>
  <c r="F16" i="7"/>
  <c r="F17" i="7"/>
  <c r="F10" i="7"/>
  <c r="F15" i="7"/>
  <c r="F8" i="7"/>
  <c r="J8" i="7"/>
  <c r="D16" i="7"/>
  <c r="F13" i="7"/>
  <c r="D9" i="7"/>
  <c r="D10" i="7"/>
  <c r="D15" i="7"/>
  <c r="D13" i="7"/>
  <c r="D4" i="7"/>
  <c r="D17" i="7"/>
  <c r="K17" i="7" s="1"/>
  <c r="D14" i="7"/>
  <c r="K14" i="7" s="1"/>
  <c r="D7" i="7"/>
  <c r="K7" i="7" s="1"/>
  <c r="D11" i="7"/>
  <c r="K11" i="7" s="1"/>
  <c r="D12" i="7"/>
  <c r="K12" i="7" s="1"/>
  <c r="K6" i="7"/>
  <c r="K13" i="7"/>
  <c r="K15" i="7" l="1"/>
  <c r="K9" i="7"/>
  <c r="K8" i="7"/>
  <c r="I10" i="4"/>
  <c r="G13" i="3"/>
  <c r="K13" i="3" s="1"/>
  <c r="G14" i="4"/>
  <c r="I11" i="4"/>
  <c r="H13" i="3"/>
  <c r="L13" i="3" s="1"/>
  <c r="I13" i="4"/>
  <c r="J13" i="3"/>
  <c r="N13" i="3" s="1"/>
  <c r="I12" i="4"/>
  <c r="I13" i="3"/>
  <c r="M13" i="3" s="1"/>
  <c r="K16" i="7"/>
  <c r="K10" i="7"/>
  <c r="K4" i="7"/>
  <c r="J2" i="7" s="1"/>
  <c r="G7" i="3" l="1"/>
  <c r="I14" i="4"/>
  <c r="K7" i="3" s="1"/>
  <c r="E8" i="3" s="1"/>
  <c r="E13" i="4"/>
  <c r="E12" i="4"/>
  <c r="E11" i="4"/>
  <c r="E10" i="4"/>
  <c r="B11" i="1"/>
  <c r="B12" i="1"/>
  <c r="B13" i="1"/>
  <c r="B14" i="1"/>
  <c r="B15" i="1"/>
  <c r="B16" i="1"/>
  <c r="B17" i="1"/>
  <c r="B18" i="1"/>
  <c r="B19" i="1"/>
  <c r="B20" i="1"/>
  <c r="B21" i="1"/>
  <c r="B22" i="1"/>
  <c r="B23" i="1"/>
  <c r="B24" i="1"/>
  <c r="B25" i="1"/>
  <c r="B26" i="1"/>
  <c r="B27" i="1"/>
  <c r="B28" i="1"/>
  <c r="D31" i="1"/>
  <c r="D32" i="1"/>
  <c r="D33" i="1"/>
  <c r="D30" i="1"/>
  <c r="D34" i="1" s="1"/>
  <c r="H6" i="4" s="1"/>
  <c r="I6" i="4" s="1"/>
  <c r="B10" i="1" l="1"/>
  <c r="B9" i="1"/>
  <c r="A1" i="2" l="1"/>
</calcChain>
</file>

<file path=xl/sharedStrings.xml><?xml version="1.0" encoding="utf-8"?>
<sst xmlns="http://schemas.openxmlformats.org/spreadsheetml/2006/main" count="214" uniqueCount="134">
  <si>
    <t>संकुल सन्दर्भ केंद्र ग्रांट (CRC Grant)</t>
  </si>
  <si>
    <t>1. CRC ग्रांट से समग्र शिक्षा अभियान से सम्बंधित कार्यो को सम्पादित करने हेतु स्टेशनरी, फोटोकॉपी, दूरभाष, शाला दर्पण फीडिंग, आरटीई पोर्टल, शाला सिद्धि तथा छात्र हित में अन्य आवृति खर्च इत्यादि का व्यय शामिल है | इन व्ययों का भुगतान समग्र शिक्षा अभियान की रोकड़ बही में इन्द्राज किया जायेगा तथा सामग्री क्रय करने पर स्टॉक रजिस्टर में प्रविष्ठी की जाएगी |</t>
  </si>
  <si>
    <t>2. मीटिंग, टी.ए ग्रान्टस द्वारा विभिन्न शैक्षिक नवाचारों पर चर्चा करने, टीएलएम निर्माण कार्यशाला आयोजित करने, परिषद द्वारा संचालित गतिविधियों की क्रियान्विति हेतु योजना बनध्ने, समीक्षा करने एवं सूचना प्राप्त करने के लिये सीआरसी विद्यालय पर आयोजित की जाने वाली बैठक में उपस्थित होने वाले समस्त शैक्षिक कार्मिकों को अल्पाहार प्रदान किया जायेगा व अधीनस्थ विद्यालयों के शैक्षिक कार्मिकों को राजकीय नियमानुसार टी.ए. दिया जायेगा।</t>
  </si>
  <si>
    <t>3. टीएलएम ग्रान्ट से सीआरसी विद्यालय एवं अधीनस्थ विद्यालयों के विज्ञान, गणित व सामाजिक ज्ञान विषय के शिक्षकों को विद्यार्थियों के लिये विषय को समझने में उपयोगी टीएलएम का निर्माण किये जाने के लिये प्रेरित किया जाता सीआरसी स्तर पर कार्यशाला आयोजित कर इन विषयों के लिये शिक्षण सहायक सामग्री (टीएलएम) का निर्माण शिक्षकों द्वारा किया जायेगा। इस टीएलएम का उपयोग कक्षागत शैक्षिक गतिविधियों में किया जायेगा।</t>
  </si>
  <si>
    <t>4. मोबिलिटी सपोर्ट ग्रान्ट का उपयोग सीआरसी विद्यालय के संस्था-प्रधान अपने अधीनस्थ विद्यालयों का अवलोकन करने हेतु की जाने वाली यात्रा के व्यय का समायोजन वित्त विभाग के यात्रा नियमानुसार करेंगे। विभाग द्वारा निर्धारित संख्यानुसार अर्थ नस्थ विद्यालयों का अवलोकन किया जायेगा।</t>
  </si>
  <si>
    <t>1. सीआरसी ग्रान्ट्स की राशि मुख्य जिला शिक्षा अधिकारी द्वारा मुख्य ब्लॉक शिक्षा अधिकारी कार्यालय को हस्तान्तरित की जायेगी तत्पश्चात सीबीईओ द्वारा प्रत्येक पंचायत प्रारम्भिक शिक्षा अधिकारी (पीईईओ एवं शहरी सीआरसी के प्रावधानानुसार राशि हस्तान्तरित की जायेगी।</t>
  </si>
  <si>
    <t>2. परिषद कार्यालय से राशि प्राप्त होने के पश्चात जिला एवं ब्लॉक स्तरीय अधिकारियों द्वारा राशि हस्तान्तरण की कार्यवाही को प्राथमिकता से पूरा किया जायेगा।</t>
  </si>
  <si>
    <t>3. इस मद में निर्धारित बजट सीमा से अधिक क्यों नहीं किया जाये। निर्धारित सीमा से अधिक व्यय किये जाने पर संबंधित के विरू नियमानुसार कार्यवाही की जाकर गोली की जाएगी।</t>
  </si>
  <si>
    <t>4. किये गये गय का निध्त समयावधि में उपयोगिता प्रमाण पत्र दिया जाफर समायोजन सुनिश्चित कराया जाये।</t>
  </si>
  <si>
    <t>5. राज्य सरकार द्वारा सीआरसी के पुनर्गठन/नवीनीकरण के पश्चात प्राप्त अद्यतन सीआरसी की संख्या के अनुपात में गणना पर राशि हस्तांतरण की कार्यवाही परिषद कार्यालय द्वारा की जायेगी।</t>
  </si>
  <si>
    <t>6. राशि का उपयोग वित्तीय नियमों के अनुसार किया जायेगा।</t>
  </si>
  <si>
    <t>1. मुख्य जिला शिक्षा अधिकारी; संकुल संदर्भ केन्द्र अनुदान राशि (CRC Grant) एवं दिशा निर्देश 2019-20 समस्त सीआरसी कार्यालयों को जारी किया जाना सुनिश्चित करें। साथ ही इनके प्रभावी एवं समुचित उपयोग की मॉनिटरिंग योजनाबद्ध रूप से करें।</t>
  </si>
  <si>
    <t>2. जिला एवं ब्लॉक अधिकारियों द्वारा राशि हस्तान्तरण एवं राशि उपयोग की नियमित रूप से मॉनीटरिंग की जायेगी।</t>
  </si>
  <si>
    <t>1. सीबीईओ कार्यालय प्रपत्र-1 में राशि उपयोगिता प्रमाण पत्र प्राप्त कर प्रपत्र-2 में जिला परियोजना समन्वयक कार्यालय को प्रेषित करेंगे एवं जिला कार्यालय द्वारा प्रपत्र-3 में परिषद् मुख्यालय को व्यय की सूचना भिजवायेंगे।</t>
  </si>
  <si>
    <t xml:space="preserve">              वार्षिक कार्य योजना एवं बजट 2019-20 में संकुल सन्दर्भ (CRC) के कार्य संचालन बाबत संकुल सन्दर्भ केंद्र ग्रांट (CRC Grant) का प्रावधान किया गया है | CRC समग्र शिक्षा के तहत संचालित समस्त गतिविधियों के क्रियान्वयन, पर्यवेक्षण एवं प्रबोधन हेतु पूर्ण रूप से उत्तरदायी होंगे |</t>
  </si>
  <si>
    <t>(A) विस्तृत दिशा निर्देश -</t>
  </si>
  <si>
    <t>(B) उपयोग (व्यय) हेतु सामान्य निर्देश</t>
  </si>
  <si>
    <t>(c) मॉनीटरिंग</t>
  </si>
  <si>
    <t>(D) उपयोगिता प्रमाण पत्र -</t>
  </si>
  <si>
    <t>राजकीय उच्च माध्यमिक विद्यालय, रूपपुरा (कुचामन सिटी)</t>
  </si>
  <si>
    <t>ब्लॉक-</t>
  </si>
  <si>
    <t>जिला-</t>
  </si>
  <si>
    <t>संकुल सन्दर्भ केंद्र (CRC) का नाम -</t>
  </si>
  <si>
    <t>कुचामन सिटी</t>
  </si>
  <si>
    <t>नागौर</t>
  </si>
  <si>
    <t xml:space="preserve">CRC ग्रांट के तहत प्राप्त राशि </t>
  </si>
  <si>
    <t>CRC के अधीनस्थ विद्यालय</t>
  </si>
  <si>
    <t>क्र.सं.</t>
  </si>
  <si>
    <t>नाम विद्यालय</t>
  </si>
  <si>
    <t>विद्यालय का प्रकार</t>
  </si>
  <si>
    <t xml:space="preserve">राउमावि, </t>
  </si>
  <si>
    <t>रामावि</t>
  </si>
  <si>
    <t xml:space="preserve">राउप्रावि </t>
  </si>
  <si>
    <t>राप्रावि</t>
  </si>
  <si>
    <t>कंटीजेंसी ग्रांट</t>
  </si>
  <si>
    <t>मीटिंग टीए</t>
  </si>
  <si>
    <t>टीएलएम ग्रांट</t>
  </si>
  <si>
    <t>कुल राशि</t>
  </si>
  <si>
    <t>प्रावधान राशि</t>
  </si>
  <si>
    <t>हस्तानांतरित राशि</t>
  </si>
  <si>
    <t>प्रा.शि. स्कूल की संख्या</t>
  </si>
  <si>
    <t>माध्यमिक</t>
  </si>
  <si>
    <t>उच्च माध्यमिक</t>
  </si>
  <si>
    <t>उच्च प्राथमिक</t>
  </si>
  <si>
    <t>प्राथमिक</t>
  </si>
  <si>
    <t>कुल अधीनस्थ विद्यालय</t>
  </si>
  <si>
    <t>मद</t>
  </si>
  <si>
    <t>कुल प्राप्त राशि</t>
  </si>
  <si>
    <t>शेष राशि</t>
  </si>
  <si>
    <t>मोबिलिटी सपोर्ट (प्रा.शि. स्कूल की संख्या X 1000)</t>
  </si>
  <si>
    <t>क्र.स.</t>
  </si>
  <si>
    <t>भुगतान दिनाक</t>
  </si>
  <si>
    <t>माह</t>
  </si>
  <si>
    <t>बिल संख्या व दिनाक</t>
  </si>
  <si>
    <t>फर्म का नाम</t>
  </si>
  <si>
    <t>नाम सामग्री</t>
  </si>
  <si>
    <t>मात्रा/संख्या</t>
  </si>
  <si>
    <t>दर</t>
  </si>
  <si>
    <t>राशि</t>
  </si>
  <si>
    <t>उपयोग का विवरण</t>
  </si>
  <si>
    <t>पृ.स.</t>
  </si>
  <si>
    <t xml:space="preserve"> दिनाक</t>
  </si>
  <si>
    <t>321/15-01-2020</t>
  </si>
  <si>
    <t>Jh ';ke fiz.VlZ] dqpkeu flVh</t>
  </si>
  <si>
    <t>QysDl</t>
  </si>
  <si>
    <t>laLFkkiu MkVk</t>
  </si>
  <si>
    <t>मद का नाम</t>
  </si>
  <si>
    <t xml:space="preserve">मोबिलिटी सपोर्ट </t>
  </si>
  <si>
    <t>माह का नाम</t>
  </si>
  <si>
    <t>Apr</t>
  </si>
  <si>
    <t>May</t>
  </si>
  <si>
    <t>Jun</t>
  </si>
  <si>
    <t>Jul</t>
  </si>
  <si>
    <t>Aug</t>
  </si>
  <si>
    <t>Sep</t>
  </si>
  <si>
    <t>Oct</t>
  </si>
  <si>
    <t>Nov</t>
  </si>
  <si>
    <t>Dec</t>
  </si>
  <si>
    <t>Jan</t>
  </si>
  <si>
    <t>Feb</t>
  </si>
  <si>
    <t>Mar</t>
  </si>
  <si>
    <t>मासिक व्यय विवरण</t>
  </si>
  <si>
    <t>कुल शेष राशि</t>
  </si>
  <si>
    <t>कंटीजेंसी ग्रांट शेष राशि</t>
  </si>
  <si>
    <t>मीटिंग टीए शेष राशि</t>
  </si>
  <si>
    <t>टीएलएम ग्रांट शेष राशि</t>
  </si>
  <si>
    <t>मोबिलिटी सपोर्ट शेष राशि</t>
  </si>
  <si>
    <t>खर्च राशि</t>
  </si>
  <si>
    <t>मोबिलिटी सपोर्ट</t>
  </si>
  <si>
    <t>सकल योग</t>
  </si>
  <si>
    <t>प्रपत्र - 1</t>
  </si>
  <si>
    <t>जिला -</t>
  </si>
  <si>
    <t>संकुल सन्दर्भ केंद्र (CRC) अनुदान उपयोगिता प्रमाण - पत्र</t>
  </si>
  <si>
    <t xml:space="preserve">माह का नाम </t>
  </si>
  <si>
    <t>आवंटित राशि</t>
  </si>
  <si>
    <t>खर्च की गई राशि</t>
  </si>
  <si>
    <t>सत्र -</t>
  </si>
  <si>
    <t xml:space="preserve">2020-21 </t>
  </si>
  <si>
    <t xml:space="preserve">             प्रमाणित किया जाता है कि सत्र-</t>
  </si>
  <si>
    <t xml:space="preserve">     में प्राप्त संकुल सन्दर्भ केंद्र (CRC) राशि-</t>
  </si>
  <si>
    <t>का उपयोग एसएमसी/</t>
  </si>
  <si>
    <t xml:space="preserve">     है एवं शेष राशि-</t>
  </si>
  <si>
    <t>पूर्व की शेष राशि -</t>
  </si>
  <si>
    <t xml:space="preserve">    व पूर्व अवशेष राशि</t>
  </si>
  <si>
    <t>दिनाक-</t>
  </si>
  <si>
    <t>बची थी जिसे चालान/चैक/डिमांड ड्राफ्ट संख्या-</t>
  </si>
  <si>
    <t>हस्ताक्षर</t>
  </si>
  <si>
    <t>प्रभारी सीआरसी</t>
  </si>
  <si>
    <t xml:space="preserve"> ब्लॉक -</t>
  </si>
  <si>
    <t xml:space="preserve"> संकुल सन्दर्भ केंद्र (CRC) का नाम -</t>
  </si>
  <si>
    <t xml:space="preserve"> एसडीएमसी के द्वारा कर लिया गया है | उपयोग की गई राशि-</t>
  </si>
  <si>
    <t xml:space="preserve"> द्वारा समर्पित कर दिया गया है/जमा करा दिया है, इसका आगामी वर्ष में देय सहायता अनुदान में समायोजित कर लिया जायेगा |</t>
  </si>
  <si>
    <t>मीटिंग
टीए</t>
  </si>
  <si>
    <t>गुरुजनों सादर नमस्कार,</t>
  </si>
  <si>
    <t>आपकी सेवार्थ मेरा एक और छोटा सा प्रयास ----------------</t>
  </si>
  <si>
    <t xml:space="preserve">सुधार अपेक्षित हो तो अवगत करावे ताकि अपडेट किया जा सके | साभार </t>
  </si>
  <si>
    <t xml:space="preserve">प्रयोग में लेना का तरीका </t>
  </si>
  <si>
    <t>For More Detail click on SUBSCRIBE Button below</t>
  </si>
  <si>
    <t>For any Problem you can Contact-</t>
  </si>
  <si>
    <t>Ashwini Kumar, Senior Teacher</t>
  </si>
  <si>
    <t>Government Senior Secondary School, Rooppura (Kuchaman City)</t>
  </si>
  <si>
    <t>श्री दिलीप कुमार पारीक (अग्रज), प्रधानाचार्य राउमावि शिव (कुचामन सिटी) का आभार जिन्होंने ये प्रोग्राम बनाने के लिए कहा तथा इसे बनाने में भी मेरी सहायता की |</t>
  </si>
  <si>
    <t>+91 9166023711</t>
  </si>
  <si>
    <t>Ashwini Kumar ExcelProgrammeMaker</t>
  </si>
  <si>
    <t>sspkctakumar@gmail.com</t>
  </si>
  <si>
    <t>संकुल संदर्भ केंद्र ग्रांट (CRC)</t>
  </si>
  <si>
    <t>इस प्रोग्राम से आप उपयोगिता प्रमाण पत्र एवं खर्च विवरण माहवार तैयार कर सकते है | जैसे ही आप Voucher Entry करोगे आप का माहवार खर्च विवरण तैयार होता जायेगा |</t>
  </si>
  <si>
    <r>
      <t>सर्वप्रथम आप "</t>
    </r>
    <r>
      <rPr>
        <b/>
        <sz val="11"/>
        <color rgb="FFC00000"/>
        <rFont val="Calibri"/>
        <family val="2"/>
        <scheme val="minor"/>
      </rPr>
      <t>School Intro"</t>
    </r>
    <r>
      <rPr>
        <sz val="11"/>
        <color theme="3" tint="-0.249977111117893"/>
        <rFont val="Calibri"/>
        <family val="2"/>
        <scheme val="minor"/>
      </rPr>
      <t xml:space="preserve"> वाली शीट में अपने विद्यालय का नाम, ब्लॉक, जिला, सीआरसी का नाम एवं आपके अधीनस्थ विद्यालयों के नाम भरे |</t>
    </r>
  </si>
  <si>
    <r>
      <t xml:space="preserve">इसके बाद </t>
    </r>
    <r>
      <rPr>
        <b/>
        <sz val="11"/>
        <color rgb="FFC00000"/>
        <rFont val="Calibri"/>
        <family val="2"/>
        <scheme val="minor"/>
      </rPr>
      <t>"Received Amount"</t>
    </r>
    <r>
      <rPr>
        <sz val="11"/>
        <color theme="3" tint="-0.249977111117893"/>
        <rFont val="Calibri"/>
        <family val="2"/>
        <scheme val="minor"/>
      </rPr>
      <t xml:space="preserve"> वाली शीट में पूर्व की शेष राशि एवं वर्तमान सत्र में प्रावधान एवं हस्तानांतरित राशि भरनी है |</t>
    </r>
  </si>
  <si>
    <r>
      <t xml:space="preserve">फिर </t>
    </r>
    <r>
      <rPr>
        <b/>
        <sz val="11"/>
        <color rgb="FFC00000"/>
        <rFont val="Calibri"/>
        <family val="2"/>
        <scheme val="minor"/>
      </rPr>
      <t>"Voucher Entry"</t>
    </r>
    <r>
      <rPr>
        <sz val="11"/>
        <color theme="3" tint="-0.249977111117893"/>
        <rFont val="Calibri"/>
        <family val="2"/>
        <scheme val="minor"/>
      </rPr>
      <t xml:space="preserve"> वाली शीट में भुगतान दिनाक, बिल संख्या व दिनाक, मद का नाम (ड्राप डाउन लिस्ट में से चुने), नाम सामग्री, मात्रा/संख्या, दर, उपयोग का विवरण, पृ.स. आदि की एंट्री करनी है |</t>
    </r>
  </si>
  <si>
    <t>उपयोगिता प्रमाण पत्र एवं माहवार खर्च विवरण ऑटो रेडी</t>
  </si>
  <si>
    <t>Password- "crc"</t>
  </si>
  <si>
    <t>बस आपके CRC Grant का उपयोगिता प्रमाण पत्र एवं माहवार खर्च विवरण तैयार हो गये है आप इनका प्रिंट ले सकते है |</t>
  </si>
  <si>
    <r>
      <t xml:space="preserve">मेरे साथी एवं मुझे इस प्रकार के कार्य के लिए हमेशा प्रोत्साहित करने वाले सभी मेरे शुभेच्छु - </t>
    </r>
    <r>
      <rPr>
        <b/>
        <sz val="11"/>
        <color rgb="FFC00000"/>
        <rFont val="Calibri"/>
        <family val="2"/>
        <scheme val="minor"/>
      </rPr>
      <t>अरविन्दजी खण्डेलवाल</t>
    </r>
    <r>
      <rPr>
        <b/>
        <sz val="11"/>
        <color rgb="FF002060"/>
        <rFont val="Calibri"/>
        <family val="2"/>
        <scheme val="minor"/>
      </rPr>
      <t xml:space="preserve"> (राजसेवक), </t>
    </r>
    <r>
      <rPr>
        <b/>
        <sz val="11"/>
        <color rgb="FFC00000"/>
        <rFont val="Calibri"/>
        <family val="2"/>
        <scheme val="minor"/>
      </rPr>
      <t>सीपी सर एवं नरेन्द्रजी सर</t>
    </r>
    <r>
      <rPr>
        <b/>
        <sz val="11"/>
        <color rgb="FF002060"/>
        <rFont val="Calibri"/>
        <family val="2"/>
        <scheme val="minor"/>
      </rPr>
      <t xml:space="preserve"> (राजज्ञान), </t>
    </r>
    <r>
      <rPr>
        <b/>
        <sz val="11"/>
        <color rgb="FFC00000"/>
        <rFont val="Calibri"/>
        <family val="2"/>
        <scheme val="minor"/>
      </rPr>
      <t>के एल सेन सर</t>
    </r>
    <r>
      <rPr>
        <b/>
        <sz val="11"/>
        <color rgb="FF002060"/>
        <rFont val="Calibri"/>
        <family val="2"/>
        <scheme val="minor"/>
      </rPr>
      <t xml:space="preserve">  (शाला-सुगम), </t>
    </r>
    <r>
      <rPr>
        <b/>
        <sz val="11"/>
        <color rgb="FFC00000"/>
        <rFont val="Calibri"/>
        <family val="2"/>
        <scheme val="minor"/>
      </rPr>
      <t xml:space="preserve">परमानंदजी सर </t>
    </r>
    <r>
      <rPr>
        <b/>
        <sz val="11"/>
        <color rgb="FF002060"/>
        <rFont val="Calibri"/>
        <family val="2"/>
        <scheme val="minor"/>
      </rPr>
      <t xml:space="preserve">(rajteachers.net), </t>
    </r>
    <r>
      <rPr>
        <b/>
        <sz val="11"/>
        <color rgb="FFC00000"/>
        <rFont val="Calibri"/>
        <family val="2"/>
        <scheme val="minor"/>
      </rPr>
      <t>राधेश्यामजी सर</t>
    </r>
    <r>
      <rPr>
        <b/>
        <sz val="11"/>
        <color rgb="FF002060"/>
        <rFont val="Calibri"/>
        <family val="2"/>
        <scheme val="minor"/>
      </rPr>
      <t xml:space="preserve"> (studywithrsm.com), </t>
    </r>
    <r>
      <rPr>
        <b/>
        <sz val="11"/>
        <color rgb="FFC00000"/>
        <rFont val="Calibri"/>
        <family val="2"/>
        <scheme val="minor"/>
      </rPr>
      <t>राजकुमारजी सर</t>
    </r>
    <r>
      <rPr>
        <b/>
        <sz val="11"/>
        <color rgb="FF002060"/>
        <rFont val="Calibri"/>
        <family val="2"/>
        <scheme val="minor"/>
      </rPr>
      <t xml:space="preserve"> (rajteachers.in),</t>
    </r>
    <r>
      <rPr>
        <b/>
        <sz val="11"/>
        <color rgb="FFC00000"/>
        <rFont val="Calibri"/>
        <family val="2"/>
        <scheme val="minor"/>
      </rPr>
      <t xml:space="preserve"> rajteacher.com के एडमिन</t>
    </r>
    <r>
      <rPr>
        <b/>
        <sz val="11"/>
        <color rgb="FF002060"/>
        <rFont val="Calibri"/>
        <family val="2"/>
        <scheme val="minor"/>
      </rPr>
      <t>,</t>
    </r>
    <r>
      <rPr>
        <b/>
        <sz val="11"/>
        <color rgb="FFC00000"/>
        <rFont val="Calibri"/>
        <family val="2"/>
        <scheme val="minor"/>
      </rPr>
      <t xml:space="preserve"> दिनेशजी वैष्णव</t>
    </r>
    <r>
      <rPr>
        <b/>
        <sz val="11"/>
        <color rgb="FF002060"/>
        <rFont val="Calibri"/>
        <family val="2"/>
        <scheme val="minor"/>
      </rPr>
      <t xml:space="preserve"> (पे मेनेजर ग्रुप), </t>
    </r>
    <r>
      <rPr>
        <b/>
        <sz val="11"/>
        <color rgb="FFC00000"/>
        <rFont val="Calibri"/>
        <family val="2"/>
        <scheme val="minor"/>
      </rPr>
      <t xml:space="preserve">घनश्याम सिंहजी </t>
    </r>
    <r>
      <rPr>
        <b/>
        <sz val="11"/>
        <color rgb="FF002060"/>
        <rFont val="Calibri"/>
        <family val="2"/>
        <scheme val="minor"/>
      </rPr>
      <t>(whatsapp group),</t>
    </r>
    <r>
      <rPr>
        <b/>
        <sz val="11"/>
        <color rgb="FFC00000"/>
        <rFont val="Calibri"/>
        <family val="2"/>
        <scheme val="minor"/>
      </rPr>
      <t xml:space="preserve"> नरेशजी धाकर</t>
    </r>
    <r>
      <rPr>
        <b/>
        <sz val="11"/>
        <color rgb="FF002060"/>
        <rFont val="Calibri"/>
        <family val="2"/>
        <scheme val="minor"/>
      </rPr>
      <t xml:space="preserve">  (whatsapp group) एवं मेरे सभी साथियो का सहृदय आभार व्यक्त करके कहना चाहता हु की आगे भी आप सब ऐसे ही मेरा सहयोग करते रहेंगे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</si>
</sst>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4009]\ * #,##0.00_ ;_ [$₹-4009]\ * \-#,##0.00_ ;_ [$₹-4009]\ * &quot;-&quot;??_ ;_ @_ "/>
  </numFmts>
  <fonts count="39" x14ac:knownFonts="1">
    <font>
      <sz val="11"/>
      <color theme="1"/>
      <name val="Calibri"/>
      <family val="2"/>
      <scheme val="minor"/>
    </font>
    <font>
      <sz val="12"/>
      <color rgb="FF222222"/>
      <name val="Arial"/>
      <family val="2"/>
    </font>
    <font>
      <b/>
      <sz val="11"/>
      <color rgb="FFC00000"/>
      <name val="Calibri"/>
      <family val="2"/>
      <scheme val="minor"/>
    </font>
    <font>
      <sz val="10"/>
      <color theme="1"/>
      <name val="Calibri"/>
      <family val="2"/>
      <scheme val="minor"/>
    </font>
    <font>
      <sz val="10"/>
      <color theme="3" tint="-0.249977111117893"/>
      <name val="Calibri"/>
      <family val="2"/>
      <scheme val="minor"/>
    </font>
    <font>
      <sz val="10"/>
      <color theme="3" tint="-0.249977111117893"/>
      <name val="Arial"/>
      <family val="2"/>
    </font>
    <font>
      <b/>
      <sz val="14"/>
      <color theme="1"/>
      <name val="Calibri"/>
      <family val="2"/>
      <scheme val="minor"/>
    </font>
    <font>
      <b/>
      <sz val="11"/>
      <color theme="1"/>
      <name val="Calibri"/>
      <family val="2"/>
      <scheme val="minor"/>
    </font>
    <font>
      <b/>
      <sz val="10"/>
      <color theme="1"/>
      <name val="Calibri"/>
      <family val="2"/>
      <scheme val="minor"/>
    </font>
    <font>
      <b/>
      <sz val="16"/>
      <color theme="1"/>
      <name val="Calibri"/>
      <family val="2"/>
      <scheme val="minor"/>
    </font>
    <font>
      <b/>
      <sz val="12"/>
      <color theme="1"/>
      <name val="Calibri"/>
      <family val="2"/>
      <scheme val="minor"/>
    </font>
    <font>
      <b/>
      <sz val="12"/>
      <color rgb="FFC00000"/>
      <name val="Calibri"/>
      <family val="2"/>
      <scheme val="minor"/>
    </font>
    <font>
      <b/>
      <sz val="14"/>
      <color rgb="FFC00000"/>
      <name val="Calibri"/>
      <family val="2"/>
      <scheme val="minor"/>
    </font>
    <font>
      <b/>
      <sz val="18"/>
      <color rgb="FFC00000"/>
      <name val="Calibri"/>
      <family val="2"/>
      <scheme val="minor"/>
    </font>
    <font>
      <sz val="11"/>
      <color theme="1"/>
      <name val="DevLys 010"/>
    </font>
    <font>
      <b/>
      <sz val="10"/>
      <color rgb="FFC00000"/>
      <name val="Calibri"/>
      <family val="2"/>
      <scheme val="minor"/>
    </font>
    <font>
      <b/>
      <sz val="12"/>
      <color theme="3" tint="-0.249977111117893"/>
      <name val="Calibri"/>
      <family val="2"/>
      <scheme val="minor"/>
    </font>
    <font>
      <b/>
      <sz val="10"/>
      <name val="Calibri"/>
      <family val="2"/>
      <scheme val="minor"/>
    </font>
    <font>
      <b/>
      <sz val="12"/>
      <name val="Calibri"/>
      <family val="2"/>
      <scheme val="minor"/>
    </font>
    <font>
      <b/>
      <sz val="12"/>
      <color theme="0"/>
      <name val="Calibri"/>
      <family val="2"/>
      <scheme val="minor"/>
    </font>
    <font>
      <b/>
      <sz val="14"/>
      <name val="Calibri"/>
      <family val="2"/>
      <scheme val="minor"/>
    </font>
    <font>
      <b/>
      <sz val="10"/>
      <color rgb="FF002060"/>
      <name val="Calibri"/>
      <family val="2"/>
      <scheme val="minor"/>
    </font>
    <font>
      <b/>
      <sz val="12"/>
      <color rgb="FF002060"/>
      <name val="Calibri"/>
      <family val="2"/>
      <scheme val="minor"/>
    </font>
    <font>
      <sz val="11"/>
      <color theme="4" tint="-0.499984740745262"/>
      <name val="Calibri"/>
      <family val="2"/>
      <scheme val="minor"/>
    </font>
    <font>
      <b/>
      <sz val="12"/>
      <color theme="4" tint="-0.499984740745262"/>
      <name val="Calibri"/>
      <family val="2"/>
      <scheme val="minor"/>
    </font>
    <font>
      <b/>
      <sz val="14"/>
      <color theme="4" tint="-0.499984740745262"/>
      <name val="Calibri"/>
      <family val="2"/>
      <scheme val="minor"/>
    </font>
    <font>
      <b/>
      <u/>
      <sz val="12"/>
      <color rgb="FFFF0000"/>
      <name val="Calibri"/>
      <family val="2"/>
      <scheme val="minor"/>
    </font>
    <font>
      <b/>
      <sz val="12"/>
      <color theme="3"/>
      <name val="Calibri"/>
      <family val="2"/>
      <scheme val="minor"/>
    </font>
    <font>
      <b/>
      <u/>
      <sz val="12"/>
      <color rgb="FFC00000"/>
      <name val="Calibri"/>
      <family val="2"/>
      <scheme val="minor"/>
    </font>
    <font>
      <sz val="11"/>
      <color rgb="FFC00000"/>
      <name val="Webdings"/>
      <family val="1"/>
      <charset val="2"/>
    </font>
    <font>
      <b/>
      <sz val="20"/>
      <color rgb="FFC00000"/>
      <name val="Calibri"/>
      <family val="2"/>
      <scheme val="minor"/>
    </font>
    <font>
      <b/>
      <sz val="16"/>
      <color rgb="FF000000"/>
      <name val="Calibri"/>
      <family val="2"/>
      <scheme val="minor"/>
    </font>
    <font>
      <sz val="12"/>
      <color rgb="FF000000"/>
      <name val="Calibri"/>
      <family val="2"/>
      <scheme val="minor"/>
    </font>
    <font>
      <sz val="11"/>
      <color theme="3" tint="-0.249977111117893"/>
      <name val="Calibri"/>
      <family val="2"/>
      <scheme val="minor"/>
    </font>
    <font>
      <b/>
      <sz val="12"/>
      <color rgb="FF000000"/>
      <name val="Calibri"/>
      <family val="2"/>
      <scheme val="minor"/>
    </font>
    <font>
      <b/>
      <sz val="16"/>
      <color rgb="FFC00000"/>
      <name val="Calibri"/>
      <family val="2"/>
      <scheme val="minor"/>
    </font>
    <font>
      <u/>
      <sz val="10"/>
      <color theme="10"/>
      <name val="Times New Roman"/>
      <family val="1"/>
    </font>
    <font>
      <b/>
      <u/>
      <sz val="12"/>
      <color theme="10"/>
      <name val="Times New Roman"/>
      <family val="1"/>
    </font>
    <font>
      <b/>
      <sz val="11"/>
      <color rgb="FF00206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C000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36" fillId="0" borderId="0" applyNumberFormat="0" applyFill="0" applyBorder="0" applyAlignment="0" applyProtection="0"/>
  </cellStyleXfs>
  <cellXfs count="188">
    <xf numFmtId="0" fontId="0" fillId="0" borderId="0" xfId="0"/>
    <xf numFmtId="0" fontId="3" fillId="0" borderId="1" xfId="0" applyFont="1" applyBorder="1" applyAlignment="1" applyProtection="1">
      <alignment horizontal="center" vertical="center"/>
      <protection hidden="1"/>
    </xf>
    <xf numFmtId="0" fontId="0" fillId="0" borderId="0" xfId="0" applyProtection="1">
      <protection locked="0"/>
    </xf>
    <xf numFmtId="0" fontId="0" fillId="0" borderId="8" xfId="0" applyBorder="1" applyAlignment="1" applyProtection="1">
      <alignment horizontal="center" vertical="center"/>
      <protection hidden="1"/>
    </xf>
    <xf numFmtId="14" fontId="0" fillId="0" borderId="11" xfId="0" applyNumberFormat="1" applyBorder="1" applyAlignment="1" applyProtection="1">
      <alignment horizontal="left"/>
      <protection locked="0"/>
    </xf>
    <xf numFmtId="0" fontId="0" fillId="0" borderId="11" xfId="0" applyBorder="1" applyProtection="1">
      <protection locked="0"/>
    </xf>
    <xf numFmtId="0" fontId="14" fillId="0" borderId="11" xfId="0" applyFont="1" applyBorder="1" applyProtection="1">
      <protection locked="0"/>
    </xf>
    <xf numFmtId="0" fontId="0" fillId="0" borderId="11" xfId="0" applyBorder="1" applyAlignment="1" applyProtection="1">
      <alignment horizontal="center" vertical="center"/>
      <protection locked="0"/>
    </xf>
    <xf numFmtId="2" fontId="0" fillId="0" borderId="11" xfId="0" applyNumberFormat="1" applyBorder="1" applyAlignment="1" applyProtection="1">
      <alignment horizontal="right" vertical="center"/>
      <protection hidden="1"/>
    </xf>
    <xf numFmtId="14" fontId="0" fillId="0" borderId="7" xfId="0" applyNumberFormat="1" applyBorder="1" applyAlignment="1" applyProtection="1">
      <alignment horizontal="center" vertical="center"/>
      <protection locked="0"/>
    </xf>
    <xf numFmtId="0" fontId="0" fillId="0" borderId="8" xfId="0" applyNumberFormat="1" applyBorder="1" applyAlignment="1" applyProtection="1">
      <alignment horizontal="center" vertical="center"/>
      <protection hidden="1"/>
    </xf>
    <xf numFmtId="0" fontId="0" fillId="0" borderId="7" xfId="0" applyBorder="1" applyAlignment="1" applyProtection="1">
      <alignment horizontal="center" vertical="center"/>
      <protection locked="0"/>
    </xf>
    <xf numFmtId="14" fontId="0" fillId="0" borderId="1" xfId="0" applyNumberFormat="1" applyBorder="1" applyAlignment="1" applyProtection="1">
      <alignment horizontal="left"/>
      <protection locked="0"/>
    </xf>
    <xf numFmtId="0" fontId="0" fillId="0" borderId="1" xfId="0" applyBorder="1" applyProtection="1">
      <protection locked="0"/>
    </xf>
    <xf numFmtId="0" fontId="14" fillId="0" borderId="1" xfId="0" applyFont="1" applyBorder="1" applyProtection="1">
      <protection locked="0"/>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3" fillId="0" borderId="11" xfId="0" applyFont="1" applyBorder="1" applyProtection="1">
      <protection locked="0"/>
    </xf>
    <xf numFmtId="0" fontId="0" fillId="0" borderId="1" xfId="0" applyBorder="1" applyAlignment="1" applyProtection="1">
      <alignment horizontal="left" vertical="center"/>
      <protection hidden="1"/>
    </xf>
    <xf numFmtId="0" fontId="24" fillId="0" borderId="1" xfId="0" applyFont="1" applyBorder="1" applyAlignment="1" applyProtection="1">
      <alignment horizontal="center" vertical="center"/>
      <protection hidden="1"/>
    </xf>
    <xf numFmtId="0" fontId="24" fillId="0" borderId="22" xfId="0" applyFont="1" applyBorder="1" applyAlignment="1" applyProtection="1">
      <alignment horizontal="center" vertical="center"/>
      <protection hidden="1"/>
    </xf>
    <xf numFmtId="0" fontId="23" fillId="0" borderId="0" xfId="0" applyFont="1" applyBorder="1" applyAlignment="1" applyProtection="1">
      <alignment vertical="center"/>
      <protection locked="0"/>
    </xf>
    <xf numFmtId="0" fontId="23" fillId="0" borderId="0" xfId="0" applyFont="1" applyProtection="1">
      <protection locked="0"/>
    </xf>
    <xf numFmtId="0" fontId="23" fillId="0" borderId="19" xfId="0" applyFont="1" applyBorder="1" applyProtection="1">
      <protection locked="0"/>
    </xf>
    <xf numFmtId="0" fontId="23" fillId="0" borderId="0" xfId="0" applyFont="1" applyBorder="1" applyProtection="1">
      <protection locked="0"/>
    </xf>
    <xf numFmtId="0" fontId="23" fillId="0" borderId="20" xfId="0" applyFont="1" applyBorder="1" applyProtection="1">
      <protection locked="0"/>
    </xf>
    <xf numFmtId="0" fontId="23" fillId="0" borderId="19" xfId="0" applyFont="1" applyBorder="1" applyAlignment="1" applyProtection="1">
      <alignment vertical="center"/>
      <protection locked="0"/>
    </xf>
    <xf numFmtId="0" fontId="23" fillId="0" borderId="20" xfId="0" applyFont="1" applyBorder="1" applyAlignment="1" applyProtection="1">
      <alignment vertical="center"/>
      <protection locked="0"/>
    </xf>
    <xf numFmtId="0" fontId="0" fillId="0" borderId="19" xfId="0" applyBorder="1" applyProtection="1">
      <protection locked="0"/>
    </xf>
    <xf numFmtId="0" fontId="0" fillId="0" borderId="0" xfId="0" applyBorder="1" applyProtection="1">
      <protection locked="0"/>
    </xf>
    <xf numFmtId="0" fontId="0" fillId="0" borderId="20" xfId="0" applyBorder="1" applyProtection="1">
      <protection locked="0"/>
    </xf>
    <xf numFmtId="0" fontId="8" fillId="5"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7" fillId="2" borderId="1" xfId="0" applyFont="1" applyFill="1" applyBorder="1" applyAlignment="1" applyProtection="1">
      <alignment horizontal="center" vertical="center"/>
      <protection locked="0"/>
    </xf>
    <xf numFmtId="0" fontId="17" fillId="5"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3"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164" fontId="16" fillId="0" borderId="11" xfId="0" applyNumberFormat="1" applyFont="1" applyBorder="1" applyAlignment="1" applyProtection="1">
      <alignment horizontal="center" vertical="center" wrapText="1"/>
      <protection hidden="1"/>
    </xf>
    <xf numFmtId="164" fontId="22" fillId="0" borderId="3" xfId="0" applyNumberFormat="1" applyFont="1" applyBorder="1" applyAlignment="1" applyProtection="1">
      <alignment horizontal="center" vertical="center"/>
      <protection hidden="1"/>
    </xf>
    <xf numFmtId="164" fontId="10" fillId="0" borderId="3" xfId="0" applyNumberFormat="1" applyFont="1" applyBorder="1" applyAlignment="1" applyProtection="1">
      <alignment horizontal="center" vertical="center"/>
      <protection hidden="1"/>
    </xf>
    <xf numFmtId="0" fontId="6" fillId="0" borderId="1" xfId="0" applyFont="1" applyBorder="1" applyAlignment="1" applyProtection="1">
      <alignment horizontal="center" vertical="center"/>
      <protection locked="0"/>
    </xf>
    <xf numFmtId="0" fontId="8" fillId="0" borderId="0" xfId="0" applyFont="1" applyBorder="1" applyAlignment="1" applyProtection="1">
      <alignment vertical="center" wrapText="1"/>
      <protection locked="0"/>
    </xf>
    <xf numFmtId="0" fontId="6" fillId="0" borderId="1" xfId="0" applyFont="1" applyBorder="1" applyAlignment="1" applyProtection="1">
      <alignment horizontal="center" vertical="center"/>
      <protection hidden="1"/>
    </xf>
    <xf numFmtId="0" fontId="0" fillId="0" borderId="0" xfId="0" applyFill="1" applyAlignment="1" applyProtection="1">
      <alignment vertical="center"/>
      <protection locked="0"/>
    </xf>
    <xf numFmtId="0" fontId="0" fillId="0" borderId="0" xfId="0" applyFill="1" applyProtection="1">
      <protection locked="0"/>
    </xf>
    <xf numFmtId="0" fontId="6" fillId="0" borderId="0" xfId="0" applyFont="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0" fillId="0" borderId="0" xfId="0" applyAlignment="1" applyProtection="1">
      <protection locked="0"/>
    </xf>
    <xf numFmtId="0" fontId="0" fillId="0" borderId="0" xfId="0" applyAlignment="1" applyProtection="1">
      <alignment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12" fillId="2" borderId="1"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0" fillId="0" borderId="0" xfId="0" applyProtection="1">
      <protection hidden="1"/>
    </xf>
    <xf numFmtId="0" fontId="2" fillId="0" borderId="0" xfId="0" applyFont="1" applyAlignment="1" applyProtection="1">
      <alignment horizontal="center"/>
      <protection hidden="1"/>
    </xf>
    <xf numFmtId="0" fontId="4" fillId="0" borderId="0" xfId="0" applyFont="1" applyAlignment="1" applyProtection="1">
      <alignment horizontal="justify" vertical="center" wrapText="1"/>
      <protection hidden="1"/>
    </xf>
    <xf numFmtId="0" fontId="5" fillId="0" borderId="0" xfId="0" applyFont="1" applyAlignment="1" applyProtection="1">
      <alignment horizontal="justify" vertical="center" wrapText="1"/>
      <protection hidden="1"/>
    </xf>
    <xf numFmtId="0" fontId="0" fillId="0" borderId="0" xfId="0" applyAlignment="1" applyProtection="1">
      <protection hidden="1"/>
    </xf>
    <xf numFmtId="0" fontId="1" fillId="0" borderId="0" xfId="0" applyFont="1" applyAlignment="1" applyProtection="1">
      <alignment vertical="center"/>
      <protection hidden="1"/>
    </xf>
    <xf numFmtId="0" fontId="26" fillId="0" borderId="16" xfId="0" applyFont="1" applyFill="1" applyBorder="1" applyAlignment="1" applyProtection="1">
      <alignment horizontal="left" vertical="center"/>
      <protection hidden="1"/>
    </xf>
    <xf numFmtId="0" fontId="27" fillId="0" borderId="19" xfId="0" applyFont="1" applyFill="1" applyBorder="1" applyAlignment="1" applyProtection="1">
      <alignment vertical="center"/>
      <protection hidden="1"/>
    </xf>
    <xf numFmtId="0" fontId="27" fillId="7" borderId="19" xfId="0" applyFont="1" applyFill="1" applyBorder="1" applyAlignment="1" applyProtection="1">
      <alignment vertical="center"/>
      <protection hidden="1"/>
    </xf>
    <xf numFmtId="0" fontId="0" fillId="0" borderId="19" xfId="0" applyBorder="1" applyProtection="1">
      <protection hidden="1"/>
    </xf>
    <xf numFmtId="0" fontId="29" fillId="0" borderId="19" xfId="0" applyFont="1" applyBorder="1" applyAlignment="1" applyProtection="1">
      <alignment horizontal="center" vertical="center"/>
      <protection hidden="1"/>
    </xf>
    <xf numFmtId="0" fontId="32" fillId="0" borderId="17" xfId="0" applyFont="1" applyFill="1" applyBorder="1" applyAlignment="1" applyProtection="1">
      <alignment horizontal="left" vertical="top"/>
      <protection hidden="1"/>
    </xf>
    <xf numFmtId="0" fontId="27" fillId="0" borderId="0" xfId="0" applyFont="1" applyFill="1" applyBorder="1" applyAlignment="1" applyProtection="1">
      <alignment vertical="center"/>
      <protection hidden="1"/>
    </xf>
    <xf numFmtId="0" fontId="27" fillId="7" borderId="0" xfId="0" applyFont="1" applyFill="1" applyBorder="1" applyAlignment="1" applyProtection="1">
      <alignment vertical="center"/>
      <protection hidden="1"/>
    </xf>
    <xf numFmtId="0" fontId="0" fillId="0" borderId="0" xfId="0" applyBorder="1" applyProtection="1">
      <protection hidden="1"/>
    </xf>
    <xf numFmtId="0" fontId="33" fillId="0" borderId="0" xfId="0" applyFont="1" applyBorder="1" applyAlignment="1" applyProtection="1">
      <alignment horizontal="justify" vertical="center" wrapText="1"/>
      <protection hidden="1"/>
    </xf>
    <xf numFmtId="0" fontId="32" fillId="0" borderId="0" xfId="0" applyFont="1" applyFill="1" applyBorder="1" applyAlignment="1" applyProtection="1">
      <protection hidden="1"/>
    </xf>
    <xf numFmtId="0" fontId="32" fillId="0" borderId="18" xfId="0" applyFont="1" applyFill="1" applyBorder="1" applyAlignment="1" applyProtection="1">
      <alignment horizontal="left" vertical="top"/>
      <protection hidden="1"/>
    </xf>
    <xf numFmtId="0" fontId="27" fillId="0" borderId="20" xfId="0" applyFont="1" applyFill="1" applyBorder="1" applyAlignment="1" applyProtection="1">
      <alignment vertical="center"/>
      <protection hidden="1"/>
    </xf>
    <xf numFmtId="0" fontId="27" fillId="7" borderId="20" xfId="0" applyFont="1" applyFill="1" applyBorder="1" applyAlignment="1" applyProtection="1">
      <alignment vertical="center"/>
      <protection hidden="1"/>
    </xf>
    <xf numFmtId="0" fontId="0" fillId="0" borderId="20" xfId="0" applyBorder="1" applyProtection="1">
      <protection hidden="1"/>
    </xf>
    <xf numFmtId="0" fontId="34" fillId="0" borderId="0" xfId="0" applyFont="1" applyFill="1" applyBorder="1" applyAlignment="1" applyProtection="1">
      <alignment horizontal="center"/>
      <protection hidden="1"/>
    </xf>
    <xf numFmtId="0" fontId="37" fillId="0" borderId="0" xfId="1" applyFont="1" applyFill="1" applyBorder="1" applyAlignment="1" applyProtection="1">
      <alignment horizontal="center"/>
      <protection hidden="1"/>
    </xf>
    <xf numFmtId="0" fontId="37" fillId="0" borderId="20" xfId="1" applyFont="1" applyFill="1" applyBorder="1" applyAlignment="1" applyProtection="1">
      <alignment horizontal="center"/>
      <protection hidden="1"/>
    </xf>
    <xf numFmtId="0" fontId="38" fillId="6" borderId="0" xfId="0" applyFont="1" applyFill="1" applyAlignment="1" applyProtection="1">
      <alignment horizontal="justify" vertical="center" wrapText="1"/>
      <protection hidden="1"/>
    </xf>
    <xf numFmtId="0" fontId="6" fillId="2" borderId="19"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protection hidden="1"/>
    </xf>
    <xf numFmtId="0" fontId="6" fillId="2" borderId="20" xfId="0" applyFont="1" applyFill="1" applyBorder="1" applyAlignment="1" applyProtection="1">
      <alignment horizontal="center" vertical="center"/>
      <protection hidden="1"/>
    </xf>
    <xf numFmtId="0" fontId="12" fillId="6" borderId="19" xfId="0" applyFont="1" applyFill="1" applyBorder="1" applyAlignment="1" applyProtection="1">
      <alignment horizontal="center" vertical="center"/>
      <protection hidden="1"/>
    </xf>
    <xf numFmtId="0" fontId="12" fillId="6" borderId="0" xfId="0" applyFont="1" applyFill="1" applyBorder="1" applyAlignment="1" applyProtection="1">
      <alignment horizontal="center" vertical="center"/>
      <protection hidden="1"/>
    </xf>
    <xf numFmtId="0" fontId="12" fillId="6" borderId="20" xfId="0" applyFont="1" applyFill="1" applyBorder="1" applyAlignment="1" applyProtection="1">
      <alignment horizontal="center" vertical="center"/>
      <protection hidden="1"/>
    </xf>
    <xf numFmtId="0" fontId="16" fillId="0" borderId="19" xfId="0" applyFont="1" applyBorder="1" applyAlignment="1" applyProtection="1">
      <alignment horizontal="justify" vertical="center" wrapText="1"/>
      <protection hidden="1"/>
    </xf>
    <xf numFmtId="0" fontId="16" fillId="0" borderId="0" xfId="0" applyFont="1" applyBorder="1" applyAlignment="1" applyProtection="1">
      <alignment horizontal="justify" vertical="center" wrapText="1"/>
      <protection hidden="1"/>
    </xf>
    <xf numFmtId="0" fontId="16" fillId="0" borderId="20" xfId="0" applyFont="1" applyBorder="1" applyAlignment="1" applyProtection="1">
      <alignment horizontal="justify" vertical="center" wrapText="1"/>
      <protection hidden="1"/>
    </xf>
    <xf numFmtId="0" fontId="28" fillId="2" borderId="19" xfId="0" applyFont="1" applyFill="1" applyBorder="1" applyAlignment="1" applyProtection="1">
      <alignment horizontal="center" vertical="center"/>
      <protection hidden="1"/>
    </xf>
    <xf numFmtId="0" fontId="28" fillId="2" borderId="0" xfId="0" applyFont="1" applyFill="1" applyBorder="1" applyAlignment="1" applyProtection="1">
      <alignment horizontal="center" vertical="center"/>
      <protection hidden="1"/>
    </xf>
    <xf numFmtId="0" fontId="28" fillId="2" borderId="20" xfId="0" applyFont="1" applyFill="1" applyBorder="1" applyAlignment="1" applyProtection="1">
      <alignment horizontal="center" vertical="center"/>
      <protection hidden="1"/>
    </xf>
    <xf numFmtId="0" fontId="33" fillId="0" borderId="0" xfId="0" applyFont="1" applyBorder="1" applyAlignment="1" applyProtection="1">
      <alignment horizontal="justify" vertical="center" wrapText="1"/>
      <protection hidden="1"/>
    </xf>
    <xf numFmtId="0" fontId="33" fillId="0" borderId="20" xfId="0" applyFont="1" applyBorder="1" applyAlignment="1" applyProtection="1">
      <alignment horizontal="justify" vertical="center" wrapText="1"/>
      <protection hidden="1"/>
    </xf>
    <xf numFmtId="0" fontId="19" fillId="8" borderId="23" xfId="0" applyFont="1" applyFill="1" applyBorder="1" applyAlignment="1" applyProtection="1">
      <alignment horizontal="justify" vertical="center" wrapText="1"/>
      <protection hidden="1"/>
    </xf>
    <xf numFmtId="0" fontId="19" fillId="8" borderId="24" xfId="0" applyFont="1" applyFill="1" applyBorder="1" applyAlignment="1" applyProtection="1">
      <alignment horizontal="justify" vertical="center" wrapText="1"/>
      <protection hidden="1"/>
    </xf>
    <xf numFmtId="0" fontId="19" fillId="8" borderId="25" xfId="0" applyFont="1" applyFill="1" applyBorder="1" applyAlignment="1" applyProtection="1">
      <alignment horizontal="justify" vertical="center" wrapText="1"/>
      <protection hidden="1"/>
    </xf>
    <xf numFmtId="0" fontId="12" fillId="2" borderId="19" xfId="0" applyFont="1" applyFill="1" applyBorder="1" applyAlignment="1" applyProtection="1">
      <alignment horizontal="center" vertical="center"/>
      <protection hidden="1"/>
    </xf>
    <xf numFmtId="0" fontId="12" fillId="2" borderId="0" xfId="0" applyFont="1" applyFill="1" applyBorder="1" applyAlignment="1" applyProtection="1">
      <alignment horizontal="center" vertical="center"/>
      <protection hidden="1"/>
    </xf>
    <xf numFmtId="0" fontId="12" fillId="2" borderId="20" xfId="0" applyFont="1" applyFill="1" applyBorder="1" applyAlignment="1" applyProtection="1">
      <alignment horizontal="center" vertical="center"/>
      <protection hidden="1"/>
    </xf>
    <xf numFmtId="0" fontId="30" fillId="4" borderId="19" xfId="0" applyFont="1" applyFill="1" applyBorder="1" applyAlignment="1" applyProtection="1">
      <alignment horizontal="center" vertical="center"/>
      <protection hidden="1"/>
    </xf>
    <xf numFmtId="0" fontId="30" fillId="4" borderId="0" xfId="0" applyFont="1" applyFill="1" applyBorder="1" applyAlignment="1" applyProtection="1">
      <alignment horizontal="center" vertical="center"/>
      <protection hidden="1"/>
    </xf>
    <xf numFmtId="0" fontId="30" fillId="4" borderId="20" xfId="0" applyFont="1" applyFill="1" applyBorder="1" applyAlignment="1" applyProtection="1">
      <alignment horizontal="center" vertical="center"/>
      <protection hidden="1"/>
    </xf>
    <xf numFmtId="0" fontId="35" fillId="0" borderId="0" xfId="0" applyFont="1" applyBorder="1" applyAlignment="1" applyProtection="1">
      <alignment horizontal="left" vertical="center" wrapText="1"/>
      <protection hidden="1"/>
    </xf>
    <xf numFmtId="0" fontId="35" fillId="0" borderId="20" xfId="0" applyFont="1" applyBorder="1" applyAlignment="1" applyProtection="1">
      <alignment horizontal="left" vertical="center" wrapText="1"/>
      <protection hidden="1"/>
    </xf>
    <xf numFmtId="0" fontId="28" fillId="2" borderId="19" xfId="0" applyFont="1" applyFill="1" applyBorder="1" applyAlignment="1" applyProtection="1">
      <alignment horizontal="center" vertical="center" wrapText="1"/>
      <protection hidden="1"/>
    </xf>
    <xf numFmtId="0" fontId="28" fillId="2" borderId="0" xfId="0" applyFont="1" applyFill="1" applyBorder="1" applyAlignment="1" applyProtection="1">
      <alignment horizontal="center" vertical="center" wrapText="1"/>
      <protection hidden="1"/>
    </xf>
    <xf numFmtId="0" fontId="28" fillId="2" borderId="20" xfId="0" applyFont="1" applyFill="1" applyBorder="1" applyAlignment="1" applyProtection="1">
      <alignment horizontal="center" vertical="center" wrapText="1"/>
      <protection hidden="1"/>
    </xf>
    <xf numFmtId="0" fontId="31" fillId="2" borderId="19" xfId="0" applyFont="1" applyFill="1" applyBorder="1" applyAlignment="1" applyProtection="1">
      <alignment horizontal="center" vertical="center"/>
      <protection hidden="1"/>
    </xf>
    <xf numFmtId="0" fontId="31" fillId="2" borderId="0" xfId="0" applyFont="1" applyFill="1" applyBorder="1" applyAlignment="1" applyProtection="1">
      <alignment horizontal="center" vertical="center"/>
      <protection hidden="1"/>
    </xf>
    <xf numFmtId="0" fontId="31" fillId="2" borderId="20" xfId="0" applyFont="1" applyFill="1" applyBorder="1" applyAlignment="1" applyProtection="1">
      <alignment horizontal="center" vertical="center"/>
      <protection hidden="1"/>
    </xf>
    <xf numFmtId="0" fontId="35" fillId="0" borderId="19" xfId="0" applyFont="1" applyFill="1" applyBorder="1" applyAlignment="1" applyProtection="1">
      <alignment horizontal="center" vertical="center"/>
      <protection hidden="1"/>
    </xf>
    <xf numFmtId="0" fontId="35" fillId="0" borderId="0" xfId="0" applyFont="1" applyFill="1" applyBorder="1" applyAlignment="1" applyProtection="1">
      <alignment horizontal="center" vertical="center"/>
      <protection hidden="1"/>
    </xf>
    <xf numFmtId="0" fontId="35" fillId="0" borderId="20" xfId="0" applyFont="1" applyFill="1" applyBorder="1" applyAlignment="1" applyProtection="1">
      <alignment horizontal="center" vertical="center"/>
      <protection hidden="1"/>
    </xf>
    <xf numFmtId="0" fontId="25" fillId="0" borderId="19" xfId="0" applyFont="1" applyFill="1" applyBorder="1" applyAlignment="1" applyProtection="1">
      <alignment horizontal="center" vertical="center"/>
      <protection hidden="1"/>
    </xf>
    <xf numFmtId="0" fontId="25" fillId="0" borderId="0" xfId="0" applyFont="1" applyFill="1" applyBorder="1" applyAlignment="1" applyProtection="1">
      <alignment horizontal="center" vertical="center"/>
      <protection hidden="1"/>
    </xf>
    <xf numFmtId="0" fontId="25" fillId="0" borderId="20" xfId="0" applyFont="1" applyFill="1" applyBorder="1" applyAlignment="1" applyProtection="1">
      <alignment horizontal="center" vertical="center"/>
      <protection hidden="1"/>
    </xf>
    <xf numFmtId="0" fontId="2" fillId="0" borderId="0" xfId="0" applyFont="1" applyAlignment="1" applyProtection="1">
      <alignment horizontal="center"/>
      <protection hidden="1"/>
    </xf>
    <xf numFmtId="0" fontId="6" fillId="2" borderId="0" xfId="0" applyFont="1" applyFill="1" applyAlignment="1" applyProtection="1">
      <alignment horizontal="center" vertical="center"/>
      <protection hidden="1"/>
    </xf>
    <xf numFmtId="0" fontId="5" fillId="0" borderId="0" xfId="0" applyFont="1" applyAlignment="1" applyProtection="1">
      <alignment horizontal="justify" vertical="center" wrapText="1"/>
      <protection hidden="1"/>
    </xf>
    <xf numFmtId="0" fontId="4" fillId="0" borderId="0" xfId="0" applyFont="1" applyAlignment="1" applyProtection="1">
      <alignment horizontal="justify" vertical="center" wrapText="1"/>
      <protection hidden="1"/>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6" fillId="4" borderId="0" xfId="0" applyFont="1" applyFill="1" applyAlignment="1" applyProtection="1">
      <alignment horizontal="center" vertical="center"/>
      <protection locked="0"/>
    </xf>
    <xf numFmtId="0" fontId="10" fillId="2" borderId="0" xfId="0" applyFont="1" applyFill="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7" fillId="0" borderId="1" xfId="0" applyFont="1" applyBorder="1" applyAlignment="1" applyProtection="1">
      <alignment horizontal="right" vertical="center"/>
      <protection locked="0"/>
    </xf>
    <xf numFmtId="0" fontId="9" fillId="2" borderId="0" xfId="0" applyFont="1" applyFill="1" applyAlignment="1" applyProtection="1">
      <alignment horizontal="center" vertical="center"/>
      <protection locked="0"/>
    </xf>
    <xf numFmtId="0" fontId="8" fillId="5" borderId="1" xfId="0" applyFont="1" applyFill="1" applyBorder="1" applyAlignment="1" applyProtection="1">
      <alignment horizontal="center" vertical="center" wrapText="1"/>
      <protection locked="0"/>
    </xf>
    <xf numFmtId="0" fontId="0" fillId="6" borderId="1" xfId="0" applyFill="1" applyBorder="1" applyAlignment="1" applyProtection="1">
      <alignment horizontal="left" vertical="center"/>
      <protection locked="0"/>
    </xf>
    <xf numFmtId="0" fontId="0" fillId="6"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protection locked="0"/>
    </xf>
    <xf numFmtId="164" fontId="6" fillId="0" borderId="1" xfId="0" applyNumberFormat="1" applyFont="1" applyBorder="1" applyAlignment="1" applyProtection="1">
      <alignment horizontal="center" vertical="center"/>
      <protection hidden="1"/>
    </xf>
    <xf numFmtId="0" fontId="18" fillId="5" borderId="1" xfId="0" applyFont="1" applyFill="1" applyBorder="1" applyAlignment="1" applyProtection="1">
      <alignment horizontal="center" vertical="center"/>
      <protection locked="0"/>
    </xf>
    <xf numFmtId="164" fontId="20" fillId="5" borderId="1" xfId="0" applyNumberFormat="1" applyFont="1" applyFill="1" applyBorder="1" applyAlignment="1" applyProtection="1">
      <alignment horizontal="center" vertical="center"/>
      <protection hidden="1"/>
    </xf>
    <xf numFmtId="164" fontId="6" fillId="0" borderId="0" xfId="0" applyNumberFormat="1" applyFont="1" applyAlignment="1" applyProtection="1">
      <alignment horizontal="center" vertical="center"/>
      <protection locked="0"/>
    </xf>
    <xf numFmtId="0" fontId="10" fillId="5" borderId="6" xfId="0" applyFont="1" applyFill="1" applyBorder="1" applyAlignment="1" applyProtection="1">
      <alignment horizontal="center" vertical="center"/>
      <protection locked="0"/>
    </xf>
    <xf numFmtId="164" fontId="19" fillId="3" borderId="1" xfId="0" applyNumberFormat="1" applyFont="1" applyFill="1" applyBorder="1" applyAlignment="1" applyProtection="1">
      <alignment horizontal="center" vertical="center"/>
      <protection hidden="1"/>
    </xf>
    <xf numFmtId="0" fontId="19" fillId="3" borderId="1" xfId="0" applyFont="1" applyFill="1" applyBorder="1" applyAlignment="1" applyProtection="1">
      <alignment horizontal="center" vertical="center"/>
      <protection hidden="1"/>
    </xf>
    <xf numFmtId="0" fontId="11" fillId="0" borderId="1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hidden="1"/>
    </xf>
    <xf numFmtId="0" fontId="16" fillId="0" borderId="7"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9" fillId="2" borderId="0" xfId="0" applyFont="1" applyFill="1" applyAlignment="1" applyProtection="1">
      <alignment horizontal="center" vertical="center"/>
      <protection hidden="1"/>
    </xf>
    <xf numFmtId="0" fontId="9" fillId="2" borderId="5" xfId="0" applyFont="1" applyFill="1" applyBorder="1" applyAlignment="1" applyProtection="1">
      <alignment horizontal="center" vertical="center"/>
      <protection hidden="1"/>
    </xf>
    <xf numFmtId="0" fontId="0" fillId="0" borderId="0" xfId="0" applyBorder="1" applyAlignment="1" applyProtection="1">
      <alignment horizontal="center"/>
      <protection locked="0"/>
    </xf>
    <xf numFmtId="0" fontId="0" fillId="0" borderId="20" xfId="0" applyBorder="1" applyAlignment="1" applyProtection="1">
      <alignment horizontal="center"/>
      <protection locked="0"/>
    </xf>
    <xf numFmtId="0" fontId="24" fillId="0" borderId="0" xfId="0" applyFont="1" applyBorder="1" applyAlignment="1" applyProtection="1">
      <alignment horizontal="center" vertical="center"/>
      <protection hidden="1"/>
    </xf>
    <xf numFmtId="0" fontId="24" fillId="0" borderId="20" xfId="0" applyFont="1" applyBorder="1" applyAlignment="1" applyProtection="1">
      <alignment horizontal="center" vertical="center"/>
      <protection hidden="1"/>
    </xf>
    <xf numFmtId="164" fontId="24" fillId="0" borderId="19" xfId="0" applyNumberFormat="1" applyFont="1" applyBorder="1" applyAlignment="1" applyProtection="1">
      <alignment horizontal="center" vertical="center"/>
      <protection hidden="1"/>
    </xf>
    <xf numFmtId="164" fontId="24" fillId="0" borderId="0" xfId="0" applyNumberFormat="1" applyFont="1" applyBorder="1" applyAlignment="1" applyProtection="1">
      <alignment horizontal="center" vertical="center"/>
      <protection hidden="1"/>
    </xf>
    <xf numFmtId="0" fontId="23" fillId="0" borderId="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hidden="1"/>
    </xf>
    <xf numFmtId="0" fontId="3" fillId="0" borderId="12" xfId="0" applyFont="1" applyBorder="1" applyAlignment="1" applyProtection="1">
      <alignment horizontal="center" vertical="center" wrapText="1"/>
      <protection hidden="1"/>
    </xf>
    <xf numFmtId="0" fontId="3" fillId="0" borderId="1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0" fontId="7" fillId="0" borderId="21" xfId="0" applyFont="1" applyBorder="1" applyAlignment="1" applyProtection="1">
      <alignment horizontal="center" vertical="center"/>
      <protection hidden="1"/>
    </xf>
    <xf numFmtId="0" fontId="8" fillId="5" borderId="21" xfId="0" applyFont="1" applyFill="1" applyBorder="1" applyAlignment="1" applyProtection="1">
      <alignment horizontal="center" vertical="center" wrapText="1"/>
      <protection hidden="1"/>
    </xf>
    <xf numFmtId="0" fontId="8" fillId="5" borderId="1" xfId="0" applyFont="1" applyFill="1" applyBorder="1" applyAlignment="1" applyProtection="1">
      <alignment horizontal="center" vertical="center" wrapText="1"/>
      <protection hidden="1"/>
    </xf>
    <xf numFmtId="0" fontId="8" fillId="5" borderId="22" xfId="0" applyFont="1" applyFill="1" applyBorder="1" applyAlignment="1" applyProtection="1">
      <alignment horizontal="center" vertical="center" wrapText="1"/>
      <protection hidden="1"/>
    </xf>
    <xf numFmtId="0" fontId="8" fillId="5" borderId="1" xfId="0" applyFont="1" applyFill="1" applyBorder="1" applyAlignment="1" applyProtection="1">
      <alignment horizontal="center" vertical="center" wrapText="1"/>
      <protection hidden="1"/>
    </xf>
    <xf numFmtId="0" fontId="8" fillId="5" borderId="22" xfId="0" applyFont="1" applyFill="1" applyBorder="1" applyAlignment="1" applyProtection="1">
      <alignment horizontal="center" vertical="center" wrapText="1"/>
      <protection hidden="1"/>
    </xf>
    <xf numFmtId="0" fontId="23" fillId="0" borderId="19" xfId="0" applyFont="1" applyBorder="1" applyAlignment="1" applyProtection="1">
      <alignment vertical="center"/>
      <protection hidden="1"/>
    </xf>
    <xf numFmtId="0" fontId="23" fillId="0" borderId="0" xfId="0" applyFont="1" applyBorder="1" applyAlignment="1" applyProtection="1">
      <alignment vertical="center"/>
      <protection hidden="1"/>
    </xf>
    <xf numFmtId="0" fontId="6" fillId="2" borderId="16" xfId="0" applyFont="1" applyFill="1" applyBorder="1" applyAlignment="1" applyProtection="1">
      <alignment horizontal="center" vertical="center"/>
      <protection hidden="1"/>
    </xf>
    <xf numFmtId="0" fontId="6" fillId="2" borderId="17" xfId="0" applyFont="1" applyFill="1" applyBorder="1" applyAlignment="1" applyProtection="1">
      <alignment horizontal="center" vertical="center"/>
      <protection hidden="1"/>
    </xf>
    <xf numFmtId="0" fontId="6" fillId="2" borderId="18" xfId="0" applyFont="1" applyFill="1" applyBorder="1" applyAlignment="1" applyProtection="1">
      <alignment horizontal="center" vertical="center"/>
      <protection hidden="1"/>
    </xf>
    <xf numFmtId="0" fontId="23" fillId="0" borderId="19" xfId="0" applyFont="1" applyBorder="1" applyAlignment="1" applyProtection="1">
      <alignment horizontal="left" vertical="center"/>
      <protection hidden="1"/>
    </xf>
    <xf numFmtId="0" fontId="23" fillId="0" borderId="0" xfId="0" applyFont="1" applyBorder="1" applyAlignment="1" applyProtection="1">
      <alignment horizontal="left" vertical="center"/>
      <protection hidden="1"/>
    </xf>
    <xf numFmtId="0" fontId="23" fillId="0" borderId="0" xfId="0" applyFont="1" applyBorder="1" applyAlignment="1" applyProtection="1">
      <alignment horizontal="center" vertical="center"/>
      <protection hidden="1"/>
    </xf>
    <xf numFmtId="0" fontId="25" fillId="0" borderId="19" xfId="0" applyFont="1" applyBorder="1" applyAlignment="1" applyProtection="1">
      <alignment horizontal="center" vertical="center"/>
      <protection hidden="1"/>
    </xf>
    <xf numFmtId="0" fontId="25" fillId="0" borderId="0" xfId="0" applyFont="1" applyBorder="1" applyAlignment="1" applyProtection="1">
      <alignment horizontal="center" vertical="center"/>
      <protection hidden="1"/>
    </xf>
    <xf numFmtId="0" fontId="25" fillId="0" borderId="20" xfId="0" applyFont="1" applyBorder="1" applyAlignment="1" applyProtection="1">
      <alignment horizontal="center" vertical="center"/>
      <protection hidden="1"/>
    </xf>
    <xf numFmtId="0" fontId="0" fillId="0" borderId="0" xfId="0" applyBorder="1" applyAlignment="1" applyProtection="1">
      <alignment horizontal="center"/>
      <protection hidden="1"/>
    </xf>
    <xf numFmtId="0" fontId="0" fillId="0" borderId="20" xfId="0" applyBorder="1" applyAlignment="1" applyProtection="1">
      <alignment horizontal="center"/>
      <protection hidden="1"/>
    </xf>
  </cellXfs>
  <cellStyles count="2">
    <cellStyle name="Hyperlink" xfId="1" builtinId="8"/>
    <cellStyle name="Normal" xfId="0" builtinId="0"/>
  </cellStyles>
  <dxfs count="24">
    <dxf>
      <alignment horizontal="center" vertical="center" textRotation="0" indent="0" justifyLastLine="0" shrinkToFit="0" readingOrder="0"/>
      <protection locked="1" hidden="1"/>
    </dxf>
    <dxf>
      <numFmt numFmtId="2" formatCode="0.00"/>
      <alignment horizontal="right" vertical="center" textRotation="0" wrapText="0" indent="0" justifyLastLine="0" shrinkToFit="0" readingOrder="0"/>
      <border diagonalUp="0" diagonalDown="0">
        <left style="thin">
          <color indexed="64"/>
        </left>
        <right style="thin">
          <color indexed="64"/>
        </right>
        <top style="thin">
          <color indexed="64"/>
        </top>
        <bottom/>
      </border>
      <protection locked="1" hidden="1"/>
    </dxf>
    <dxf>
      <numFmt numFmtId="0" formatCode="General"/>
      <alignment horizontal="left" vertical="center" textRotation="0" wrapText="0" indent="0" justifyLastLine="0" shrinkToFit="0" readingOrder="0"/>
      <border diagonalUp="0" diagonalDown="0">
        <left style="thin">
          <color indexed="64"/>
        </left>
        <right style="thin">
          <color indexed="64"/>
        </right>
        <top style="thin">
          <color indexed="64"/>
        </top>
        <bottom/>
      </border>
      <protection locked="1" hidden="1"/>
    </dxf>
    <dxf>
      <numFmt numFmtId="0" formatCode="General"/>
      <alignment horizontal="center" vertical="center" textRotation="0" wrapText="0" indent="0" justifyLastLine="0" shrinkToFit="0" readingOrder="0"/>
      <border diagonalUp="0" diagonalDown="0">
        <left/>
        <right style="thin">
          <color indexed="64"/>
        </right>
        <top style="thin">
          <color indexed="64"/>
        </top>
        <bottom/>
      </border>
      <protection locked="1" hidden="1"/>
    </dxf>
    <dxf>
      <protection locked="0" hidden="0"/>
    </dxf>
    <dxf>
      <alignment horizontal="center" vertical="center" textRotation="0" wrapText="0" indent="0" justifyLastLine="0" shrinkToFit="0" readingOrder="0"/>
      <border diagonalUp="0" diagonalDown="0">
        <left style="thin">
          <color indexed="64"/>
        </left>
        <right/>
        <top style="thin">
          <color indexed="64"/>
        </top>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name val="DevLys 010"/>
        <scheme val="none"/>
      </font>
      <border diagonalUp="0" diagonalDown="0">
        <left style="thin">
          <color indexed="64"/>
        </left>
        <right style="thin">
          <color indexed="64"/>
        </right>
        <top style="thin">
          <color indexed="64"/>
        </top>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name val="DevLys 010"/>
        <scheme val="none"/>
      </font>
      <border diagonalUp="0" diagonalDown="0">
        <left style="thin">
          <color indexed="64"/>
        </left>
        <right style="thin">
          <color indexed="64"/>
        </right>
        <top style="thin">
          <color indexed="64"/>
        </top>
        <bottom/>
      </border>
      <protection locked="0" hidden="0"/>
    </dxf>
    <dxf>
      <font>
        <strike val="0"/>
        <outline val="0"/>
        <shadow val="0"/>
        <u val="none"/>
        <vertAlign val="baseline"/>
        <sz val="11"/>
        <color theme="1"/>
        <name val="DevLys 010"/>
        <scheme val="none"/>
      </font>
      <border diagonalUp="0" diagonalDown="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border>
      <protection locked="0" hidden="0"/>
    </dxf>
    <dxf>
      <numFmt numFmtId="19" formatCode="dd/mm/yyyy"/>
      <alignment horizontal="left" vertical="bottom" textRotation="0" wrapText="0" indent="0" justifyLastLine="0" shrinkToFit="0" readingOrder="0"/>
      <border diagonalUp="0" diagonalDown="0">
        <left style="thin">
          <color indexed="64"/>
        </left>
        <right style="thin">
          <color indexed="64"/>
        </right>
        <top style="thin">
          <color indexed="64"/>
        </top>
        <bottom/>
      </border>
      <protection locked="0" hidden="0"/>
    </dxf>
    <dxf>
      <border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left"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strike val="0"/>
        <outline val="0"/>
        <shadow val="0"/>
        <u val="none"/>
        <vertAlign val="baseline"/>
        <sz val="10"/>
        <color theme="1"/>
        <name val="Calibri"/>
        <scheme val="minor"/>
      </font>
      <fill>
        <patternFill patternType="solid">
          <fgColor indexed="64"/>
          <bgColor rgb="FFFFFF00"/>
        </patternFill>
      </fill>
      <alignment horizontal="center" vertical="center"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youtube.com/channel/UCJKpdIfrnS8QXXzbn9q7TuA?view_as=subscriber"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eb.whatsapp.com/" TargetMode="External"/><Relationship Id="rId6" Type="http://schemas.openxmlformats.org/officeDocument/2006/relationships/image" Target="../media/image3.jpeg"/><Relationship Id="rId5" Type="http://schemas.openxmlformats.org/officeDocument/2006/relationships/hyperlink" Target="https://mail.google.com/mail/" TargetMode="External"/><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333375</xdr:colOff>
      <xdr:row>23</xdr:row>
      <xdr:rowOff>123825</xdr:rowOff>
    </xdr:from>
    <xdr:to>
      <xdr:col>2</xdr:col>
      <xdr:colOff>405138</xdr:colOff>
      <xdr:row>26</xdr:row>
      <xdr:rowOff>174391</xdr:rowOff>
    </xdr:to>
    <xdr:pic>
      <xdr:nvPicPr>
        <xdr:cNvPr id="6" name="Picture 5">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8175" y="7639050"/>
          <a:ext cx="681363" cy="622066"/>
        </a:xfrm>
        <a:prstGeom prst="rect">
          <a:avLst/>
        </a:prstGeom>
      </xdr:spPr>
    </xdr:pic>
    <xdr:clientData/>
  </xdr:twoCellAnchor>
  <xdr:twoCellAnchor editAs="oneCell">
    <xdr:from>
      <xdr:col>8</xdr:col>
      <xdr:colOff>200025</xdr:colOff>
      <xdr:row>12</xdr:row>
      <xdr:rowOff>31710</xdr:rowOff>
    </xdr:from>
    <xdr:to>
      <xdr:col>9</xdr:col>
      <xdr:colOff>561976</xdr:colOff>
      <xdr:row>17</xdr:row>
      <xdr:rowOff>157370</xdr:rowOff>
    </xdr:to>
    <xdr:pic>
      <xdr:nvPicPr>
        <xdr:cNvPr id="7" name="Picture 6">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96873" y="4562297"/>
          <a:ext cx="974864" cy="1119573"/>
        </a:xfrm>
        <a:prstGeom prst="rect">
          <a:avLst/>
        </a:prstGeom>
        <a:noFill/>
        <a:ln w="38100">
          <a:solidFill>
            <a:schemeClr val="tx2">
              <a:lumMod val="75000"/>
            </a:schemeClr>
          </a:solidFill>
        </a:ln>
      </xdr:spPr>
    </xdr:pic>
    <xdr:clientData/>
  </xdr:twoCellAnchor>
  <xdr:twoCellAnchor editAs="oneCell">
    <xdr:from>
      <xdr:col>7</xdr:col>
      <xdr:colOff>526971</xdr:colOff>
      <xdr:row>23</xdr:row>
      <xdr:rowOff>153193</xdr:rowOff>
    </xdr:from>
    <xdr:to>
      <xdr:col>9</xdr:col>
      <xdr:colOff>97636</xdr:colOff>
      <xdr:row>26</xdr:row>
      <xdr:rowOff>188023</xdr:rowOff>
    </xdr:to>
    <xdr:pic>
      <xdr:nvPicPr>
        <xdr:cNvPr id="8" name="Picture 7">
          <a:hlinkClick xmlns:r="http://schemas.openxmlformats.org/officeDocument/2006/relationships" r:id="rId5"/>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89371" y="7668418"/>
          <a:ext cx="789865" cy="606330"/>
        </a:xfrm>
        <a:prstGeom prst="rect">
          <a:avLst/>
        </a:prstGeom>
      </xdr:spPr>
    </xdr:pic>
    <xdr:clientData/>
  </xdr:twoCellAnchor>
  <xdr:twoCellAnchor editAs="oneCell">
    <xdr:from>
      <xdr:col>0</xdr:col>
      <xdr:colOff>45495</xdr:colOff>
      <xdr:row>12</xdr:row>
      <xdr:rowOff>82823</xdr:rowOff>
    </xdr:from>
    <xdr:to>
      <xdr:col>4</xdr:col>
      <xdr:colOff>611469</xdr:colOff>
      <xdr:row>17</xdr:row>
      <xdr:rowOff>182216</xdr:rowOff>
    </xdr:to>
    <xdr:pic>
      <xdr:nvPicPr>
        <xdr:cNvPr id="9" name="Picture 8">
          <a:hlinkClick xmlns:r="http://schemas.openxmlformats.org/officeDocument/2006/relationships" r:id="rId3"/>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5495" y="4613410"/>
          <a:ext cx="2711170" cy="1093306"/>
        </a:xfrm>
        <a:prstGeom prst="rect">
          <a:avLst/>
        </a:prstGeom>
      </xdr:spPr>
    </xdr:pic>
    <xdr:clientData/>
  </xdr:twoCellAnchor>
</xdr:wsDr>
</file>

<file path=xl/tables/table1.xml><?xml version="1.0" encoding="utf-8"?>
<table xmlns="http://schemas.openxmlformats.org/spreadsheetml/2006/main" id="1" name="Table1" displayName="Table1" ref="B8:D28" totalsRowShown="0" headerRowDxfId="23" dataDxfId="21" headerRowBorderDxfId="22" tableBorderDxfId="20" totalsRowBorderDxfId="19">
  <tableColumns count="3">
    <tableColumn id="1" name="क्र.सं." dataDxfId="18">
      <calculatedColumnFormula>IF(Table1[नाम विद्यालय]="","",ROWS($A$5:A5))</calculatedColumnFormula>
    </tableColumn>
    <tableColumn id="2" name="नाम विद्यालय" dataDxfId="17"/>
    <tableColumn id="3" name="विद्यालय का प्रकार" dataDxfId="16"/>
  </tableColumns>
  <tableStyleInfo name="TableStyleLight21" showFirstColumn="0" showLastColumn="0" showRowStripes="0" showColumnStripes="0"/>
</table>
</file>

<file path=xl/tables/table2.xml><?xml version="1.0" encoding="utf-8"?>
<table xmlns="http://schemas.openxmlformats.org/spreadsheetml/2006/main" id="2" name="Table2" displayName="Table2" ref="B2:N608" totalsRowShown="0" headerRowDxfId="0" dataDxfId="4" tableBorderDxfId="15">
  <tableColumns count="13">
    <tableColumn id="1" name="क्र.स." dataDxfId="3">
      <calculatedColumnFormula>IF(C3="","",ROWS($A$3:A3))</calculatedColumnFormula>
    </tableColumn>
    <tableColumn id="2" name="भुगतान दिनाक" dataDxfId="14"/>
    <tableColumn id="11" name="माह" dataDxfId="2">
      <calculatedColumnFormula>IF(Table2[[#This Row],[भुगतान दिनाक]]="","",TEXT(Table2[[#This Row],[भुगतान दिनाक]],"mmm"))</calculatedColumnFormula>
    </tableColumn>
    <tableColumn id="3" name="बिल संख्या व दिनाक" dataDxfId="13"/>
    <tableColumn id="13" name="मद का नाम" dataDxfId="12"/>
    <tableColumn id="4" name="फर्म का नाम" dataDxfId="11"/>
    <tableColumn id="5" name="नाम सामग्री" dataDxfId="10"/>
    <tableColumn id="6" name="मात्रा/संख्या" dataDxfId="9"/>
    <tableColumn id="7" name="दर" dataDxfId="8"/>
    <tableColumn id="12" name="राशि" dataDxfId="1">
      <calculatedColumnFormula>IF(PRODUCT(Table2[[#This Row],[मात्रा/संख्या]],Table2[[#This Row],[दर]])=0,"",PRODUCT(Table2[[#This Row],[मात्रा/संख्या]],Table2[[#This Row],[दर]]))</calculatedColumnFormula>
    </tableColumn>
    <tableColumn id="8" name="उपयोग का विवरण" dataDxfId="7"/>
    <tableColumn id="9" name="पृ.स." dataDxfId="6"/>
    <tableColumn id="10" name=" दिनाक" dataDxfId="5"/>
  </tableColumns>
  <tableStyleInfo name="TableStyleLight2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spkctakumar@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abSelected="1" zoomScale="115" zoomScaleNormal="115" workbookViewId="0">
      <selection activeCell="A33" sqref="A33"/>
    </sheetView>
  </sheetViews>
  <sheetFormatPr defaultRowHeight="15" x14ac:dyDescent="0.25"/>
  <cols>
    <col min="1" max="1" width="4.5703125" style="62" customWidth="1"/>
    <col min="2" max="16384" width="9.140625" style="62"/>
  </cols>
  <sheetData>
    <row r="1" spans="1:10" ht="20.100000000000001" customHeight="1" x14ac:dyDescent="0.25">
      <c r="A1" s="68" t="s">
        <v>113</v>
      </c>
      <c r="B1" s="73"/>
      <c r="C1" s="73"/>
      <c r="D1" s="73"/>
      <c r="E1" s="73"/>
      <c r="F1" s="73"/>
      <c r="G1" s="73"/>
      <c r="H1" s="73"/>
      <c r="I1" s="73"/>
      <c r="J1" s="79"/>
    </row>
    <row r="2" spans="1:10" ht="20.100000000000001" customHeight="1" x14ac:dyDescent="0.25">
      <c r="A2" s="69" t="s">
        <v>114</v>
      </c>
      <c r="B2" s="74"/>
      <c r="C2" s="74"/>
      <c r="D2" s="74"/>
      <c r="E2" s="74"/>
      <c r="F2" s="74"/>
      <c r="G2" s="74"/>
      <c r="H2" s="74"/>
      <c r="I2" s="74"/>
      <c r="J2" s="80"/>
    </row>
    <row r="3" spans="1:10" ht="20.100000000000001" customHeight="1" x14ac:dyDescent="0.25">
      <c r="A3" s="70" t="s">
        <v>115</v>
      </c>
      <c r="B3" s="75"/>
      <c r="C3" s="75"/>
      <c r="D3" s="75"/>
      <c r="E3" s="75"/>
      <c r="F3" s="75"/>
      <c r="G3" s="75"/>
      <c r="H3" s="75"/>
      <c r="I3" s="75"/>
      <c r="J3" s="81"/>
    </row>
    <row r="4" spans="1:10" ht="27" customHeight="1" x14ac:dyDescent="0.25">
      <c r="A4" s="87" t="s">
        <v>125</v>
      </c>
      <c r="B4" s="88"/>
      <c r="C4" s="88"/>
      <c r="D4" s="88"/>
      <c r="E4" s="88"/>
      <c r="F4" s="88"/>
      <c r="G4" s="88"/>
      <c r="H4" s="88"/>
      <c r="I4" s="88"/>
      <c r="J4" s="89"/>
    </row>
    <row r="5" spans="1:10" ht="23.25" customHeight="1" x14ac:dyDescent="0.25">
      <c r="A5" s="90" t="s">
        <v>130</v>
      </c>
      <c r="B5" s="91"/>
      <c r="C5" s="91"/>
      <c r="D5" s="91"/>
      <c r="E5" s="91"/>
      <c r="F5" s="91"/>
      <c r="G5" s="91"/>
      <c r="H5" s="91"/>
      <c r="I5" s="91"/>
      <c r="J5" s="92"/>
    </row>
    <row r="6" spans="1:10" ht="33.75" customHeight="1" x14ac:dyDescent="0.25">
      <c r="A6" s="93" t="s">
        <v>126</v>
      </c>
      <c r="B6" s="94"/>
      <c r="C6" s="94"/>
      <c r="D6" s="94"/>
      <c r="E6" s="94"/>
      <c r="F6" s="94"/>
      <c r="G6" s="94"/>
      <c r="H6" s="94"/>
      <c r="I6" s="94"/>
      <c r="J6" s="95"/>
    </row>
    <row r="7" spans="1:10" ht="22.5" customHeight="1" x14ac:dyDescent="0.25">
      <c r="A7" s="96" t="s">
        <v>116</v>
      </c>
      <c r="B7" s="97"/>
      <c r="C7" s="97"/>
      <c r="D7" s="97"/>
      <c r="E7" s="97"/>
      <c r="F7" s="97"/>
      <c r="G7" s="97"/>
      <c r="H7" s="97"/>
      <c r="I7" s="97"/>
      <c r="J7" s="98"/>
    </row>
    <row r="8" spans="1:10" ht="39.950000000000003" customHeight="1" x14ac:dyDescent="0.25">
      <c r="A8" s="72">
        <v>8</v>
      </c>
      <c r="B8" s="99" t="s">
        <v>127</v>
      </c>
      <c r="C8" s="99"/>
      <c r="D8" s="99"/>
      <c r="E8" s="99"/>
      <c r="F8" s="99"/>
      <c r="G8" s="99"/>
      <c r="H8" s="99"/>
      <c r="I8" s="99"/>
      <c r="J8" s="100"/>
    </row>
    <row r="9" spans="1:10" ht="39.950000000000003" customHeight="1" x14ac:dyDescent="0.25">
      <c r="A9" s="72">
        <v>8</v>
      </c>
      <c r="B9" s="99" t="s">
        <v>128</v>
      </c>
      <c r="C9" s="99"/>
      <c r="D9" s="99"/>
      <c r="E9" s="99"/>
      <c r="F9" s="99"/>
      <c r="G9" s="99"/>
      <c r="H9" s="99"/>
      <c r="I9" s="99"/>
      <c r="J9" s="100"/>
    </row>
    <row r="10" spans="1:10" ht="39.950000000000003" customHeight="1" x14ac:dyDescent="0.25">
      <c r="A10" s="72">
        <v>8</v>
      </c>
      <c r="B10" s="99" t="s">
        <v>129</v>
      </c>
      <c r="C10" s="99"/>
      <c r="D10" s="99"/>
      <c r="E10" s="99"/>
      <c r="F10" s="99"/>
      <c r="G10" s="99"/>
      <c r="H10" s="99"/>
      <c r="I10" s="99"/>
      <c r="J10" s="100"/>
    </row>
    <row r="11" spans="1:10" ht="18.75" x14ac:dyDescent="0.25">
      <c r="A11" s="104" t="s">
        <v>131</v>
      </c>
      <c r="B11" s="105"/>
      <c r="C11" s="105"/>
      <c r="D11" s="105"/>
      <c r="E11" s="105"/>
      <c r="F11" s="105"/>
      <c r="G11" s="105"/>
      <c r="H11" s="105"/>
      <c r="I11" s="105"/>
      <c r="J11" s="106"/>
    </row>
    <row r="12" spans="1:10" ht="26.25" x14ac:dyDescent="0.25">
      <c r="A12" s="107" t="s">
        <v>117</v>
      </c>
      <c r="B12" s="108"/>
      <c r="C12" s="108"/>
      <c r="D12" s="108"/>
      <c r="E12" s="108"/>
      <c r="F12" s="108"/>
      <c r="G12" s="108"/>
      <c r="H12" s="108"/>
      <c r="I12" s="108"/>
      <c r="J12" s="109"/>
    </row>
    <row r="13" spans="1:10" ht="15.75" x14ac:dyDescent="0.25">
      <c r="A13" s="72"/>
      <c r="B13" s="77"/>
      <c r="C13" s="77"/>
      <c r="D13" s="77"/>
      <c r="E13" s="77"/>
      <c r="F13" s="110" t="s">
        <v>123</v>
      </c>
      <c r="G13" s="110"/>
      <c r="H13" s="110"/>
      <c r="I13" s="110"/>
      <c r="J13" s="111"/>
    </row>
    <row r="14" spans="1:10" ht="15.75" x14ac:dyDescent="0.25">
      <c r="A14" s="72"/>
      <c r="B14" s="77"/>
      <c r="C14" s="77"/>
      <c r="D14" s="77"/>
      <c r="E14" s="77"/>
      <c r="F14" s="110"/>
      <c r="G14" s="110"/>
      <c r="H14" s="110"/>
      <c r="I14" s="110"/>
      <c r="J14" s="111"/>
    </row>
    <row r="15" spans="1:10" ht="15.75" x14ac:dyDescent="0.25">
      <c r="A15" s="72"/>
      <c r="B15" s="77"/>
      <c r="C15" s="77"/>
      <c r="D15" s="77"/>
      <c r="E15" s="77"/>
      <c r="F15" s="110"/>
      <c r="G15" s="110"/>
      <c r="H15" s="110"/>
      <c r="I15" s="110"/>
      <c r="J15" s="111"/>
    </row>
    <row r="16" spans="1:10" ht="15.75" x14ac:dyDescent="0.25">
      <c r="A16" s="72"/>
      <c r="B16" s="77"/>
      <c r="C16" s="77"/>
      <c r="D16" s="77"/>
      <c r="E16" s="77"/>
      <c r="F16" s="110"/>
      <c r="G16" s="110"/>
      <c r="H16" s="110"/>
      <c r="I16" s="110"/>
      <c r="J16" s="111"/>
    </row>
    <row r="17" spans="1:10" ht="15.75" x14ac:dyDescent="0.25">
      <c r="A17" s="72"/>
      <c r="B17" s="77"/>
      <c r="C17" s="77"/>
      <c r="D17" s="77"/>
      <c r="E17" s="77"/>
      <c r="F17" s="110"/>
      <c r="G17" s="110"/>
      <c r="H17" s="110"/>
      <c r="I17" s="110"/>
      <c r="J17" s="111"/>
    </row>
    <row r="18" spans="1:10" x14ac:dyDescent="0.25">
      <c r="A18" s="71"/>
      <c r="B18" s="76"/>
      <c r="C18" s="76"/>
      <c r="D18" s="76"/>
      <c r="E18" s="76"/>
      <c r="F18" s="110"/>
      <c r="G18" s="110"/>
      <c r="H18" s="110"/>
      <c r="I18" s="110"/>
      <c r="J18" s="111"/>
    </row>
    <row r="19" spans="1:10" ht="34.5" customHeight="1" x14ac:dyDescent="0.25">
      <c r="A19" s="112" t="s">
        <v>132</v>
      </c>
      <c r="B19" s="113"/>
      <c r="C19" s="113"/>
      <c r="D19" s="113"/>
      <c r="E19" s="113"/>
      <c r="F19" s="113"/>
      <c r="G19" s="113"/>
      <c r="H19" s="113"/>
      <c r="I19" s="113"/>
      <c r="J19" s="114"/>
    </row>
    <row r="20" spans="1:10" x14ac:dyDescent="0.25">
      <c r="A20" s="71"/>
      <c r="B20" s="76"/>
      <c r="C20" s="76"/>
      <c r="D20" s="76"/>
      <c r="E20" s="76"/>
      <c r="F20" s="76"/>
      <c r="G20" s="76"/>
      <c r="H20" s="76"/>
      <c r="I20" s="76"/>
      <c r="J20" s="82"/>
    </row>
    <row r="21" spans="1:10" ht="21" x14ac:dyDescent="0.25">
      <c r="A21" s="115" t="s">
        <v>118</v>
      </c>
      <c r="B21" s="116"/>
      <c r="C21" s="116"/>
      <c r="D21" s="116"/>
      <c r="E21" s="116"/>
      <c r="F21" s="116"/>
      <c r="G21" s="116"/>
      <c r="H21" s="116"/>
      <c r="I21" s="116"/>
      <c r="J21" s="117"/>
    </row>
    <row r="22" spans="1:10" ht="21" x14ac:dyDescent="0.25">
      <c r="A22" s="118" t="s">
        <v>119</v>
      </c>
      <c r="B22" s="119"/>
      <c r="C22" s="119"/>
      <c r="D22" s="119"/>
      <c r="E22" s="119"/>
      <c r="F22" s="119"/>
      <c r="G22" s="119"/>
      <c r="H22" s="119"/>
      <c r="I22" s="119"/>
      <c r="J22" s="120"/>
    </row>
    <row r="23" spans="1:10" ht="18.75" x14ac:dyDescent="0.25">
      <c r="A23" s="121" t="s">
        <v>120</v>
      </c>
      <c r="B23" s="122"/>
      <c r="C23" s="122"/>
      <c r="D23" s="122"/>
      <c r="E23" s="122"/>
      <c r="F23" s="122"/>
      <c r="G23" s="122"/>
      <c r="H23" s="122"/>
      <c r="I23" s="122"/>
      <c r="J23" s="123"/>
    </row>
    <row r="24" spans="1:10" x14ac:dyDescent="0.25">
      <c r="A24" s="71"/>
      <c r="B24" s="76"/>
      <c r="C24" s="76"/>
      <c r="D24" s="76"/>
      <c r="E24" s="76"/>
      <c r="F24" s="76"/>
      <c r="G24" s="76"/>
      <c r="H24" s="76"/>
      <c r="I24" s="76"/>
      <c r="J24" s="82"/>
    </row>
    <row r="25" spans="1:10" x14ac:dyDescent="0.25">
      <c r="A25" s="71"/>
      <c r="B25" s="76"/>
      <c r="C25" s="76"/>
      <c r="D25" s="76"/>
      <c r="E25" s="76"/>
      <c r="F25" s="76"/>
      <c r="G25" s="76"/>
      <c r="H25" s="76"/>
      <c r="I25" s="76"/>
      <c r="J25" s="82"/>
    </row>
    <row r="26" spans="1:10" x14ac:dyDescent="0.25">
      <c r="A26" s="71"/>
      <c r="B26" s="76"/>
      <c r="C26" s="76"/>
      <c r="D26" s="76"/>
      <c r="E26" s="76"/>
      <c r="F26" s="76"/>
      <c r="G26" s="76"/>
      <c r="H26" s="76"/>
      <c r="I26" s="76"/>
      <c r="J26" s="82"/>
    </row>
    <row r="27" spans="1:10" x14ac:dyDescent="0.25">
      <c r="A27" s="71"/>
      <c r="B27" s="76"/>
      <c r="C27" s="76"/>
      <c r="D27" s="76"/>
      <c r="E27" s="76"/>
      <c r="F27" s="76"/>
      <c r="G27" s="76"/>
      <c r="H27" s="76"/>
      <c r="I27" s="76"/>
      <c r="J27" s="82"/>
    </row>
    <row r="28" spans="1:10" ht="15.75" x14ac:dyDescent="0.25">
      <c r="A28" s="71"/>
      <c r="B28" s="83" t="s">
        <v>122</v>
      </c>
      <c r="C28" s="83"/>
      <c r="D28" s="78"/>
      <c r="E28" s="76"/>
      <c r="F28" s="76"/>
      <c r="G28" s="76"/>
      <c r="H28" s="84" t="s">
        <v>124</v>
      </c>
      <c r="I28" s="84"/>
      <c r="J28" s="85"/>
    </row>
    <row r="29" spans="1:10" ht="36.75" customHeight="1" thickBot="1" x14ac:dyDescent="0.3">
      <c r="A29" s="101" t="s">
        <v>121</v>
      </c>
      <c r="B29" s="102"/>
      <c r="C29" s="102"/>
      <c r="D29" s="102"/>
      <c r="E29" s="102"/>
      <c r="F29" s="102"/>
      <c r="G29" s="102"/>
      <c r="H29" s="102"/>
      <c r="I29" s="102"/>
      <c r="J29" s="103"/>
    </row>
    <row r="30" spans="1:10" ht="6.75" customHeight="1" x14ac:dyDescent="0.25"/>
    <row r="31" spans="1:10" x14ac:dyDescent="0.25">
      <c r="A31" s="86" t="s">
        <v>133</v>
      </c>
      <c r="B31" s="86"/>
      <c r="C31" s="86"/>
      <c r="D31" s="86"/>
      <c r="E31" s="86"/>
      <c r="F31" s="86"/>
      <c r="G31" s="86"/>
      <c r="H31" s="86"/>
      <c r="I31" s="86"/>
      <c r="J31" s="86"/>
    </row>
    <row r="32" spans="1:10" ht="84" customHeight="1" x14ac:dyDescent="0.25">
      <c r="A32" s="86"/>
      <c r="B32" s="86"/>
      <c r="C32" s="86"/>
      <c r="D32" s="86"/>
      <c r="E32" s="86"/>
      <c r="F32" s="86"/>
      <c r="G32" s="86"/>
      <c r="H32" s="86"/>
      <c r="I32" s="86"/>
      <c r="J32" s="86"/>
    </row>
  </sheetData>
  <sheetProtection password="CE26" sheet="1" objects="1" scenarios="1" selectLockedCells="1" selectUnlockedCells="1"/>
  <mergeCells count="18">
    <mergeCell ref="A22:J22"/>
    <mergeCell ref="A23:J23"/>
    <mergeCell ref="B28:C28"/>
    <mergeCell ref="H28:J28"/>
    <mergeCell ref="A31:J32"/>
    <mergeCell ref="A4:J4"/>
    <mergeCell ref="A5:J5"/>
    <mergeCell ref="A6:J6"/>
    <mergeCell ref="A7:J7"/>
    <mergeCell ref="B8:J8"/>
    <mergeCell ref="A29:J29"/>
    <mergeCell ref="B9:J9"/>
    <mergeCell ref="B10:J10"/>
    <mergeCell ref="A11:J11"/>
    <mergeCell ref="A12:J12"/>
    <mergeCell ref="F13:J18"/>
    <mergeCell ref="A19:J19"/>
    <mergeCell ref="A21:J21"/>
  </mergeCells>
  <hyperlinks>
    <hyperlink ref="H28"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view="pageBreakPreview" zoomScale="130" zoomScaleNormal="100" zoomScaleSheetLayoutView="130" workbookViewId="0">
      <selection sqref="A1:XFD1048576"/>
    </sheetView>
  </sheetViews>
  <sheetFormatPr defaultRowHeight="15" x14ac:dyDescent="0.25"/>
  <cols>
    <col min="1" max="16384" width="9.140625" style="62"/>
  </cols>
  <sheetData>
    <row r="1" spans="1:9" ht="29.25" customHeight="1" x14ac:dyDescent="0.25">
      <c r="A1" s="125" t="str">
        <f>'School Intro'!A1</f>
        <v>राजकीय उच्च माध्यमिक विद्यालय, रूपपुरा (कुचामन सिटी)</v>
      </c>
      <c r="B1" s="125"/>
      <c r="C1" s="125"/>
      <c r="D1" s="125"/>
      <c r="E1" s="125"/>
      <c r="F1" s="125"/>
      <c r="G1" s="125"/>
      <c r="H1" s="125"/>
      <c r="I1" s="125"/>
    </row>
    <row r="3" spans="1:9" ht="19.5" customHeight="1" x14ac:dyDescent="0.25">
      <c r="A3" s="124" t="s">
        <v>0</v>
      </c>
      <c r="B3" s="124"/>
      <c r="C3" s="124"/>
      <c r="D3" s="124"/>
      <c r="E3" s="124"/>
      <c r="F3" s="124"/>
      <c r="G3" s="124"/>
      <c r="H3" s="124"/>
      <c r="I3" s="124"/>
    </row>
    <row r="4" spans="1:9" ht="12" customHeight="1" x14ac:dyDescent="0.25">
      <c r="A4" s="63"/>
      <c r="B4" s="63"/>
      <c r="C4" s="63"/>
      <c r="D4" s="63"/>
      <c r="E4" s="63"/>
      <c r="F4" s="63"/>
      <c r="G4" s="63"/>
      <c r="H4" s="63"/>
      <c r="I4" s="63"/>
    </row>
    <row r="5" spans="1:9" ht="43.5" customHeight="1" x14ac:dyDescent="0.25">
      <c r="A5" s="127" t="s">
        <v>14</v>
      </c>
      <c r="B5" s="127"/>
      <c r="C5" s="127"/>
      <c r="D5" s="127"/>
      <c r="E5" s="127"/>
      <c r="F5" s="127"/>
      <c r="G5" s="127"/>
      <c r="H5" s="127"/>
      <c r="I5" s="127"/>
    </row>
    <row r="6" spans="1:9" ht="14.25" customHeight="1" x14ac:dyDescent="0.25">
      <c r="A6" s="64"/>
      <c r="B6" s="64"/>
      <c r="C6" s="64"/>
      <c r="D6" s="64"/>
      <c r="E6" s="64"/>
      <c r="F6" s="64"/>
      <c r="G6" s="64"/>
      <c r="H6" s="64"/>
      <c r="I6" s="64"/>
    </row>
    <row r="7" spans="1:9" x14ac:dyDescent="0.25">
      <c r="A7" s="124" t="s">
        <v>15</v>
      </c>
      <c r="B7" s="124"/>
      <c r="C7" s="124"/>
      <c r="D7" s="124"/>
      <c r="E7" s="124"/>
      <c r="F7" s="124"/>
      <c r="G7" s="124"/>
      <c r="H7" s="124"/>
      <c r="I7" s="124"/>
    </row>
    <row r="8" spans="1:9" ht="57.75" customHeight="1" x14ac:dyDescent="0.25">
      <c r="A8" s="127" t="s">
        <v>1</v>
      </c>
      <c r="B8" s="127"/>
      <c r="C8" s="127"/>
      <c r="D8" s="127"/>
      <c r="E8" s="127"/>
      <c r="F8" s="127"/>
      <c r="G8" s="127"/>
      <c r="H8" s="127"/>
      <c r="I8" s="127"/>
    </row>
    <row r="9" spans="1:9" ht="58.5" customHeight="1" x14ac:dyDescent="0.25">
      <c r="A9" s="127" t="s">
        <v>2</v>
      </c>
      <c r="B9" s="127"/>
      <c r="C9" s="127"/>
      <c r="D9" s="127"/>
      <c r="E9" s="127"/>
      <c r="F9" s="127"/>
      <c r="G9" s="127"/>
      <c r="H9" s="127"/>
      <c r="I9" s="127"/>
    </row>
    <row r="10" spans="1:9" ht="56.25" customHeight="1" x14ac:dyDescent="0.25">
      <c r="A10" s="127" t="s">
        <v>3</v>
      </c>
      <c r="B10" s="127"/>
      <c r="C10" s="127"/>
      <c r="D10" s="127"/>
      <c r="E10" s="127"/>
      <c r="F10" s="127"/>
      <c r="G10" s="127"/>
      <c r="H10" s="127"/>
      <c r="I10" s="127"/>
    </row>
    <row r="11" spans="1:9" ht="45" customHeight="1" x14ac:dyDescent="0.25">
      <c r="A11" s="126" t="s">
        <v>4</v>
      </c>
      <c r="B11" s="126"/>
      <c r="C11" s="126"/>
      <c r="D11" s="126"/>
      <c r="E11" s="126"/>
      <c r="F11" s="126"/>
      <c r="G11" s="126"/>
      <c r="H11" s="126"/>
      <c r="I11" s="126"/>
    </row>
    <row r="12" spans="1:9" ht="16.5" customHeight="1" x14ac:dyDescent="0.25">
      <c r="A12" s="65"/>
      <c r="B12" s="65"/>
      <c r="C12" s="65"/>
      <c r="D12" s="65"/>
      <c r="E12" s="65"/>
      <c r="F12" s="65"/>
      <c r="G12" s="65"/>
      <c r="H12" s="65"/>
      <c r="I12" s="65"/>
    </row>
    <row r="13" spans="1:9" x14ac:dyDescent="0.25">
      <c r="A13" s="124" t="s">
        <v>16</v>
      </c>
      <c r="B13" s="124"/>
      <c r="C13" s="124"/>
      <c r="D13" s="124"/>
      <c r="E13" s="124"/>
      <c r="F13" s="124"/>
      <c r="G13" s="124"/>
      <c r="H13" s="124"/>
      <c r="I13" s="124"/>
    </row>
    <row r="14" spans="1:9" ht="44.25" customHeight="1" x14ac:dyDescent="0.25">
      <c r="A14" s="126" t="s">
        <v>5</v>
      </c>
      <c r="B14" s="126"/>
      <c r="C14" s="126"/>
      <c r="D14" s="126"/>
      <c r="E14" s="126"/>
      <c r="F14" s="126"/>
      <c r="G14" s="126"/>
      <c r="H14" s="126"/>
      <c r="I14" s="126"/>
    </row>
    <row r="15" spans="1:9" ht="30.75" customHeight="1" x14ac:dyDescent="0.25">
      <c r="A15" s="126" t="s">
        <v>6</v>
      </c>
      <c r="B15" s="126"/>
      <c r="C15" s="126"/>
      <c r="D15" s="126"/>
      <c r="E15" s="126"/>
      <c r="F15" s="126"/>
      <c r="G15" s="126"/>
      <c r="H15" s="126"/>
      <c r="I15" s="126"/>
    </row>
    <row r="16" spans="1:9" ht="32.25" customHeight="1" x14ac:dyDescent="0.25">
      <c r="A16" s="127" t="s">
        <v>7</v>
      </c>
      <c r="B16" s="127"/>
      <c r="C16" s="127"/>
      <c r="D16" s="127"/>
      <c r="E16" s="127"/>
      <c r="F16" s="127"/>
      <c r="G16" s="127"/>
      <c r="H16" s="127"/>
      <c r="I16" s="127"/>
    </row>
    <row r="17" spans="1:9" ht="21" customHeight="1" x14ac:dyDescent="0.25">
      <c r="A17" s="127" t="s">
        <v>8</v>
      </c>
      <c r="B17" s="127"/>
      <c r="C17" s="127"/>
      <c r="D17" s="127"/>
      <c r="E17" s="127"/>
      <c r="F17" s="127"/>
      <c r="G17" s="127"/>
      <c r="H17" s="127"/>
      <c r="I17" s="127"/>
    </row>
    <row r="18" spans="1:9" ht="31.5" customHeight="1" x14ac:dyDescent="0.25">
      <c r="A18" s="126" t="s">
        <v>9</v>
      </c>
      <c r="B18" s="126"/>
      <c r="C18" s="126"/>
      <c r="D18" s="126"/>
      <c r="E18" s="126"/>
      <c r="F18" s="126"/>
      <c r="G18" s="126"/>
      <c r="H18" s="126"/>
      <c r="I18" s="126"/>
    </row>
    <row r="19" spans="1:9" ht="18.75" customHeight="1" x14ac:dyDescent="0.25">
      <c r="A19" s="126" t="s">
        <v>10</v>
      </c>
      <c r="B19" s="126"/>
      <c r="C19" s="126"/>
      <c r="D19" s="126"/>
      <c r="E19" s="126"/>
      <c r="F19" s="126"/>
      <c r="G19" s="126"/>
      <c r="H19" s="126"/>
      <c r="I19" s="126"/>
    </row>
    <row r="20" spans="1:9" ht="12" customHeight="1" x14ac:dyDescent="0.25">
      <c r="A20" s="65"/>
      <c r="B20" s="65"/>
      <c r="C20" s="65"/>
      <c r="D20" s="65"/>
      <c r="E20" s="65"/>
      <c r="F20" s="65"/>
      <c r="G20" s="65"/>
      <c r="H20" s="65"/>
      <c r="I20" s="65"/>
    </row>
    <row r="21" spans="1:9" x14ac:dyDescent="0.25">
      <c r="A21" s="124" t="s">
        <v>17</v>
      </c>
      <c r="B21" s="124"/>
      <c r="C21" s="124"/>
      <c r="D21" s="124"/>
      <c r="E21" s="124"/>
      <c r="F21" s="124"/>
      <c r="G21" s="124"/>
      <c r="H21" s="124"/>
      <c r="I21" s="124"/>
    </row>
    <row r="22" spans="1:9" ht="45.75" customHeight="1" x14ac:dyDescent="0.25">
      <c r="A22" s="127" t="s">
        <v>11</v>
      </c>
      <c r="B22" s="127"/>
      <c r="C22" s="127"/>
      <c r="D22" s="127"/>
      <c r="E22" s="127"/>
      <c r="F22" s="127"/>
      <c r="G22" s="127"/>
      <c r="H22" s="127"/>
      <c r="I22" s="127"/>
    </row>
    <row r="23" spans="1:9" ht="25.5" customHeight="1" x14ac:dyDescent="0.25">
      <c r="A23" s="126" t="s">
        <v>12</v>
      </c>
      <c r="B23" s="126"/>
      <c r="C23" s="126"/>
      <c r="D23" s="126"/>
      <c r="E23" s="126"/>
      <c r="F23" s="126"/>
      <c r="G23" s="126"/>
      <c r="H23" s="126"/>
      <c r="I23" s="126"/>
    </row>
    <row r="24" spans="1:9" ht="11.25" customHeight="1" x14ac:dyDescent="0.25">
      <c r="A24" s="65"/>
      <c r="B24" s="65"/>
      <c r="C24" s="65"/>
      <c r="D24" s="65"/>
      <c r="E24" s="65"/>
      <c r="F24" s="65"/>
      <c r="G24" s="65"/>
      <c r="H24" s="65"/>
      <c r="I24" s="65"/>
    </row>
    <row r="25" spans="1:9" x14ac:dyDescent="0.25">
      <c r="A25" s="124" t="s">
        <v>18</v>
      </c>
      <c r="B25" s="124"/>
      <c r="C25" s="124"/>
      <c r="D25" s="124"/>
      <c r="E25" s="124"/>
      <c r="F25" s="124"/>
      <c r="G25" s="124"/>
      <c r="H25" s="124"/>
      <c r="I25" s="124"/>
    </row>
    <row r="26" spans="1:9" ht="36.75" customHeight="1" x14ac:dyDescent="0.25">
      <c r="A26" s="126" t="s">
        <v>13</v>
      </c>
      <c r="B26" s="126"/>
      <c r="C26" s="126"/>
      <c r="D26" s="126"/>
      <c r="E26" s="126"/>
      <c r="F26" s="126"/>
      <c r="G26" s="126"/>
      <c r="H26" s="126"/>
      <c r="I26" s="126"/>
    </row>
    <row r="27" spans="1:9" x14ac:dyDescent="0.25">
      <c r="A27" s="66"/>
    </row>
    <row r="28" spans="1:9" x14ac:dyDescent="0.25">
      <c r="A28" s="67"/>
    </row>
  </sheetData>
  <sheetProtection password="CE26" sheet="1" objects="1" scenarios="1" selectLockedCells="1" selectUnlockedCells="1"/>
  <mergeCells count="20">
    <mergeCell ref="A23:I23"/>
    <mergeCell ref="A25:I25"/>
    <mergeCell ref="A26:I26"/>
    <mergeCell ref="A13:I13"/>
    <mergeCell ref="A14:I14"/>
    <mergeCell ref="A15:I15"/>
    <mergeCell ref="A16:I16"/>
    <mergeCell ref="A17:I17"/>
    <mergeCell ref="A18:I18"/>
    <mergeCell ref="A3:I3"/>
    <mergeCell ref="A1:I1"/>
    <mergeCell ref="A19:I19"/>
    <mergeCell ref="A21:I21"/>
    <mergeCell ref="A22:I22"/>
    <mergeCell ref="A5:I5"/>
    <mergeCell ref="A7:I7"/>
    <mergeCell ref="A8:I8"/>
    <mergeCell ref="A9:I9"/>
    <mergeCell ref="A10:I10"/>
    <mergeCell ref="A11:I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115" zoomScaleNormal="100" zoomScaleSheetLayoutView="115" workbookViewId="0">
      <selection sqref="A1:E1"/>
    </sheetView>
  </sheetViews>
  <sheetFormatPr defaultRowHeight="15" x14ac:dyDescent="0.25"/>
  <cols>
    <col min="1" max="1" width="11.85546875" style="2" customWidth="1"/>
    <col min="2" max="2" width="9.140625" style="2"/>
    <col min="3" max="3" width="36" style="2" customWidth="1"/>
    <col min="4" max="4" width="16.42578125" style="2" customWidth="1"/>
    <col min="5" max="5" width="13.42578125" style="2" customWidth="1"/>
    <col min="6" max="16384" width="9.140625" style="2"/>
  </cols>
  <sheetData>
    <row r="1" spans="1:10" ht="30" customHeight="1" x14ac:dyDescent="0.25">
      <c r="A1" s="130" t="s">
        <v>19</v>
      </c>
      <c r="B1" s="130"/>
      <c r="C1" s="130"/>
      <c r="D1" s="130"/>
      <c r="E1" s="130"/>
      <c r="F1" s="49"/>
      <c r="G1" s="49"/>
      <c r="H1" s="49"/>
      <c r="I1" s="49"/>
      <c r="J1" s="50"/>
    </row>
    <row r="2" spans="1:10" ht="26.25" customHeight="1" x14ac:dyDescent="0.25">
      <c r="B2" s="51" t="s">
        <v>96</v>
      </c>
      <c r="C2" s="135" t="s">
        <v>97</v>
      </c>
      <c r="D2" s="135"/>
    </row>
    <row r="3" spans="1:10" ht="33" customHeight="1" x14ac:dyDescent="0.25">
      <c r="A3" s="52" t="s">
        <v>20</v>
      </c>
      <c r="B3" s="131" t="s">
        <v>23</v>
      </c>
      <c r="C3" s="131"/>
      <c r="D3" s="52" t="s">
        <v>21</v>
      </c>
      <c r="E3" s="53" t="s">
        <v>24</v>
      </c>
    </row>
    <row r="4" spans="1:10" ht="44.25" customHeight="1" x14ac:dyDescent="0.25">
      <c r="A4" s="133" t="s">
        <v>22</v>
      </c>
      <c r="B4" s="133"/>
      <c r="C4" s="134" t="s">
        <v>19</v>
      </c>
      <c r="D4" s="134"/>
      <c r="E4" s="134"/>
    </row>
    <row r="5" spans="1:10" ht="10.5" customHeight="1" x14ac:dyDescent="0.25"/>
    <row r="6" spans="1:10" ht="33.75" customHeight="1" x14ac:dyDescent="0.25">
      <c r="A6" s="132" t="s">
        <v>26</v>
      </c>
      <c r="B6" s="132"/>
      <c r="C6" s="132"/>
      <c r="D6" s="132"/>
      <c r="E6" s="132"/>
      <c r="F6" s="54"/>
      <c r="G6" s="54"/>
      <c r="H6" s="54"/>
      <c r="I6" s="54"/>
    </row>
    <row r="7" spans="1:10" ht="12.75" customHeight="1" x14ac:dyDescent="0.25">
      <c r="A7" s="55"/>
      <c r="B7" s="54"/>
      <c r="C7" s="54"/>
      <c r="D7" s="54"/>
      <c r="E7" s="54"/>
      <c r="F7" s="54"/>
      <c r="G7" s="54"/>
      <c r="H7" s="54"/>
      <c r="I7" s="54"/>
    </row>
    <row r="8" spans="1:10" ht="31.5" customHeight="1" x14ac:dyDescent="0.25">
      <c r="B8" s="56" t="s">
        <v>27</v>
      </c>
      <c r="C8" s="57" t="s">
        <v>28</v>
      </c>
      <c r="D8" s="58" t="s">
        <v>29</v>
      </c>
      <c r="E8" s="29"/>
    </row>
    <row r="9" spans="1:10" ht="20.100000000000001" customHeight="1" x14ac:dyDescent="0.25">
      <c r="B9" s="1">
        <f>IF(Table1[नाम विद्यालय]="","",ROWS($A$5:A5))</f>
        <v>1</v>
      </c>
      <c r="C9" s="59" t="s">
        <v>30</v>
      </c>
      <c r="D9" s="59" t="s">
        <v>42</v>
      </c>
      <c r="E9" s="29"/>
    </row>
    <row r="10" spans="1:10" ht="20.100000000000001" customHeight="1" x14ac:dyDescent="0.25">
      <c r="B10" s="1">
        <f>IF(Table1[नाम विद्यालय]="","",ROWS($A$5:A6))</f>
        <v>2</v>
      </c>
      <c r="C10" s="59" t="s">
        <v>31</v>
      </c>
      <c r="D10" s="59" t="s">
        <v>41</v>
      </c>
      <c r="E10" s="29"/>
    </row>
    <row r="11" spans="1:10" ht="20.100000000000001" customHeight="1" x14ac:dyDescent="0.25">
      <c r="B11" s="1">
        <f>IF(Table1[नाम विद्यालय]="","",ROWS($A$5:A7))</f>
        <v>3</v>
      </c>
      <c r="C11" s="59" t="s">
        <v>32</v>
      </c>
      <c r="D11" s="59" t="s">
        <v>43</v>
      </c>
      <c r="E11" s="29"/>
    </row>
    <row r="12" spans="1:10" ht="20.100000000000001" customHeight="1" x14ac:dyDescent="0.25">
      <c r="B12" s="1">
        <f>IF(Table1[नाम विद्यालय]="","",ROWS($A$5:A8))</f>
        <v>4</v>
      </c>
      <c r="C12" s="59" t="s">
        <v>33</v>
      </c>
      <c r="D12" s="59" t="s">
        <v>44</v>
      </c>
      <c r="E12" s="29"/>
    </row>
    <row r="13" spans="1:10" ht="20.100000000000001" customHeight="1" x14ac:dyDescent="0.25">
      <c r="B13" s="1">
        <f>IF(Table1[नाम विद्यालय]="","",ROWS($A$5:A9))</f>
        <v>5</v>
      </c>
      <c r="C13" s="59" t="s">
        <v>30</v>
      </c>
      <c r="D13" s="59" t="s">
        <v>42</v>
      </c>
      <c r="E13" s="29"/>
    </row>
    <row r="14" spans="1:10" ht="20.100000000000001" customHeight="1" x14ac:dyDescent="0.25">
      <c r="B14" s="1">
        <f>IF(Table1[नाम विद्यालय]="","",ROWS($A$5:A10))</f>
        <v>6</v>
      </c>
      <c r="C14" s="59" t="s">
        <v>31</v>
      </c>
      <c r="D14" s="59" t="s">
        <v>41</v>
      </c>
      <c r="E14" s="29"/>
    </row>
    <row r="15" spans="1:10" ht="20.100000000000001" customHeight="1" x14ac:dyDescent="0.25">
      <c r="B15" s="1">
        <f>IF(Table1[नाम विद्यालय]="","",ROWS($A$5:A11))</f>
        <v>7</v>
      </c>
      <c r="C15" s="59" t="s">
        <v>32</v>
      </c>
      <c r="D15" s="59" t="s">
        <v>43</v>
      </c>
      <c r="E15" s="29"/>
    </row>
    <row r="16" spans="1:10" ht="20.100000000000001" customHeight="1" x14ac:dyDescent="0.25">
      <c r="B16" s="1" t="str">
        <f>IF(Table1[नाम विद्यालय]="","",ROWS($A$5:A12))</f>
        <v/>
      </c>
      <c r="C16" s="59"/>
      <c r="D16" s="59"/>
      <c r="E16" s="29"/>
    </row>
    <row r="17" spans="2:9" ht="20.100000000000001" customHeight="1" x14ac:dyDescent="0.25">
      <c r="B17" s="1" t="str">
        <f>IF(Table1[नाम विद्यालय]="","",ROWS($A$5:A13))</f>
        <v/>
      </c>
      <c r="C17" s="59"/>
      <c r="D17" s="59"/>
      <c r="E17" s="29"/>
    </row>
    <row r="18" spans="2:9" ht="20.100000000000001" customHeight="1" x14ac:dyDescent="0.25">
      <c r="B18" s="1" t="str">
        <f>IF(Table1[नाम विद्यालय]="","",ROWS($A$5:A14))</f>
        <v/>
      </c>
      <c r="C18" s="59"/>
      <c r="D18" s="59"/>
      <c r="E18" s="29"/>
    </row>
    <row r="19" spans="2:9" ht="20.100000000000001" customHeight="1" x14ac:dyDescent="0.25">
      <c r="B19" s="1" t="str">
        <f>IF(Table1[नाम विद्यालय]="","",ROWS($A$5:A15))</f>
        <v/>
      </c>
      <c r="C19" s="59"/>
      <c r="D19" s="59"/>
    </row>
    <row r="20" spans="2:9" ht="20.100000000000001" customHeight="1" x14ac:dyDescent="0.25">
      <c r="B20" s="1" t="str">
        <f>IF(Table1[नाम विद्यालय]="","",ROWS($A$5:A16))</f>
        <v/>
      </c>
      <c r="C20" s="59"/>
      <c r="D20" s="59"/>
      <c r="E20" s="54"/>
      <c r="F20" s="54"/>
      <c r="G20" s="54"/>
      <c r="H20" s="54"/>
      <c r="I20" s="54"/>
    </row>
    <row r="21" spans="2:9" ht="20.100000000000001" customHeight="1" x14ac:dyDescent="0.25">
      <c r="B21" s="1" t="str">
        <f>IF(Table1[नाम विद्यालय]="","",ROWS($A$5:A17))</f>
        <v/>
      </c>
      <c r="C21" s="59"/>
      <c r="D21" s="59"/>
    </row>
    <row r="22" spans="2:9" ht="20.100000000000001" customHeight="1" x14ac:dyDescent="0.25">
      <c r="B22" s="1" t="str">
        <f>IF(Table1[नाम विद्यालय]="","",ROWS($A$5:A18))</f>
        <v/>
      </c>
      <c r="C22" s="59"/>
      <c r="D22" s="59"/>
    </row>
    <row r="23" spans="2:9" ht="20.100000000000001" customHeight="1" x14ac:dyDescent="0.25">
      <c r="B23" s="1" t="str">
        <f>IF(Table1[नाम विद्यालय]="","",ROWS($A$5:A19))</f>
        <v/>
      </c>
      <c r="C23" s="59"/>
      <c r="D23" s="59"/>
    </row>
    <row r="24" spans="2:9" ht="20.100000000000001" customHeight="1" x14ac:dyDescent="0.25">
      <c r="B24" s="1" t="str">
        <f>IF(Table1[नाम विद्यालय]="","",ROWS($A$5:A20))</f>
        <v/>
      </c>
      <c r="C24" s="59"/>
      <c r="D24" s="59"/>
    </row>
    <row r="25" spans="2:9" ht="20.100000000000001" customHeight="1" x14ac:dyDescent="0.25">
      <c r="B25" s="1" t="str">
        <f>IF(Table1[नाम विद्यालय]="","",ROWS($A$5:A21))</f>
        <v/>
      </c>
      <c r="C25" s="59"/>
      <c r="D25" s="59"/>
    </row>
    <row r="26" spans="2:9" ht="20.100000000000001" customHeight="1" x14ac:dyDescent="0.25">
      <c r="B26" s="1" t="str">
        <f>IF(Table1[नाम विद्यालय]="","",ROWS($A$5:A22))</f>
        <v/>
      </c>
      <c r="C26" s="59"/>
      <c r="D26" s="59"/>
    </row>
    <row r="27" spans="2:9" ht="20.100000000000001" customHeight="1" x14ac:dyDescent="0.25">
      <c r="B27" s="1" t="str">
        <f>IF(Table1[नाम विद्यालय]="","",ROWS($A$5:A23))</f>
        <v/>
      </c>
      <c r="C27" s="59"/>
      <c r="D27" s="59"/>
    </row>
    <row r="28" spans="2:9" ht="20.100000000000001" customHeight="1" x14ac:dyDescent="0.25">
      <c r="B28" s="1" t="str">
        <f>IF(Table1[नाम विद्यालय]="","",ROWS($A$5:A24))</f>
        <v/>
      </c>
      <c r="C28" s="59"/>
      <c r="D28" s="59"/>
    </row>
    <row r="30" spans="2:9" ht="20.100000000000001" customHeight="1" x14ac:dyDescent="0.25">
      <c r="B30" s="136" t="s">
        <v>42</v>
      </c>
      <c r="C30" s="136"/>
      <c r="D30" s="60">
        <f>COUNTIF(Table1[विद्यालय का प्रकार],B30)</f>
        <v>2</v>
      </c>
    </row>
    <row r="31" spans="2:9" ht="20.100000000000001" customHeight="1" x14ac:dyDescent="0.25">
      <c r="B31" s="136" t="s">
        <v>41</v>
      </c>
      <c r="C31" s="136"/>
      <c r="D31" s="60">
        <f>COUNTIF(Table1[विद्यालय का प्रकार],B31)</f>
        <v>2</v>
      </c>
    </row>
    <row r="32" spans="2:9" ht="20.100000000000001" customHeight="1" x14ac:dyDescent="0.25">
      <c r="B32" s="136" t="s">
        <v>43</v>
      </c>
      <c r="C32" s="136"/>
      <c r="D32" s="60">
        <f>COUNTIF(Table1[विद्यालय का प्रकार],B32)</f>
        <v>2</v>
      </c>
    </row>
    <row r="33" spans="2:4" ht="20.100000000000001" customHeight="1" x14ac:dyDescent="0.25">
      <c r="B33" s="136" t="s">
        <v>44</v>
      </c>
      <c r="C33" s="136"/>
      <c r="D33" s="60">
        <f>COUNTIF(Table1[विद्यालय का प्रकार],B33)</f>
        <v>1</v>
      </c>
    </row>
    <row r="34" spans="2:4" ht="32.25" customHeight="1" x14ac:dyDescent="0.25">
      <c r="B34" s="128" t="s">
        <v>45</v>
      </c>
      <c r="C34" s="129"/>
      <c r="D34" s="61">
        <f>SUM(D30:D33)</f>
        <v>7</v>
      </c>
    </row>
  </sheetData>
  <sheetProtection password="CC5E" sheet="1" objects="1" scenarios="1"/>
  <mergeCells count="11">
    <mergeCell ref="B34:C34"/>
    <mergeCell ref="A1:E1"/>
    <mergeCell ref="B3:C3"/>
    <mergeCell ref="A6:E6"/>
    <mergeCell ref="A4:B4"/>
    <mergeCell ref="C4:E4"/>
    <mergeCell ref="C2:D2"/>
    <mergeCell ref="B30:C30"/>
    <mergeCell ref="B31:C31"/>
    <mergeCell ref="B32:C32"/>
    <mergeCell ref="B33:C33"/>
  </mergeCells>
  <dataValidations count="1">
    <dataValidation type="list" allowBlank="1" showInputMessage="1" showErrorMessage="1" sqref="D9:D28">
      <formula1>"उच्च माध्यमिक,माध्यमिक,उच्च प्राथमिक,प्राथमिक"</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J6" sqref="J6"/>
    </sheetView>
  </sheetViews>
  <sheetFormatPr defaultRowHeight="15" x14ac:dyDescent="0.25"/>
  <cols>
    <col min="1" max="1" width="7" style="2" customWidth="1"/>
    <col min="2" max="10" width="12.28515625" style="2" customWidth="1"/>
    <col min="11" max="11" width="13" style="2" customWidth="1"/>
    <col min="12" max="16384" width="9.140625" style="2"/>
  </cols>
  <sheetData>
    <row r="1" spans="1:11" ht="30.75" customHeight="1" x14ac:dyDescent="0.25">
      <c r="A1" s="137" t="s">
        <v>25</v>
      </c>
      <c r="B1" s="137"/>
      <c r="C1" s="137"/>
      <c r="D1" s="137"/>
      <c r="E1" s="137"/>
      <c r="F1" s="137"/>
      <c r="G1" s="137"/>
      <c r="H1" s="137"/>
      <c r="I1" s="137"/>
      <c r="J1" s="137"/>
      <c r="K1" s="137"/>
    </row>
    <row r="2" spans="1:11" ht="30" customHeight="1" x14ac:dyDescent="0.25">
      <c r="D2" s="131" t="s">
        <v>102</v>
      </c>
      <c r="E2" s="131"/>
      <c r="F2" s="145">
        <v>0</v>
      </c>
      <c r="G2" s="145"/>
    </row>
    <row r="4" spans="1:11" ht="38.25" customHeight="1" x14ac:dyDescent="0.25">
      <c r="A4" s="138" t="s">
        <v>27</v>
      </c>
      <c r="B4" s="138" t="s">
        <v>34</v>
      </c>
      <c r="C4" s="138"/>
      <c r="D4" s="138" t="s">
        <v>35</v>
      </c>
      <c r="E4" s="138"/>
      <c r="F4" s="138" t="s">
        <v>36</v>
      </c>
      <c r="G4" s="138"/>
      <c r="H4" s="138" t="s">
        <v>49</v>
      </c>
      <c r="I4" s="138"/>
      <c r="J4" s="138"/>
      <c r="K4" s="138" t="s">
        <v>37</v>
      </c>
    </row>
    <row r="5" spans="1:11" ht="36" customHeight="1" x14ac:dyDescent="0.25">
      <c r="A5" s="138"/>
      <c r="B5" s="31" t="s">
        <v>38</v>
      </c>
      <c r="C5" s="31" t="s">
        <v>39</v>
      </c>
      <c r="D5" s="31" t="s">
        <v>38</v>
      </c>
      <c r="E5" s="31" t="s">
        <v>39</v>
      </c>
      <c r="F5" s="31" t="s">
        <v>38</v>
      </c>
      <c r="G5" s="31" t="s">
        <v>39</v>
      </c>
      <c r="H5" s="31" t="s">
        <v>40</v>
      </c>
      <c r="I5" s="31" t="s">
        <v>38</v>
      </c>
      <c r="J5" s="31" t="s">
        <v>39</v>
      </c>
      <c r="K5" s="138"/>
    </row>
    <row r="6" spans="1:11" ht="43.5" customHeight="1" x14ac:dyDescent="0.25">
      <c r="A6" s="46">
        <v>1</v>
      </c>
      <c r="B6" s="46">
        <v>50000</v>
      </c>
      <c r="C6" s="46">
        <v>25000</v>
      </c>
      <c r="D6" s="46">
        <v>5000</v>
      </c>
      <c r="E6" s="46">
        <v>2500</v>
      </c>
      <c r="F6" s="46">
        <v>2000</v>
      </c>
      <c r="G6" s="46">
        <v>1000</v>
      </c>
      <c r="H6" s="48">
        <f>IF('School Intro'!D34="","",'School Intro'!D34)</f>
        <v>7</v>
      </c>
      <c r="I6" s="48">
        <f>IF(PRODUCT(H6*500)=0,"",PRODUCT(H6*1000))</f>
        <v>7000</v>
      </c>
      <c r="J6" s="46">
        <v>3500</v>
      </c>
      <c r="K6" s="48">
        <f>IF(SUM(C6,E6,G6,J6)=0,"",SUM(C6,E6,G6,J6))</f>
        <v>32000</v>
      </c>
    </row>
    <row r="9" spans="1:11" ht="27" customHeight="1" x14ac:dyDescent="0.25">
      <c r="C9" s="141" t="s">
        <v>46</v>
      </c>
      <c r="D9" s="141"/>
      <c r="E9" s="141" t="s">
        <v>47</v>
      </c>
      <c r="F9" s="141"/>
      <c r="G9" s="141" t="s">
        <v>87</v>
      </c>
      <c r="H9" s="141"/>
      <c r="I9" s="141" t="s">
        <v>48</v>
      </c>
      <c r="J9" s="141"/>
    </row>
    <row r="10" spans="1:11" ht="39.950000000000003" customHeight="1" x14ac:dyDescent="0.25">
      <c r="C10" s="139" t="s">
        <v>34</v>
      </c>
      <c r="D10" s="139"/>
      <c r="E10" s="142">
        <f>IF(C6="","",C6)</f>
        <v>25000</v>
      </c>
      <c r="F10" s="142"/>
      <c r="G10" s="142">
        <f>IF(SUM('Monthly Balance'!C6:C17)=0,"",SUM('Monthly Balance'!C6:C17))</f>
        <v>800</v>
      </c>
      <c r="H10" s="142"/>
      <c r="I10" s="142">
        <f>IF(E10-G10=0,"",E10-G10)</f>
        <v>24200</v>
      </c>
      <c r="J10" s="142"/>
    </row>
    <row r="11" spans="1:11" ht="39.950000000000003" customHeight="1" x14ac:dyDescent="0.25">
      <c r="C11" s="139" t="s">
        <v>35</v>
      </c>
      <c r="D11" s="139"/>
      <c r="E11" s="142">
        <f>IF(E6="","",E6)</f>
        <v>2500</v>
      </c>
      <c r="F11" s="142"/>
      <c r="G11" s="142">
        <f>IF(SUM('Monthly Balance'!E6:E17)=0,"",SUM('Monthly Balance'!E6:E17))</f>
        <v>800</v>
      </c>
      <c r="H11" s="142"/>
      <c r="I11" s="142">
        <f t="shared" ref="I11:I13" si="0">IF(E11-G11=0,"",E11-G11)</f>
        <v>1700</v>
      </c>
      <c r="J11" s="142"/>
    </row>
    <row r="12" spans="1:11" ht="39.950000000000003" customHeight="1" x14ac:dyDescent="0.25">
      <c r="C12" s="139" t="s">
        <v>36</v>
      </c>
      <c r="D12" s="139"/>
      <c r="E12" s="142">
        <f>IF(G6="","",G6)</f>
        <v>1000</v>
      </c>
      <c r="F12" s="142"/>
      <c r="G12" s="142">
        <f>IF(SUM('Monthly Balance'!G6:G17)=0,"",SUM('Monthly Balance'!G6:G17))</f>
        <v>800</v>
      </c>
      <c r="H12" s="142"/>
      <c r="I12" s="142">
        <f t="shared" si="0"/>
        <v>200</v>
      </c>
      <c r="J12" s="142"/>
    </row>
    <row r="13" spans="1:11" ht="39.950000000000003" customHeight="1" x14ac:dyDescent="0.25">
      <c r="C13" s="140" t="s">
        <v>88</v>
      </c>
      <c r="D13" s="140"/>
      <c r="E13" s="142">
        <f>IF(J6="","",J6)</f>
        <v>3500</v>
      </c>
      <c r="F13" s="142"/>
      <c r="G13" s="142">
        <f>IF(SUM('Monthly Balance'!I6:I17)=0,"",SUM('Monthly Balance'!I6:I17))</f>
        <v>800</v>
      </c>
      <c r="H13" s="142"/>
      <c r="I13" s="142">
        <f t="shared" si="0"/>
        <v>2700</v>
      </c>
      <c r="J13" s="142"/>
    </row>
    <row r="14" spans="1:11" ht="41.25" customHeight="1" x14ac:dyDescent="0.25">
      <c r="B14" s="29"/>
      <c r="C14" s="143" t="s">
        <v>89</v>
      </c>
      <c r="D14" s="143"/>
      <c r="E14" s="144">
        <f>SUM(E10:E13)</f>
        <v>32000</v>
      </c>
      <c r="F14" s="144"/>
      <c r="G14" s="144">
        <f>SUM(G10:G13)</f>
        <v>3200</v>
      </c>
      <c r="H14" s="144"/>
      <c r="I14" s="144">
        <f t="shared" ref="I14" si="1">IF(E14-G14=0,"",E14-G14)</f>
        <v>28800</v>
      </c>
      <c r="J14" s="144"/>
    </row>
    <row r="15" spans="1:11" x14ac:dyDescent="0.25">
      <c r="B15" s="47"/>
    </row>
    <row r="16" spans="1:11" ht="15" customHeight="1" x14ac:dyDescent="0.25">
      <c r="B16" s="29"/>
    </row>
    <row r="17" spans="2:2" x14ac:dyDescent="0.25">
      <c r="B17" s="47"/>
    </row>
    <row r="18" spans="2:2" x14ac:dyDescent="0.25">
      <c r="B18" s="47"/>
    </row>
    <row r="19" spans="2:2" x14ac:dyDescent="0.25">
      <c r="B19" s="29"/>
    </row>
    <row r="20" spans="2:2" x14ac:dyDescent="0.25">
      <c r="B20" s="29"/>
    </row>
    <row r="21" spans="2:2" x14ac:dyDescent="0.25">
      <c r="B21" s="29"/>
    </row>
    <row r="22" spans="2:2" x14ac:dyDescent="0.25">
      <c r="B22" s="29"/>
    </row>
    <row r="23" spans="2:2" x14ac:dyDescent="0.25">
      <c r="B23" s="29"/>
    </row>
    <row r="24" spans="2:2" x14ac:dyDescent="0.25">
      <c r="B24" s="29"/>
    </row>
  </sheetData>
  <sheetProtection password="CC5E" sheet="1" objects="1" scenarios="1"/>
  <mergeCells count="33">
    <mergeCell ref="C14:D14"/>
    <mergeCell ref="E14:F14"/>
    <mergeCell ref="G14:H14"/>
    <mergeCell ref="I14:J14"/>
    <mergeCell ref="D2:E2"/>
    <mergeCell ref="F2:G2"/>
    <mergeCell ref="G9:H9"/>
    <mergeCell ref="G10:H10"/>
    <mergeCell ref="G11:H11"/>
    <mergeCell ref="G12:H12"/>
    <mergeCell ref="G13:H13"/>
    <mergeCell ref="I9:J9"/>
    <mergeCell ref="I10:J10"/>
    <mergeCell ref="I11:J11"/>
    <mergeCell ref="I12:J12"/>
    <mergeCell ref="I13:J13"/>
    <mergeCell ref="C11:D11"/>
    <mergeCell ref="C12:D12"/>
    <mergeCell ref="C13:D13"/>
    <mergeCell ref="E9:F9"/>
    <mergeCell ref="E10:F10"/>
    <mergeCell ref="E11:F11"/>
    <mergeCell ref="E12:F12"/>
    <mergeCell ref="E13:F13"/>
    <mergeCell ref="C9:D9"/>
    <mergeCell ref="C10:D10"/>
    <mergeCell ref="A1:K1"/>
    <mergeCell ref="B4:C4"/>
    <mergeCell ref="D4:E4"/>
    <mergeCell ref="F4:G4"/>
    <mergeCell ref="H4:J4"/>
    <mergeCell ref="K4:K5"/>
    <mergeCell ref="A4:A5"/>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view="pageBreakPreview" zoomScaleNormal="100" zoomScaleSheetLayoutView="100" workbookViewId="0">
      <pane ySplit="2" topLeftCell="A3" activePane="bottomLeft" state="frozen"/>
      <selection pane="bottomLeft" sqref="A1:H1"/>
    </sheetView>
  </sheetViews>
  <sheetFormatPr defaultRowHeight="15" x14ac:dyDescent="0.25"/>
  <cols>
    <col min="1" max="1" width="4.140625" style="2" customWidth="1"/>
    <col min="2" max="2" width="7.5703125" style="2" customWidth="1"/>
    <col min="3" max="11" width="14.140625" style="2" customWidth="1"/>
    <col min="12" max="16384" width="9.140625" style="2"/>
  </cols>
  <sheetData>
    <row r="1" spans="1:11" ht="30" customHeight="1" x14ac:dyDescent="0.25">
      <c r="A1" s="152" t="str">
        <f>'School Intro'!A1</f>
        <v>राजकीय उच्च माध्यमिक विद्यालय, रूपपुरा (कुचामन सिटी)</v>
      </c>
      <c r="B1" s="152"/>
      <c r="C1" s="152"/>
      <c r="D1" s="152"/>
      <c r="E1" s="152"/>
      <c r="F1" s="152"/>
      <c r="G1" s="152"/>
      <c r="H1" s="152"/>
      <c r="I1" s="36" t="s">
        <v>47</v>
      </c>
      <c r="J1" s="147">
        <f>'Received Amount'!K6</f>
        <v>32000</v>
      </c>
      <c r="K1" s="148"/>
    </row>
    <row r="2" spans="1:11" ht="30" customHeight="1" x14ac:dyDescent="0.25">
      <c r="A2" s="146" t="s">
        <v>81</v>
      </c>
      <c r="B2" s="146"/>
      <c r="C2" s="146"/>
      <c r="D2" s="146"/>
      <c r="E2" s="146"/>
      <c r="F2" s="146"/>
      <c r="G2" s="146"/>
      <c r="H2" s="146"/>
      <c r="I2" s="37" t="s">
        <v>82</v>
      </c>
      <c r="J2" s="147">
        <f>K4</f>
        <v>28800</v>
      </c>
      <c r="K2" s="148"/>
    </row>
    <row r="3" spans="1:11" ht="29.25" customHeight="1" x14ac:dyDescent="0.25">
      <c r="A3" s="38" t="s">
        <v>27</v>
      </c>
      <c r="B3" s="38" t="s">
        <v>68</v>
      </c>
      <c r="C3" s="38" t="s">
        <v>34</v>
      </c>
      <c r="D3" s="38" t="s">
        <v>83</v>
      </c>
      <c r="E3" s="38" t="s">
        <v>35</v>
      </c>
      <c r="F3" s="38" t="s">
        <v>84</v>
      </c>
      <c r="G3" s="38" t="s">
        <v>36</v>
      </c>
      <c r="H3" s="38" t="s">
        <v>85</v>
      </c>
      <c r="I3" s="38" t="s">
        <v>67</v>
      </c>
      <c r="J3" s="38" t="s">
        <v>86</v>
      </c>
      <c r="K3" s="38" t="s">
        <v>82</v>
      </c>
    </row>
    <row r="4" spans="1:11" ht="39" customHeight="1" thickBot="1" x14ac:dyDescent="0.3">
      <c r="A4" s="153" t="s">
        <v>47</v>
      </c>
      <c r="B4" s="154"/>
      <c r="C4" s="43">
        <f>IF('Received Amount'!C6="","",'Received Amount'!C6)</f>
        <v>25000</v>
      </c>
      <c r="D4" s="43">
        <f>C4-SUM(C6:C17)</f>
        <v>24200</v>
      </c>
      <c r="E4" s="43">
        <f>IF('Received Amount'!E6="","",'Received Amount'!E6)</f>
        <v>2500</v>
      </c>
      <c r="F4" s="43">
        <f>E4-SUM(E6:E17)</f>
        <v>1700</v>
      </c>
      <c r="G4" s="43">
        <f>IF('Received Amount'!G6="","",'Received Amount'!G6)</f>
        <v>1000</v>
      </c>
      <c r="H4" s="43">
        <f>G4-SUM(G6:G17)</f>
        <v>200</v>
      </c>
      <c r="I4" s="43">
        <f>IF('Received Amount'!J6="","",'Received Amount'!J6)</f>
        <v>3500</v>
      </c>
      <c r="J4" s="43">
        <f>I4-SUM(I6:I17)</f>
        <v>2700</v>
      </c>
      <c r="K4" s="43">
        <f>SUM(D4,F4,H4,J4)</f>
        <v>28800</v>
      </c>
    </row>
    <row r="5" spans="1:11" ht="24" customHeight="1" thickBot="1" x14ac:dyDescent="0.3">
      <c r="A5" s="149" t="s">
        <v>81</v>
      </c>
      <c r="B5" s="150"/>
      <c r="C5" s="150"/>
      <c r="D5" s="150"/>
      <c r="E5" s="150"/>
      <c r="F5" s="150"/>
      <c r="G5" s="150"/>
      <c r="H5" s="150"/>
      <c r="I5" s="150"/>
      <c r="J5" s="150"/>
      <c r="K5" s="151"/>
    </row>
    <row r="6" spans="1:11" ht="27.95" customHeight="1" x14ac:dyDescent="0.25">
      <c r="A6" s="39">
        <v>1</v>
      </c>
      <c r="B6" s="40" t="s">
        <v>69</v>
      </c>
      <c r="C6" s="44">
        <f>IF(SUMIFS(Table2[राशि],Table2[मद का नाम],'Monthly Balance'!$C$3,Table2[माह],'Monthly Balance'!B6)=0,"",SUMIFS(Table2[राशि],Table2[मद का नाम],'Monthly Balance'!$C$3,Table2[माह],'Monthly Balance'!B6))</f>
        <v>400</v>
      </c>
      <c r="D6" s="45">
        <f>IFERROR($C$4-SUM($C$6:C6),"")</f>
        <v>24600</v>
      </c>
      <c r="E6" s="44" t="str">
        <f>IF(SUMIFS(Table2[राशि],Table2[मद का नाम],'Monthly Balance'!$E$3,Table2[माह],'Monthly Balance'!B6)=0,"",SUMIFS(Table2[राशि],Table2[मद का नाम],'Monthly Balance'!$E$3,Table2[माह],'Monthly Balance'!B6))</f>
        <v/>
      </c>
      <c r="F6" s="45">
        <f>IFERROR($E$4-SUM($E$6:E6),"")</f>
        <v>2500</v>
      </c>
      <c r="G6" s="44" t="str">
        <f>IF(SUMIFS(Table2[राशि],Table2[मद का नाम],'Monthly Balance'!$G$3,Table2[माह],'Monthly Balance'!B6)=0,"",SUMIFS(Table2[राशि],Table2[मद का नाम],'Monthly Balance'!$G$3,Table2[माह],'Monthly Balance'!B6))</f>
        <v/>
      </c>
      <c r="H6" s="45">
        <f>IFERROR($G$4-SUM($G$6:G6),"")</f>
        <v>1000</v>
      </c>
      <c r="I6" s="44" t="str">
        <f>IF(SUMIFS(Table2[राशि],Table2[मद का नाम],'Monthly Balance'!$I$3,Table2[माह],'Monthly Balance'!B6)=0,"",SUMIFS(Table2[राशि],Table2[मद का नाम],'Monthly Balance'!$I$3,Table2[माह],'Monthly Balance'!B6))</f>
        <v/>
      </c>
      <c r="J6" s="45">
        <f>IFERROR($I$4-SUM($I$6:I6),"")</f>
        <v>3500</v>
      </c>
      <c r="K6" s="44">
        <f>SUM(D6,F6,H6,J6)</f>
        <v>31600</v>
      </c>
    </row>
    <row r="7" spans="1:11" ht="27.95" customHeight="1" x14ac:dyDescent="0.25">
      <c r="A7" s="41">
        <v>2</v>
      </c>
      <c r="B7" s="42" t="s">
        <v>70</v>
      </c>
      <c r="C7" s="44" t="str">
        <f>IF(SUMIFS(Table2[राशि],Table2[मद का नाम],'Monthly Balance'!$C$3,Table2[माह],'Monthly Balance'!B7)=0,"",SUMIFS(Table2[राशि],Table2[मद का नाम],'Monthly Balance'!$C$3,Table2[माह],'Monthly Balance'!B7))</f>
        <v/>
      </c>
      <c r="D7" s="45">
        <f>IFERROR($C$4-SUM($C$6:C7),"")</f>
        <v>24600</v>
      </c>
      <c r="E7" s="44">
        <f>IF(SUMIFS(Table2[राशि],Table2[मद का नाम],'Monthly Balance'!$E$3,Table2[माह],'Monthly Balance'!B7)=0,"",SUMIFS(Table2[राशि],Table2[मद का नाम],'Monthly Balance'!$E$3,Table2[माह],'Monthly Balance'!B7))</f>
        <v>400</v>
      </c>
      <c r="F7" s="45">
        <f>IFERROR($E$4-SUM($E$6:E7),"")</f>
        <v>2100</v>
      </c>
      <c r="G7" s="44" t="str">
        <f>IF(SUMIFS(Table2[राशि],Table2[मद का नाम],'Monthly Balance'!$G$3,Table2[माह],'Monthly Balance'!B7)=0,"",SUMIFS(Table2[राशि],Table2[मद का नाम],'Monthly Balance'!$G$3,Table2[माह],'Monthly Balance'!B7))</f>
        <v/>
      </c>
      <c r="H7" s="45">
        <f>IFERROR($G$4-SUM($G$6:G7),"")</f>
        <v>1000</v>
      </c>
      <c r="I7" s="44" t="str">
        <f>IF(SUMIFS(Table2[राशि],Table2[मद का नाम],'Monthly Balance'!$I$3,Table2[माह],'Monthly Balance'!B7)=0,"",SUMIFS(Table2[राशि],Table2[मद का नाम],'Monthly Balance'!$I$3,Table2[माह],'Monthly Balance'!B7))</f>
        <v/>
      </c>
      <c r="J7" s="45">
        <f>IFERROR($I$4-SUM($I$6:I7),"")</f>
        <v>3500</v>
      </c>
      <c r="K7" s="44">
        <f t="shared" ref="K7:K17" si="0">SUM(D7,F7,H7,J7)</f>
        <v>31200</v>
      </c>
    </row>
    <row r="8" spans="1:11" ht="27.95" customHeight="1" x14ac:dyDescent="0.25">
      <c r="A8" s="41">
        <v>3</v>
      </c>
      <c r="B8" s="42" t="s">
        <v>71</v>
      </c>
      <c r="C8" s="44" t="str">
        <f>IF(SUMIFS(Table2[राशि],Table2[मद का नाम],'Monthly Balance'!$C$3,Table2[माह],'Monthly Balance'!B8)=0,"",SUMIFS(Table2[राशि],Table2[मद का नाम],'Monthly Balance'!$C$3,Table2[माह],'Monthly Balance'!B8))</f>
        <v/>
      </c>
      <c r="D8" s="45">
        <f>IFERROR($C$4-SUM($C$6:C8),"")</f>
        <v>24600</v>
      </c>
      <c r="E8" s="44" t="str">
        <f>IF(SUMIFS(Table2[राशि],Table2[मद का नाम],'Monthly Balance'!$E$3,Table2[माह],'Monthly Balance'!B8)=0,"",SUMIFS(Table2[राशि],Table2[मद का नाम],'Monthly Balance'!$E$3,Table2[माह],'Monthly Balance'!B8))</f>
        <v/>
      </c>
      <c r="F8" s="45">
        <f>IFERROR($E$4-SUM($E$6:E8),"")</f>
        <v>2100</v>
      </c>
      <c r="G8" s="44">
        <f>IF(SUMIFS(Table2[राशि],Table2[मद का नाम],'Monthly Balance'!$G$3,Table2[माह],'Monthly Balance'!B8)=0,"",SUMIFS(Table2[राशि],Table2[मद का नाम],'Monthly Balance'!$G$3,Table2[माह],'Monthly Balance'!B8))</f>
        <v>400</v>
      </c>
      <c r="H8" s="45">
        <f>IFERROR($G$4-SUM($G$6:G8),"")</f>
        <v>600</v>
      </c>
      <c r="I8" s="44" t="str">
        <f>IF(SUMIFS(Table2[राशि],Table2[मद का नाम],'Monthly Balance'!$I$3,Table2[माह],'Monthly Balance'!B8)=0,"",SUMIFS(Table2[राशि],Table2[मद का नाम],'Monthly Balance'!$I$3,Table2[माह],'Monthly Balance'!B8))</f>
        <v/>
      </c>
      <c r="J8" s="45">
        <f>IFERROR($I$4-SUM($I$6:I8),"")</f>
        <v>3500</v>
      </c>
      <c r="K8" s="44">
        <f t="shared" si="0"/>
        <v>30800</v>
      </c>
    </row>
    <row r="9" spans="1:11" ht="27.95" customHeight="1" x14ac:dyDescent="0.25">
      <c r="A9" s="41">
        <v>4</v>
      </c>
      <c r="B9" s="42" t="s">
        <v>72</v>
      </c>
      <c r="C9" s="44" t="str">
        <f>IF(SUMIFS(Table2[राशि],Table2[मद का नाम],'Monthly Balance'!$C$3,Table2[माह],'Monthly Balance'!B9)=0,"",SUMIFS(Table2[राशि],Table2[मद का नाम],'Monthly Balance'!$C$3,Table2[माह],'Monthly Balance'!B9))</f>
        <v/>
      </c>
      <c r="D9" s="45">
        <f>IFERROR($C$4-SUM($C$6:C9),"")</f>
        <v>24600</v>
      </c>
      <c r="E9" s="44" t="str">
        <f>IF(SUMIFS(Table2[राशि],Table2[मद का नाम],'Monthly Balance'!$E$3,Table2[माह],'Monthly Balance'!B9)=0,"",SUMIFS(Table2[राशि],Table2[मद का नाम],'Monthly Balance'!$E$3,Table2[माह],'Monthly Balance'!B9))</f>
        <v/>
      </c>
      <c r="F9" s="45">
        <f>IFERROR($E$4-SUM($E$6:E9),"")</f>
        <v>2100</v>
      </c>
      <c r="G9" s="44" t="str">
        <f>IF(SUMIFS(Table2[राशि],Table2[मद का नाम],'Monthly Balance'!$G$3,Table2[माह],'Monthly Balance'!B9)=0,"",SUMIFS(Table2[राशि],Table2[मद का नाम],'Monthly Balance'!$G$3,Table2[माह],'Monthly Balance'!B9))</f>
        <v/>
      </c>
      <c r="H9" s="45">
        <f>IFERROR($G$4-SUM($G$6:G9),"")</f>
        <v>600</v>
      </c>
      <c r="I9" s="44">
        <f>IF(SUMIFS(Table2[राशि],Table2[मद का नाम],'Monthly Balance'!$I$3,Table2[माह],'Monthly Balance'!B9)=0,"",SUMIFS(Table2[राशि],Table2[मद का नाम],'Monthly Balance'!$I$3,Table2[माह],'Monthly Balance'!B9))</f>
        <v>400</v>
      </c>
      <c r="J9" s="45">
        <f>IFERROR($I$4-SUM($I$6:I9),"")</f>
        <v>3100</v>
      </c>
      <c r="K9" s="44">
        <f t="shared" si="0"/>
        <v>30400</v>
      </c>
    </row>
    <row r="10" spans="1:11" ht="27.95" customHeight="1" x14ac:dyDescent="0.25">
      <c r="A10" s="41">
        <v>5</v>
      </c>
      <c r="B10" s="42" t="s">
        <v>73</v>
      </c>
      <c r="C10" s="44">
        <f>IF(SUMIFS(Table2[राशि],Table2[मद का नाम],'Monthly Balance'!$C$3,Table2[माह],'Monthly Balance'!B10)=0,"",SUMIFS(Table2[राशि],Table2[मद का नाम],'Monthly Balance'!$C$3,Table2[माह],'Monthly Balance'!B10))</f>
        <v>400</v>
      </c>
      <c r="D10" s="45">
        <f>IFERROR($C$4-SUM($C$6:C10),"")</f>
        <v>24200</v>
      </c>
      <c r="E10" s="44" t="str">
        <f>IF(SUMIFS(Table2[राशि],Table2[मद का नाम],'Monthly Balance'!$E$3,Table2[माह],'Monthly Balance'!B10)=0,"",SUMIFS(Table2[राशि],Table2[मद का नाम],'Monthly Balance'!$E$3,Table2[माह],'Monthly Balance'!B10))</f>
        <v/>
      </c>
      <c r="F10" s="45">
        <f>IFERROR($E$4-SUM($E$6:E10),"")</f>
        <v>2100</v>
      </c>
      <c r="G10" s="44" t="str">
        <f>IF(SUMIFS(Table2[राशि],Table2[मद का नाम],'Monthly Balance'!$G$3,Table2[माह],'Monthly Balance'!B10)=0,"",SUMIFS(Table2[राशि],Table2[मद का नाम],'Monthly Balance'!$G$3,Table2[माह],'Monthly Balance'!B10))</f>
        <v/>
      </c>
      <c r="H10" s="45">
        <f>IFERROR($G$4-SUM($G$6:G10),"")</f>
        <v>600</v>
      </c>
      <c r="I10" s="44" t="str">
        <f>IF(SUMIFS(Table2[राशि],Table2[मद का नाम],'Monthly Balance'!$I$3,Table2[माह],'Monthly Balance'!B10)=0,"",SUMIFS(Table2[राशि],Table2[मद का नाम],'Monthly Balance'!$I$3,Table2[माह],'Monthly Balance'!B10))</f>
        <v/>
      </c>
      <c r="J10" s="45">
        <f>IFERROR($I$4-SUM($I$6:I10),"")</f>
        <v>3100</v>
      </c>
      <c r="K10" s="44">
        <f t="shared" si="0"/>
        <v>30000</v>
      </c>
    </row>
    <row r="11" spans="1:11" ht="27.95" customHeight="1" x14ac:dyDescent="0.25">
      <c r="A11" s="41">
        <v>6</v>
      </c>
      <c r="B11" s="42" t="s">
        <v>74</v>
      </c>
      <c r="C11" s="44" t="str">
        <f>IF(SUMIFS(Table2[राशि],Table2[मद का नाम],'Monthly Balance'!$C$3,Table2[माह],'Monthly Balance'!B11)=0,"",SUMIFS(Table2[राशि],Table2[मद का नाम],'Monthly Balance'!$C$3,Table2[माह],'Monthly Balance'!B11))</f>
        <v/>
      </c>
      <c r="D11" s="45">
        <f>IFERROR($C$4-SUM($C$6:C11),"")</f>
        <v>24200</v>
      </c>
      <c r="E11" s="44">
        <f>IF(SUMIFS(Table2[राशि],Table2[मद का नाम],'Monthly Balance'!$E$3,Table2[माह],'Monthly Balance'!B11)=0,"",SUMIFS(Table2[राशि],Table2[मद का नाम],'Monthly Balance'!$E$3,Table2[माह],'Monthly Balance'!B11))</f>
        <v>400</v>
      </c>
      <c r="F11" s="45">
        <f>IFERROR($E$4-SUM($E$6:E11),"")</f>
        <v>1700</v>
      </c>
      <c r="G11" s="44" t="str">
        <f>IF(SUMIFS(Table2[राशि],Table2[मद का नाम],'Monthly Balance'!$G$3,Table2[माह],'Monthly Balance'!B11)=0,"",SUMIFS(Table2[राशि],Table2[मद का नाम],'Monthly Balance'!$G$3,Table2[माह],'Monthly Balance'!B11))</f>
        <v/>
      </c>
      <c r="H11" s="45">
        <f>IFERROR($G$4-SUM($G$6:G11),"")</f>
        <v>600</v>
      </c>
      <c r="I11" s="44" t="str">
        <f>IF(SUMIFS(Table2[राशि],Table2[मद का नाम],'Monthly Balance'!$I$3,Table2[माह],'Monthly Balance'!B11)=0,"",SUMIFS(Table2[राशि],Table2[मद का नाम],'Monthly Balance'!$I$3,Table2[माह],'Monthly Balance'!B11))</f>
        <v/>
      </c>
      <c r="J11" s="45">
        <f>IFERROR($I$4-SUM($I$6:I11),"")</f>
        <v>3100</v>
      </c>
      <c r="K11" s="44">
        <f t="shared" si="0"/>
        <v>29600</v>
      </c>
    </row>
    <row r="12" spans="1:11" ht="27.95" customHeight="1" x14ac:dyDescent="0.25">
      <c r="A12" s="41">
        <v>7</v>
      </c>
      <c r="B12" s="42" t="s">
        <v>75</v>
      </c>
      <c r="C12" s="44" t="str">
        <f>IF(SUMIFS(Table2[राशि],Table2[मद का नाम],'Monthly Balance'!$C$3,Table2[माह],'Monthly Balance'!B12)=0,"",SUMIFS(Table2[राशि],Table2[मद का नाम],'Monthly Balance'!$C$3,Table2[माह],'Monthly Balance'!B12))</f>
        <v/>
      </c>
      <c r="D12" s="45">
        <f>IFERROR($C$4-SUM($C$6:C12),"")</f>
        <v>24200</v>
      </c>
      <c r="E12" s="44" t="str">
        <f>IF(SUMIFS(Table2[राशि],Table2[मद का नाम],'Monthly Balance'!$E$3,Table2[माह],'Monthly Balance'!B12)=0,"",SUMIFS(Table2[राशि],Table2[मद का नाम],'Monthly Balance'!$E$3,Table2[माह],'Monthly Balance'!B12))</f>
        <v/>
      </c>
      <c r="F12" s="45">
        <f>IFERROR($E$4-SUM($E$6:E12),"")</f>
        <v>1700</v>
      </c>
      <c r="G12" s="44">
        <f>IF(SUMIFS(Table2[राशि],Table2[मद का नाम],'Monthly Balance'!$G$3,Table2[माह],'Monthly Balance'!B12)=0,"",SUMIFS(Table2[राशि],Table2[मद का नाम],'Monthly Balance'!$G$3,Table2[माह],'Monthly Balance'!B12))</f>
        <v>400</v>
      </c>
      <c r="H12" s="45">
        <f>IFERROR($G$4-SUM($G$6:G12),"")</f>
        <v>200</v>
      </c>
      <c r="I12" s="44" t="str">
        <f>IF(SUMIFS(Table2[राशि],Table2[मद का नाम],'Monthly Balance'!$I$3,Table2[माह],'Monthly Balance'!B12)=0,"",SUMIFS(Table2[राशि],Table2[मद का नाम],'Monthly Balance'!$I$3,Table2[माह],'Monthly Balance'!B12))</f>
        <v/>
      </c>
      <c r="J12" s="45">
        <f>IFERROR($I$4-SUM($I$6:I12),"")</f>
        <v>3100</v>
      </c>
      <c r="K12" s="44">
        <f t="shared" si="0"/>
        <v>29200</v>
      </c>
    </row>
    <row r="13" spans="1:11" ht="27.95" customHeight="1" x14ac:dyDescent="0.25">
      <c r="A13" s="41">
        <v>8</v>
      </c>
      <c r="B13" s="42" t="s">
        <v>76</v>
      </c>
      <c r="C13" s="44" t="str">
        <f>IF(SUMIFS(Table2[राशि],Table2[मद का नाम],'Monthly Balance'!$C$3,Table2[माह],'Monthly Balance'!B13)=0,"",SUMIFS(Table2[राशि],Table2[मद का नाम],'Monthly Balance'!$C$3,Table2[माह],'Monthly Balance'!B13))</f>
        <v/>
      </c>
      <c r="D13" s="45">
        <f>IFERROR($C$4-SUM($C$6:C13),"")</f>
        <v>24200</v>
      </c>
      <c r="E13" s="44" t="str">
        <f>IF(SUMIFS(Table2[राशि],Table2[मद का नाम],'Monthly Balance'!$E$3,Table2[माह],'Monthly Balance'!B13)=0,"",SUMIFS(Table2[राशि],Table2[मद का नाम],'Monthly Balance'!$E$3,Table2[माह],'Monthly Balance'!B13))</f>
        <v/>
      </c>
      <c r="F13" s="45">
        <f>IFERROR($E$4-SUM($E$6:E13),"")</f>
        <v>1700</v>
      </c>
      <c r="G13" s="44" t="str">
        <f>IF(SUMIFS(Table2[राशि],Table2[मद का नाम],'Monthly Balance'!$G$3,Table2[माह],'Monthly Balance'!B13)=0,"",SUMIFS(Table2[राशि],Table2[मद का नाम],'Monthly Balance'!$G$3,Table2[माह],'Monthly Balance'!B13))</f>
        <v/>
      </c>
      <c r="H13" s="45">
        <f>IFERROR($G$4-SUM($G$6:G13),"")</f>
        <v>200</v>
      </c>
      <c r="I13" s="44">
        <f>IF(SUMIFS(Table2[राशि],Table2[मद का नाम],'Monthly Balance'!$I$3,Table2[माह],'Monthly Balance'!B13)=0,"",SUMIFS(Table2[राशि],Table2[मद का नाम],'Monthly Balance'!$I$3,Table2[माह],'Monthly Balance'!B13))</f>
        <v>400</v>
      </c>
      <c r="J13" s="45">
        <f>IFERROR($I$4-SUM($I$6:I13),"")</f>
        <v>2700</v>
      </c>
      <c r="K13" s="44">
        <f t="shared" si="0"/>
        <v>28800</v>
      </c>
    </row>
    <row r="14" spans="1:11" ht="27.95" customHeight="1" x14ac:dyDescent="0.25">
      <c r="A14" s="41">
        <v>9</v>
      </c>
      <c r="B14" s="42" t="s">
        <v>77</v>
      </c>
      <c r="C14" s="44" t="str">
        <f>IF(SUMIFS(Table2[राशि],Table2[मद का नाम],'Monthly Balance'!$C$3,Table2[माह],'Monthly Balance'!B14)=0,"",SUMIFS(Table2[राशि],Table2[मद का नाम],'Monthly Balance'!$C$3,Table2[माह],'Monthly Balance'!B14))</f>
        <v/>
      </c>
      <c r="D14" s="45">
        <f>IFERROR($C$4-SUM($C$6:C14),"")</f>
        <v>24200</v>
      </c>
      <c r="E14" s="44" t="str">
        <f>IF(SUMIFS(Table2[राशि],Table2[मद का नाम],'Monthly Balance'!$E$3,Table2[माह],'Monthly Balance'!B14)=0,"",SUMIFS(Table2[राशि],Table2[मद का नाम],'Monthly Balance'!$E$3,Table2[माह],'Monthly Balance'!B14))</f>
        <v/>
      </c>
      <c r="F14" s="45">
        <f>IFERROR($E$4-SUM($E$6:E14),"")</f>
        <v>1700</v>
      </c>
      <c r="G14" s="44" t="str">
        <f>IF(SUMIFS(Table2[राशि],Table2[मद का नाम],'Monthly Balance'!$G$3,Table2[माह],'Monthly Balance'!B14)=0,"",SUMIFS(Table2[राशि],Table2[मद का नाम],'Monthly Balance'!$G$3,Table2[माह],'Monthly Balance'!B14))</f>
        <v/>
      </c>
      <c r="H14" s="45">
        <f>IFERROR($G$4-SUM($G$6:G14),"")</f>
        <v>200</v>
      </c>
      <c r="I14" s="44" t="str">
        <f>IF(SUMIFS(Table2[राशि],Table2[मद का नाम],'Monthly Balance'!$I$3,Table2[माह],'Monthly Balance'!B14)=0,"",SUMIFS(Table2[राशि],Table2[मद का नाम],'Monthly Balance'!$I$3,Table2[माह],'Monthly Balance'!B14))</f>
        <v/>
      </c>
      <c r="J14" s="45">
        <f>IFERROR($I$4-SUM($I$6:I14),"")</f>
        <v>2700</v>
      </c>
      <c r="K14" s="44">
        <f t="shared" si="0"/>
        <v>28800</v>
      </c>
    </row>
    <row r="15" spans="1:11" ht="27.95" customHeight="1" x14ac:dyDescent="0.25">
      <c r="A15" s="41">
        <v>10</v>
      </c>
      <c r="B15" s="42" t="s">
        <v>78</v>
      </c>
      <c r="C15" s="44" t="str">
        <f>IF(SUMIFS(Table2[राशि],Table2[मद का नाम],'Monthly Balance'!$C$3,Table2[माह],'Monthly Balance'!B15)=0,"",SUMIFS(Table2[राशि],Table2[मद का नाम],'Monthly Balance'!$C$3,Table2[माह],'Monthly Balance'!B15))</f>
        <v/>
      </c>
      <c r="D15" s="45">
        <f>IFERROR($C$4-SUM($C$6:C15),"")</f>
        <v>24200</v>
      </c>
      <c r="E15" s="44" t="str">
        <f>IF(SUMIFS(Table2[राशि],Table2[मद का नाम],'Monthly Balance'!$E$3,Table2[माह],'Monthly Balance'!B15)=0,"",SUMIFS(Table2[राशि],Table2[मद का नाम],'Monthly Balance'!$E$3,Table2[माह],'Monthly Balance'!B15))</f>
        <v/>
      </c>
      <c r="F15" s="45">
        <f>IFERROR($E$4-SUM($E$6:E15),"")</f>
        <v>1700</v>
      </c>
      <c r="G15" s="44" t="str">
        <f>IF(SUMIFS(Table2[राशि],Table2[मद का नाम],'Monthly Balance'!$G$3,Table2[माह],'Monthly Balance'!B15)=0,"",SUMIFS(Table2[राशि],Table2[मद का नाम],'Monthly Balance'!$G$3,Table2[माह],'Monthly Balance'!B15))</f>
        <v/>
      </c>
      <c r="H15" s="45">
        <f>IFERROR($G$4-SUM($G$6:G15),"")</f>
        <v>200</v>
      </c>
      <c r="I15" s="44" t="str">
        <f>IF(SUMIFS(Table2[राशि],Table2[मद का नाम],'Monthly Balance'!$I$3,Table2[माह],'Monthly Balance'!B15)=0,"",SUMIFS(Table2[राशि],Table2[मद का नाम],'Monthly Balance'!$I$3,Table2[माह],'Monthly Balance'!B15))</f>
        <v/>
      </c>
      <c r="J15" s="45">
        <f>IFERROR($I$4-SUM($I$6:I15),"")</f>
        <v>2700</v>
      </c>
      <c r="K15" s="44">
        <f t="shared" si="0"/>
        <v>28800</v>
      </c>
    </row>
    <row r="16" spans="1:11" ht="27.95" customHeight="1" x14ac:dyDescent="0.25">
      <c r="A16" s="41">
        <v>11</v>
      </c>
      <c r="B16" s="42" t="s">
        <v>79</v>
      </c>
      <c r="C16" s="44" t="str">
        <f>IF(SUMIFS(Table2[राशि],Table2[मद का नाम],'Monthly Balance'!$C$3,Table2[माह],'Monthly Balance'!B16)=0,"",SUMIFS(Table2[राशि],Table2[मद का नाम],'Monthly Balance'!$C$3,Table2[माह],'Monthly Balance'!B16))</f>
        <v/>
      </c>
      <c r="D16" s="45">
        <f>IFERROR($C$4-SUM($C$6:C16),"")</f>
        <v>24200</v>
      </c>
      <c r="E16" s="44" t="str">
        <f>IF(SUMIFS(Table2[राशि],Table2[मद का नाम],'Monthly Balance'!$E$3,Table2[माह],'Monthly Balance'!B16)=0,"",SUMIFS(Table2[राशि],Table2[मद का नाम],'Monthly Balance'!$E$3,Table2[माह],'Monthly Balance'!B16))</f>
        <v/>
      </c>
      <c r="F16" s="45">
        <f>IFERROR($E$4-SUM($E$6:E16),"")</f>
        <v>1700</v>
      </c>
      <c r="G16" s="44" t="str">
        <f>IF(SUMIFS(Table2[राशि],Table2[मद का नाम],'Monthly Balance'!$G$3,Table2[माह],'Monthly Balance'!B16)=0,"",SUMIFS(Table2[राशि],Table2[मद का नाम],'Monthly Balance'!$G$3,Table2[माह],'Monthly Balance'!B16))</f>
        <v/>
      </c>
      <c r="H16" s="45">
        <f>IFERROR($G$4-SUM($G$6:G16),"")</f>
        <v>200</v>
      </c>
      <c r="I16" s="44" t="str">
        <f>IF(SUMIFS(Table2[राशि],Table2[मद का नाम],'Monthly Balance'!$I$3,Table2[माह],'Monthly Balance'!B16)=0,"",SUMIFS(Table2[राशि],Table2[मद का नाम],'Monthly Balance'!$I$3,Table2[माह],'Monthly Balance'!B16))</f>
        <v/>
      </c>
      <c r="J16" s="45">
        <f>IFERROR($I$4-SUM($I$6:I16),"")</f>
        <v>2700</v>
      </c>
      <c r="K16" s="44">
        <f t="shared" si="0"/>
        <v>28800</v>
      </c>
    </row>
    <row r="17" spans="1:11" ht="27.95" customHeight="1" x14ac:dyDescent="0.25">
      <c r="A17" s="41">
        <v>12</v>
      </c>
      <c r="B17" s="42" t="s">
        <v>80</v>
      </c>
      <c r="C17" s="44" t="str">
        <f>IF(SUMIFS(Table2[राशि],Table2[मद का नाम],'Monthly Balance'!$C$3,Table2[माह],'Monthly Balance'!B17)=0,"",SUMIFS(Table2[राशि],Table2[मद का नाम],'Monthly Balance'!$C$3,Table2[माह],'Monthly Balance'!B17))</f>
        <v/>
      </c>
      <c r="D17" s="45">
        <f>IFERROR($C$4-SUM($C$6:C17),"")</f>
        <v>24200</v>
      </c>
      <c r="E17" s="44" t="str">
        <f>IF(SUMIFS(Table2[राशि],Table2[मद का नाम],'Monthly Balance'!$E$3,Table2[माह],'Monthly Balance'!B17)=0,"",SUMIFS(Table2[राशि],Table2[मद का नाम],'Monthly Balance'!$E$3,Table2[माह],'Monthly Balance'!B17))</f>
        <v/>
      </c>
      <c r="F17" s="45">
        <f>IFERROR($E$4-SUM($E$6:E17),"")</f>
        <v>1700</v>
      </c>
      <c r="G17" s="44" t="str">
        <f>IF(SUMIFS(Table2[राशि],Table2[मद का नाम],'Monthly Balance'!$G$3,Table2[माह],'Monthly Balance'!B17)=0,"",SUMIFS(Table2[राशि],Table2[मद का नाम],'Monthly Balance'!$G$3,Table2[माह],'Monthly Balance'!B17))</f>
        <v/>
      </c>
      <c r="H17" s="45">
        <f>IFERROR($G$4-SUM($G$6:G17),"")</f>
        <v>200</v>
      </c>
      <c r="I17" s="44" t="str">
        <f>IF(SUMIFS(Table2[राशि],Table2[मद का नाम],'Monthly Balance'!$I$3,Table2[माह],'Monthly Balance'!B17)=0,"",SUMIFS(Table2[राशि],Table2[मद का नाम],'Monthly Balance'!$I$3,Table2[माह],'Monthly Balance'!B17))</f>
        <v/>
      </c>
      <c r="J17" s="45">
        <f>IFERROR($I$4-SUM($I$6:I17),"")</f>
        <v>2700</v>
      </c>
      <c r="K17" s="44">
        <f t="shared" si="0"/>
        <v>28800</v>
      </c>
    </row>
  </sheetData>
  <sheetProtection password="CE26" sheet="1" objects="1" scenarios="1" selectLockedCells="1" selectUnlockedCells="1"/>
  <mergeCells count="6">
    <mergeCell ref="A2:H2"/>
    <mergeCell ref="J1:K1"/>
    <mergeCell ref="J2:K2"/>
    <mergeCell ref="A5:K5"/>
    <mergeCell ref="A1:H1"/>
    <mergeCell ref="A4:B4"/>
  </mergeCells>
  <pageMargins left="0.39370078740157483" right="0.39370078740157483" top="0.39370078740157483" bottom="0.39370078740157483"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08"/>
  <sheetViews>
    <sheetView view="pageBreakPreview" topLeftCell="B1" zoomScaleNormal="100" zoomScaleSheetLayoutView="100" workbookViewId="0">
      <selection activeCell="G16" sqref="G16"/>
    </sheetView>
  </sheetViews>
  <sheetFormatPr defaultRowHeight="15" x14ac:dyDescent="0.25"/>
  <cols>
    <col min="1" max="1" width="0" style="2" hidden="1" customWidth="1"/>
    <col min="2" max="2" width="6.42578125" style="2" customWidth="1"/>
    <col min="3" max="3" width="11.7109375" style="2" customWidth="1"/>
    <col min="4" max="4" width="7" style="16" customWidth="1"/>
    <col min="5" max="5" width="18.5703125" style="2" customWidth="1"/>
    <col min="6" max="6" width="12.7109375" style="2" bestFit="1" customWidth="1"/>
    <col min="7" max="7" width="31" style="2" customWidth="1"/>
    <col min="8" max="8" width="16.5703125" style="2" customWidth="1"/>
    <col min="9" max="9" width="8.28515625" style="2" customWidth="1"/>
    <col min="10" max="10" width="8" style="2" customWidth="1"/>
    <col min="11" max="11" width="10.5703125" style="2" customWidth="1"/>
    <col min="12" max="12" width="21.42578125" style="2" customWidth="1"/>
    <col min="13" max="13" width="6.5703125" style="2" customWidth="1"/>
    <col min="14" max="14" width="11.140625" style="2" customWidth="1"/>
    <col min="15" max="16384" width="9.140625" style="2"/>
  </cols>
  <sheetData>
    <row r="1" spans="2:14" ht="29.25" customHeight="1" x14ac:dyDescent="0.25">
      <c r="B1" s="155" t="str">
        <f>'School Intro'!A1</f>
        <v>राजकीय उच्च माध्यमिक विद्यालय, रूपपुरा (कुचामन सिटी)</v>
      </c>
      <c r="C1" s="155"/>
      <c r="D1" s="155"/>
      <c r="E1" s="155"/>
      <c r="F1" s="155"/>
      <c r="G1" s="155"/>
      <c r="H1" s="155"/>
      <c r="I1" s="155"/>
      <c r="J1" s="155"/>
      <c r="K1" s="155"/>
      <c r="L1" s="155"/>
      <c r="M1" s="155"/>
      <c r="N1" s="156"/>
    </row>
    <row r="2" spans="2:14" ht="27" customHeight="1" x14ac:dyDescent="0.25">
      <c r="B2" s="164" t="s">
        <v>50</v>
      </c>
      <c r="C2" s="165" t="s">
        <v>51</v>
      </c>
      <c r="D2" s="166" t="s">
        <v>52</v>
      </c>
      <c r="E2" s="165" t="s">
        <v>53</v>
      </c>
      <c r="F2" s="165" t="s">
        <v>66</v>
      </c>
      <c r="G2" s="166" t="s">
        <v>54</v>
      </c>
      <c r="H2" s="166" t="s">
        <v>55</v>
      </c>
      <c r="I2" s="165" t="s">
        <v>56</v>
      </c>
      <c r="J2" s="166" t="s">
        <v>57</v>
      </c>
      <c r="K2" s="166" t="s">
        <v>58</v>
      </c>
      <c r="L2" s="165" t="s">
        <v>59</v>
      </c>
      <c r="M2" s="167" t="s">
        <v>60</v>
      </c>
      <c r="N2" s="168" t="s">
        <v>61</v>
      </c>
    </row>
    <row r="3" spans="2:14" x14ac:dyDescent="0.25">
      <c r="B3" s="3">
        <f>IF(C3="","",ROWS($A$3:A3))</f>
        <v>1</v>
      </c>
      <c r="C3" s="4">
        <v>43922</v>
      </c>
      <c r="D3" s="18" t="str">
        <f>IF(Table2[[#This Row],[भुगतान दिनाक]]="","",TEXT(Table2[[#This Row],[भुगतान दिनाक]],"mmm"))</f>
        <v>Apr</v>
      </c>
      <c r="E3" s="5" t="s">
        <v>62</v>
      </c>
      <c r="F3" s="17" t="s">
        <v>34</v>
      </c>
      <c r="G3" s="6" t="s">
        <v>63</v>
      </c>
      <c r="H3" s="6" t="s">
        <v>64</v>
      </c>
      <c r="I3" s="7">
        <v>2</v>
      </c>
      <c r="J3" s="7">
        <v>200</v>
      </c>
      <c r="K3" s="8">
        <f>IF(PRODUCT(Table2[[#This Row],[मात्रा/संख्या]],Table2[[#This Row],[दर]])=0,"",PRODUCT(Table2[[#This Row],[मात्रा/संख्या]],Table2[[#This Row],[दर]]))</f>
        <v>400</v>
      </c>
      <c r="L3" s="6" t="s">
        <v>65</v>
      </c>
      <c r="M3" s="7">
        <v>15</v>
      </c>
      <c r="N3" s="9">
        <v>44027</v>
      </c>
    </row>
    <row r="4" spans="2:14" x14ac:dyDescent="0.25">
      <c r="B4" s="3">
        <f>IF(C4="","",ROWS($A$3:A4))</f>
        <v>2</v>
      </c>
      <c r="C4" s="4">
        <v>43953</v>
      </c>
      <c r="D4" s="18" t="str">
        <f>IF(Table2[[#This Row],[भुगतान दिनाक]]="","",TEXT(Table2[[#This Row],[भुगतान दिनाक]],"mmm"))</f>
        <v>May</v>
      </c>
      <c r="E4" s="5" t="s">
        <v>62</v>
      </c>
      <c r="F4" s="17" t="s">
        <v>35</v>
      </c>
      <c r="G4" s="6" t="s">
        <v>63</v>
      </c>
      <c r="H4" s="6" t="s">
        <v>64</v>
      </c>
      <c r="I4" s="7">
        <v>2</v>
      </c>
      <c r="J4" s="7">
        <v>200</v>
      </c>
      <c r="K4" s="8">
        <f>IF(PRODUCT(Table2[[#This Row],[मात्रा/संख्या]],Table2[[#This Row],[दर]])=0,"",PRODUCT(Table2[[#This Row],[मात्रा/संख्या]],Table2[[#This Row],[दर]]))</f>
        <v>400</v>
      </c>
      <c r="L4" s="6" t="s">
        <v>65</v>
      </c>
      <c r="M4" s="7">
        <v>15</v>
      </c>
      <c r="N4" s="9">
        <v>44027</v>
      </c>
    </row>
    <row r="5" spans="2:14" x14ac:dyDescent="0.25">
      <c r="B5" s="3">
        <f>IF(C5="","",ROWS($A$3:A5))</f>
        <v>3</v>
      </c>
      <c r="C5" s="4">
        <v>43985</v>
      </c>
      <c r="D5" s="18" t="str">
        <f>IF(Table2[[#This Row],[भुगतान दिनाक]]="","",TEXT(Table2[[#This Row],[भुगतान दिनाक]],"mmm"))</f>
        <v>Jun</v>
      </c>
      <c r="E5" s="5" t="s">
        <v>62</v>
      </c>
      <c r="F5" s="17" t="s">
        <v>36</v>
      </c>
      <c r="G5" s="6" t="s">
        <v>63</v>
      </c>
      <c r="H5" s="6" t="s">
        <v>64</v>
      </c>
      <c r="I5" s="7">
        <v>2</v>
      </c>
      <c r="J5" s="7">
        <v>200</v>
      </c>
      <c r="K5" s="8">
        <f>IF(PRODUCT(Table2[[#This Row],[मात्रा/संख्या]],Table2[[#This Row],[दर]])=0,"",PRODUCT(Table2[[#This Row],[मात्रा/संख्या]],Table2[[#This Row],[दर]]))</f>
        <v>400</v>
      </c>
      <c r="L5" s="6" t="s">
        <v>65</v>
      </c>
      <c r="M5" s="7">
        <v>15</v>
      </c>
      <c r="N5" s="9">
        <v>44027</v>
      </c>
    </row>
    <row r="6" spans="2:14" x14ac:dyDescent="0.25">
      <c r="B6" s="3">
        <f>IF(C6="","",ROWS($A$3:A6))</f>
        <v>4</v>
      </c>
      <c r="C6" s="4">
        <v>44016</v>
      </c>
      <c r="D6" s="18" t="str">
        <f>IF(Table2[[#This Row],[भुगतान दिनाक]]="","",TEXT(Table2[[#This Row],[भुगतान दिनाक]],"mmm"))</f>
        <v>Jul</v>
      </c>
      <c r="E6" s="5" t="s">
        <v>62</v>
      </c>
      <c r="F6" s="17" t="s">
        <v>67</v>
      </c>
      <c r="G6" s="6" t="s">
        <v>63</v>
      </c>
      <c r="H6" s="6" t="s">
        <v>64</v>
      </c>
      <c r="I6" s="7">
        <v>2</v>
      </c>
      <c r="J6" s="7">
        <v>200</v>
      </c>
      <c r="K6" s="8">
        <f>IF(PRODUCT(Table2[[#This Row],[मात्रा/संख्या]],Table2[[#This Row],[दर]])=0,"",PRODUCT(Table2[[#This Row],[मात्रा/संख्या]],Table2[[#This Row],[दर]]))</f>
        <v>400</v>
      </c>
      <c r="L6" s="6" t="s">
        <v>65</v>
      </c>
      <c r="M6" s="7">
        <v>15</v>
      </c>
      <c r="N6" s="9">
        <v>44027</v>
      </c>
    </row>
    <row r="7" spans="2:14" x14ac:dyDescent="0.25">
      <c r="B7" s="10">
        <f>IF(C7="","",ROWS($A$3:A7))</f>
        <v>5</v>
      </c>
      <c r="C7" s="4">
        <v>44044</v>
      </c>
      <c r="D7" s="18" t="str">
        <f>IF(Table2[[#This Row],[भुगतान दिनाक]]="","",TEXT(Table2[[#This Row],[भुगतान दिनाक]],"mmm"))</f>
        <v>Aug</v>
      </c>
      <c r="E7" s="5" t="s">
        <v>62</v>
      </c>
      <c r="F7" s="17" t="s">
        <v>34</v>
      </c>
      <c r="G7" s="6" t="s">
        <v>63</v>
      </c>
      <c r="H7" s="6" t="s">
        <v>64</v>
      </c>
      <c r="I7" s="7">
        <v>2</v>
      </c>
      <c r="J7" s="7">
        <v>200</v>
      </c>
      <c r="K7" s="8">
        <f>IF(PRODUCT(Table2[[#This Row],[मात्रा/संख्या]],Table2[[#This Row],[दर]])=0,"",PRODUCT(Table2[[#This Row],[मात्रा/संख्या]],Table2[[#This Row],[दर]]))</f>
        <v>400</v>
      </c>
      <c r="L7" s="6" t="s">
        <v>65</v>
      </c>
      <c r="M7" s="7">
        <v>15</v>
      </c>
      <c r="N7" s="9">
        <v>44027</v>
      </c>
    </row>
    <row r="8" spans="2:14" x14ac:dyDescent="0.25">
      <c r="B8" s="10">
        <f>IF(C8="","",ROWS($A$3:A8))</f>
        <v>6</v>
      </c>
      <c r="C8" s="4">
        <v>44076</v>
      </c>
      <c r="D8" s="18" t="str">
        <f>IF(Table2[[#This Row],[भुगतान दिनाक]]="","",TEXT(Table2[[#This Row],[भुगतान दिनाक]],"mmm"))</f>
        <v>Sep</v>
      </c>
      <c r="E8" s="5" t="s">
        <v>62</v>
      </c>
      <c r="F8" s="17" t="s">
        <v>35</v>
      </c>
      <c r="G8" s="6" t="s">
        <v>63</v>
      </c>
      <c r="H8" s="6" t="s">
        <v>64</v>
      </c>
      <c r="I8" s="7">
        <v>2</v>
      </c>
      <c r="J8" s="7">
        <v>200</v>
      </c>
      <c r="K8" s="8">
        <f>IF(PRODUCT(Table2[[#This Row],[मात्रा/संख्या]],Table2[[#This Row],[दर]])=0,"",PRODUCT(Table2[[#This Row],[मात्रा/संख्या]],Table2[[#This Row],[दर]]))</f>
        <v>400</v>
      </c>
      <c r="L8" s="6" t="s">
        <v>65</v>
      </c>
      <c r="M8" s="7">
        <v>15</v>
      </c>
      <c r="N8" s="9">
        <v>44027</v>
      </c>
    </row>
    <row r="9" spans="2:14" x14ac:dyDescent="0.25">
      <c r="B9" s="10">
        <f>IF(C9="","",ROWS($A$3:A9))</f>
        <v>7</v>
      </c>
      <c r="C9" s="4">
        <v>44107</v>
      </c>
      <c r="D9" s="18" t="str">
        <f>IF(Table2[[#This Row],[भुगतान दिनाक]]="","",TEXT(Table2[[#This Row],[भुगतान दिनाक]],"mmm"))</f>
        <v>Oct</v>
      </c>
      <c r="E9" s="5" t="s">
        <v>62</v>
      </c>
      <c r="F9" s="17" t="s">
        <v>36</v>
      </c>
      <c r="G9" s="6" t="s">
        <v>63</v>
      </c>
      <c r="H9" s="6" t="s">
        <v>64</v>
      </c>
      <c r="I9" s="7">
        <v>2</v>
      </c>
      <c r="J9" s="7">
        <v>200</v>
      </c>
      <c r="K9" s="8">
        <f>IF(PRODUCT(Table2[[#This Row],[मात्रा/संख्या]],Table2[[#This Row],[दर]])=0,"",PRODUCT(Table2[[#This Row],[मात्रा/संख्या]],Table2[[#This Row],[दर]]))</f>
        <v>400</v>
      </c>
      <c r="L9" s="6" t="s">
        <v>65</v>
      </c>
      <c r="M9" s="7">
        <v>15</v>
      </c>
      <c r="N9" s="9">
        <v>44027</v>
      </c>
    </row>
    <row r="10" spans="2:14" ht="15" customHeight="1" x14ac:dyDescent="0.25">
      <c r="B10" s="10">
        <f>IF(C10="","",ROWS($A$3:A10))</f>
        <v>8</v>
      </c>
      <c r="C10" s="4">
        <v>44139</v>
      </c>
      <c r="D10" s="18" t="str">
        <f>IF(Table2[[#This Row],[भुगतान दिनाक]]="","",TEXT(Table2[[#This Row],[भुगतान दिनाक]],"mmm"))</f>
        <v>Nov</v>
      </c>
      <c r="E10" s="5" t="s">
        <v>62</v>
      </c>
      <c r="F10" s="17" t="s">
        <v>67</v>
      </c>
      <c r="G10" s="6" t="s">
        <v>63</v>
      </c>
      <c r="H10" s="6" t="s">
        <v>64</v>
      </c>
      <c r="I10" s="7">
        <v>2</v>
      </c>
      <c r="J10" s="7">
        <v>200</v>
      </c>
      <c r="K10" s="8">
        <f>IF(PRODUCT(Table2[[#This Row],[मात्रा/संख्या]],Table2[[#This Row],[दर]])=0,"",PRODUCT(Table2[[#This Row],[मात्रा/संख्या]],Table2[[#This Row],[दर]]))</f>
        <v>400</v>
      </c>
      <c r="L10" s="6" t="s">
        <v>65</v>
      </c>
      <c r="M10" s="7">
        <v>15</v>
      </c>
      <c r="N10" s="9">
        <v>44027</v>
      </c>
    </row>
    <row r="11" spans="2:14" x14ac:dyDescent="0.25">
      <c r="B11" s="10">
        <f>IF(C11="","",ROWS($A$3:A11))</f>
        <v>9</v>
      </c>
      <c r="C11" s="4">
        <v>44169</v>
      </c>
      <c r="D11" s="18" t="str">
        <f>IF(Table2[[#This Row],[भुगतान दिनाक]]="","",TEXT(Table2[[#This Row],[भुगतान दिनाक]],"mmm"))</f>
        <v>Dec</v>
      </c>
      <c r="E11" s="5"/>
      <c r="F11" s="17"/>
      <c r="G11" s="6"/>
      <c r="H11" s="6"/>
      <c r="I11" s="7"/>
      <c r="J11" s="7"/>
      <c r="K11" s="8" t="str">
        <f>IF(PRODUCT(Table2[[#This Row],[मात्रा/संख्या]],Table2[[#This Row],[दर]])=0,"",PRODUCT(Table2[[#This Row],[मात्रा/संख्या]],Table2[[#This Row],[दर]]))</f>
        <v/>
      </c>
      <c r="L11" s="6"/>
      <c r="M11" s="7"/>
      <c r="N11" s="9"/>
    </row>
    <row r="12" spans="2:14" x14ac:dyDescent="0.25">
      <c r="B12" s="10" t="str">
        <f>IF(C12="","",ROWS($A$3:A12))</f>
        <v/>
      </c>
      <c r="C12" s="4"/>
      <c r="D12" s="18" t="str">
        <f>IF(Table2[[#This Row],[भुगतान दिनाक]]="","",TEXT(Table2[[#This Row],[भुगतान दिनाक]],"mmm"))</f>
        <v/>
      </c>
      <c r="E12" s="5"/>
      <c r="F12" s="17"/>
      <c r="G12" s="6"/>
      <c r="H12" s="6"/>
      <c r="I12" s="7"/>
      <c r="J12" s="7"/>
      <c r="K12" s="8" t="str">
        <f>IF(PRODUCT(Table2[[#This Row],[मात्रा/संख्या]],Table2[[#This Row],[दर]])=0,"",PRODUCT(Table2[[#This Row],[मात्रा/संख्या]],Table2[[#This Row],[दर]]))</f>
        <v/>
      </c>
      <c r="L12" s="6"/>
      <c r="M12" s="7"/>
      <c r="N12" s="9"/>
    </row>
    <row r="13" spans="2:14" x14ac:dyDescent="0.25">
      <c r="B13" s="10" t="str">
        <f>IF(C13="","",ROWS($A$3:A13))</f>
        <v/>
      </c>
      <c r="C13" s="4"/>
      <c r="D13" s="18" t="str">
        <f>IF(Table2[[#This Row],[भुगतान दिनाक]]="","",TEXT(Table2[[#This Row],[भुगतान दिनाक]],"mmm"))</f>
        <v/>
      </c>
      <c r="E13" s="5"/>
      <c r="F13" s="17"/>
      <c r="G13" s="6"/>
      <c r="H13" s="6"/>
      <c r="I13" s="7"/>
      <c r="J13" s="7"/>
      <c r="K13" s="8" t="str">
        <f>IF(PRODUCT(Table2[[#This Row],[मात्रा/संख्या]],Table2[[#This Row],[दर]])=0,"",PRODUCT(Table2[[#This Row],[मात्रा/संख्या]],Table2[[#This Row],[दर]]))</f>
        <v/>
      </c>
      <c r="L13" s="6"/>
      <c r="M13" s="7"/>
      <c r="N13" s="9"/>
    </row>
    <row r="14" spans="2:14" x14ac:dyDescent="0.25">
      <c r="B14" s="10" t="str">
        <f>IF(C14="","",ROWS($A$3:A14))</f>
        <v/>
      </c>
      <c r="C14" s="4"/>
      <c r="D14" s="18" t="str">
        <f>IF(Table2[[#This Row],[भुगतान दिनाक]]="","",TEXT(Table2[[#This Row],[भुगतान दिनाक]],"mmm"))</f>
        <v/>
      </c>
      <c r="E14" s="5"/>
      <c r="F14" s="17"/>
      <c r="G14" s="6"/>
      <c r="H14" s="6"/>
      <c r="I14" s="7"/>
      <c r="J14" s="7"/>
      <c r="K14" s="8" t="str">
        <f>IF(PRODUCT(Table2[[#This Row],[मात्रा/संख्या]],Table2[[#This Row],[दर]])=0,"",PRODUCT(Table2[[#This Row],[मात्रा/संख्या]],Table2[[#This Row],[दर]]))</f>
        <v/>
      </c>
      <c r="L14" s="6"/>
      <c r="M14" s="7"/>
      <c r="N14" s="9"/>
    </row>
    <row r="15" spans="2:14" x14ac:dyDescent="0.25">
      <c r="B15" s="10" t="str">
        <f>IF(C15="","",ROWS($A$3:A15))</f>
        <v/>
      </c>
      <c r="C15" s="4"/>
      <c r="D15" s="18" t="str">
        <f>IF(Table2[[#This Row],[भुगतान दिनाक]]="","",TEXT(Table2[[#This Row],[भुगतान दिनाक]],"mmm"))</f>
        <v/>
      </c>
      <c r="E15" s="5"/>
      <c r="F15" s="17"/>
      <c r="G15" s="6"/>
      <c r="H15" s="6"/>
      <c r="I15" s="7"/>
      <c r="J15" s="7"/>
      <c r="K15" s="8" t="str">
        <f>IF(PRODUCT(Table2[[#This Row],[मात्रा/संख्या]],Table2[[#This Row],[दर]])=0,"",PRODUCT(Table2[[#This Row],[मात्रा/संख्या]],Table2[[#This Row],[दर]]))</f>
        <v/>
      </c>
      <c r="L15" s="6"/>
      <c r="M15" s="7"/>
      <c r="N15" s="11"/>
    </row>
    <row r="16" spans="2:14" x14ac:dyDescent="0.25">
      <c r="B16" s="10" t="str">
        <f>IF(C16="","",ROWS($A$3:A16))</f>
        <v/>
      </c>
      <c r="C16" s="4"/>
      <c r="D16" s="18" t="str">
        <f>IF(Table2[[#This Row],[भुगतान दिनाक]]="","",TEXT(Table2[[#This Row],[भुगतान दिनाक]],"mmm"))</f>
        <v/>
      </c>
      <c r="E16" s="5"/>
      <c r="F16" s="17"/>
      <c r="G16" s="6"/>
      <c r="H16" s="6"/>
      <c r="I16" s="7"/>
      <c r="J16" s="7"/>
      <c r="K16" s="8" t="str">
        <f>IF(PRODUCT(Table2[[#This Row],[मात्रा/संख्या]],Table2[[#This Row],[दर]])=0,"",PRODUCT(Table2[[#This Row],[मात्रा/संख्या]],Table2[[#This Row],[दर]]))</f>
        <v/>
      </c>
      <c r="L16" s="6"/>
      <c r="M16" s="7"/>
      <c r="N16" s="11"/>
    </row>
    <row r="17" spans="2:14" x14ac:dyDescent="0.25">
      <c r="B17" s="10" t="str">
        <f>IF(C17="","",ROWS($A$3:A17))</f>
        <v/>
      </c>
      <c r="C17" s="4"/>
      <c r="D17" s="18" t="str">
        <f>IF(Table2[[#This Row],[भुगतान दिनाक]]="","",TEXT(Table2[[#This Row],[भुगतान दिनाक]],"mmm"))</f>
        <v/>
      </c>
      <c r="E17" s="5"/>
      <c r="F17" s="17"/>
      <c r="G17" s="6"/>
      <c r="H17" s="6"/>
      <c r="I17" s="7"/>
      <c r="J17" s="7"/>
      <c r="K17" s="8" t="str">
        <f>IF(PRODUCT(Table2[[#This Row],[मात्रा/संख्या]],Table2[[#This Row],[दर]])=0,"",PRODUCT(Table2[[#This Row],[मात्रा/संख्या]],Table2[[#This Row],[दर]]))</f>
        <v/>
      </c>
      <c r="L17" s="6"/>
      <c r="M17" s="7"/>
      <c r="N17" s="11"/>
    </row>
    <row r="18" spans="2:14" x14ac:dyDescent="0.25">
      <c r="B18" s="10" t="str">
        <f>IF(C18="","",ROWS($A$3:A18))</f>
        <v/>
      </c>
      <c r="C18" s="4"/>
      <c r="D18" s="18" t="str">
        <f>IF(Table2[[#This Row],[भुगतान दिनाक]]="","",TEXT(Table2[[#This Row],[भुगतान दिनाक]],"mmm"))</f>
        <v/>
      </c>
      <c r="E18" s="5"/>
      <c r="F18" s="17"/>
      <c r="G18" s="6"/>
      <c r="H18" s="6"/>
      <c r="I18" s="7"/>
      <c r="J18" s="7"/>
      <c r="K18" s="8" t="str">
        <f>IF(PRODUCT(Table2[[#This Row],[मात्रा/संख्या]],Table2[[#This Row],[दर]])=0,"",PRODUCT(Table2[[#This Row],[मात्रा/संख्या]],Table2[[#This Row],[दर]]))</f>
        <v/>
      </c>
      <c r="L18" s="6"/>
      <c r="M18" s="7"/>
      <c r="N18" s="11"/>
    </row>
    <row r="19" spans="2:14" x14ac:dyDescent="0.25">
      <c r="B19" s="10" t="str">
        <f>IF(C19="","",ROWS($A$3:A19))</f>
        <v/>
      </c>
      <c r="C19" s="4"/>
      <c r="D19" s="18" t="str">
        <f>IF(Table2[[#This Row],[भुगतान दिनाक]]="","",TEXT(Table2[[#This Row],[भुगतान दिनाक]],"mmm"))</f>
        <v/>
      </c>
      <c r="E19" s="5"/>
      <c r="F19" s="17"/>
      <c r="G19" s="6"/>
      <c r="H19" s="6"/>
      <c r="I19" s="7"/>
      <c r="J19" s="7"/>
      <c r="K19" s="8" t="str">
        <f>IF(PRODUCT(Table2[[#This Row],[मात्रा/संख्या]],Table2[[#This Row],[दर]])=0,"",PRODUCT(Table2[[#This Row],[मात्रा/संख्या]],Table2[[#This Row],[दर]]))</f>
        <v/>
      </c>
      <c r="L19" s="6"/>
      <c r="M19" s="7"/>
      <c r="N19" s="11"/>
    </row>
    <row r="20" spans="2:14" x14ac:dyDescent="0.25">
      <c r="B20" s="10" t="str">
        <f>IF(C20="","",ROWS($A$3:A20))</f>
        <v/>
      </c>
      <c r="C20" s="4"/>
      <c r="D20" s="18" t="str">
        <f>IF(Table2[[#This Row],[भुगतान दिनाक]]="","",TEXT(Table2[[#This Row],[भुगतान दिनाक]],"mmm"))</f>
        <v/>
      </c>
      <c r="E20" s="5"/>
      <c r="F20" s="17"/>
      <c r="G20" s="6"/>
      <c r="H20" s="6"/>
      <c r="I20" s="7"/>
      <c r="J20" s="7"/>
      <c r="K20" s="8" t="str">
        <f>IF(PRODUCT(Table2[[#This Row],[मात्रा/संख्या]],Table2[[#This Row],[दर]])=0,"",PRODUCT(Table2[[#This Row],[मात्रा/संख्या]],Table2[[#This Row],[दर]]))</f>
        <v/>
      </c>
      <c r="L20" s="6"/>
      <c r="M20" s="7"/>
      <c r="N20" s="11"/>
    </row>
    <row r="21" spans="2:14" x14ac:dyDescent="0.25">
      <c r="B21" s="10" t="str">
        <f>IF(C21="","",ROWS($A$3:A21))</f>
        <v/>
      </c>
      <c r="C21" s="4"/>
      <c r="D21" s="18" t="str">
        <f>IF(Table2[[#This Row],[भुगतान दिनाक]]="","",TEXT(Table2[[#This Row],[भुगतान दिनाक]],"mmm"))</f>
        <v/>
      </c>
      <c r="E21" s="5"/>
      <c r="F21" s="17"/>
      <c r="G21" s="6"/>
      <c r="H21" s="6"/>
      <c r="I21" s="7"/>
      <c r="J21" s="7"/>
      <c r="K21" s="8" t="str">
        <f>IF(PRODUCT(Table2[[#This Row],[मात्रा/संख्या]],Table2[[#This Row],[दर]])=0,"",PRODUCT(Table2[[#This Row],[मात्रा/संख्या]],Table2[[#This Row],[दर]]))</f>
        <v/>
      </c>
      <c r="L21" s="6"/>
      <c r="M21" s="7"/>
      <c r="N21" s="11"/>
    </row>
    <row r="22" spans="2:14" x14ac:dyDescent="0.25">
      <c r="B22" s="10" t="str">
        <f>IF(C22="","",ROWS($A$3:A22))</f>
        <v/>
      </c>
      <c r="C22" s="4"/>
      <c r="D22" s="18" t="str">
        <f>IF(Table2[[#This Row],[भुगतान दिनाक]]="","",TEXT(Table2[[#This Row],[भुगतान दिनाक]],"mmm"))</f>
        <v/>
      </c>
      <c r="E22" s="5"/>
      <c r="F22" s="17"/>
      <c r="G22" s="6"/>
      <c r="H22" s="6"/>
      <c r="I22" s="7"/>
      <c r="J22" s="7"/>
      <c r="K22" s="8" t="str">
        <f>IF(PRODUCT(Table2[[#This Row],[मात्रा/संख्या]],Table2[[#This Row],[दर]])=0,"",PRODUCT(Table2[[#This Row],[मात्रा/संख्या]],Table2[[#This Row],[दर]]))</f>
        <v/>
      </c>
      <c r="L22" s="6"/>
      <c r="M22" s="7"/>
      <c r="N22" s="11"/>
    </row>
    <row r="23" spans="2:14" x14ac:dyDescent="0.25">
      <c r="B23" s="10" t="str">
        <f>IF(C23="","",ROWS($A$3:A23))</f>
        <v/>
      </c>
      <c r="C23" s="4"/>
      <c r="D23" s="18" t="str">
        <f>IF(Table2[[#This Row],[भुगतान दिनाक]]="","",TEXT(Table2[[#This Row],[भुगतान दिनाक]],"mmm"))</f>
        <v/>
      </c>
      <c r="E23" s="5"/>
      <c r="F23" s="17"/>
      <c r="G23" s="6"/>
      <c r="H23" s="6"/>
      <c r="I23" s="7"/>
      <c r="J23" s="7"/>
      <c r="K23" s="8" t="str">
        <f>IF(PRODUCT(Table2[[#This Row],[मात्रा/संख्या]],Table2[[#This Row],[दर]])=0,"",PRODUCT(Table2[[#This Row],[मात्रा/संख्या]],Table2[[#This Row],[दर]]))</f>
        <v/>
      </c>
      <c r="L23" s="6"/>
      <c r="M23" s="7"/>
      <c r="N23" s="11"/>
    </row>
    <row r="24" spans="2:14" x14ac:dyDescent="0.25">
      <c r="B24" s="10" t="str">
        <f>IF(C24="","",ROWS($A$3:A24))</f>
        <v/>
      </c>
      <c r="C24" s="4"/>
      <c r="D24" s="18" t="str">
        <f>IF(Table2[[#This Row],[भुगतान दिनाक]]="","",TEXT(Table2[[#This Row],[भुगतान दिनाक]],"mmm"))</f>
        <v/>
      </c>
      <c r="E24" s="5"/>
      <c r="F24" s="17"/>
      <c r="G24" s="6"/>
      <c r="H24" s="6"/>
      <c r="I24" s="7"/>
      <c r="J24" s="7"/>
      <c r="K24" s="8" t="str">
        <f>IF(PRODUCT(Table2[[#This Row],[मात्रा/संख्या]],Table2[[#This Row],[दर]])=0,"",PRODUCT(Table2[[#This Row],[मात्रा/संख्या]],Table2[[#This Row],[दर]]))</f>
        <v/>
      </c>
      <c r="L24" s="6"/>
      <c r="M24" s="7"/>
      <c r="N24" s="11"/>
    </row>
    <row r="25" spans="2:14" x14ac:dyDescent="0.25">
      <c r="B25" s="10" t="str">
        <f>IF(C25="","",ROWS($A$3:A25))</f>
        <v/>
      </c>
      <c r="C25" s="4"/>
      <c r="D25" s="18" t="str">
        <f>IF(Table2[[#This Row],[भुगतान दिनाक]]="","",TEXT(Table2[[#This Row],[भुगतान दिनाक]],"mmm"))</f>
        <v/>
      </c>
      <c r="E25" s="5"/>
      <c r="F25" s="17"/>
      <c r="G25" s="6"/>
      <c r="H25" s="6"/>
      <c r="I25" s="7"/>
      <c r="J25" s="7"/>
      <c r="K25" s="8" t="str">
        <f>IF(PRODUCT(Table2[[#This Row],[मात्रा/संख्या]],Table2[[#This Row],[दर]])=0,"",PRODUCT(Table2[[#This Row],[मात्रा/संख्या]],Table2[[#This Row],[दर]]))</f>
        <v/>
      </c>
      <c r="L25" s="6"/>
      <c r="M25" s="7"/>
      <c r="N25" s="11"/>
    </row>
    <row r="26" spans="2:14" x14ac:dyDescent="0.25">
      <c r="B26" s="10" t="str">
        <f>IF(C26="","",ROWS($A$3:A26))</f>
        <v/>
      </c>
      <c r="C26" s="4"/>
      <c r="D26" s="18" t="str">
        <f>IF(Table2[[#This Row],[भुगतान दिनाक]]="","",TEXT(Table2[[#This Row],[भुगतान दिनाक]],"mmm"))</f>
        <v/>
      </c>
      <c r="E26" s="5"/>
      <c r="F26" s="17"/>
      <c r="G26" s="6"/>
      <c r="H26" s="6"/>
      <c r="I26" s="7"/>
      <c r="J26" s="7"/>
      <c r="K26" s="8" t="str">
        <f>IF(PRODUCT(Table2[[#This Row],[मात्रा/संख्या]],Table2[[#This Row],[दर]])=0,"",PRODUCT(Table2[[#This Row],[मात्रा/संख्या]],Table2[[#This Row],[दर]]))</f>
        <v/>
      </c>
      <c r="L26" s="6"/>
      <c r="M26" s="7"/>
      <c r="N26" s="11"/>
    </row>
    <row r="27" spans="2:14" x14ac:dyDescent="0.25">
      <c r="B27" s="10" t="str">
        <f>IF(C27="","",ROWS($A$3:A27))</f>
        <v/>
      </c>
      <c r="C27" s="4"/>
      <c r="D27" s="18" t="str">
        <f>IF(Table2[[#This Row],[भुगतान दिनाक]]="","",TEXT(Table2[[#This Row],[भुगतान दिनाक]],"mmm"))</f>
        <v/>
      </c>
      <c r="E27" s="5"/>
      <c r="F27" s="17"/>
      <c r="G27" s="6"/>
      <c r="H27" s="6"/>
      <c r="I27" s="7"/>
      <c r="J27" s="7"/>
      <c r="K27" s="8" t="str">
        <f>IF(PRODUCT(Table2[[#This Row],[मात्रा/संख्या]],Table2[[#This Row],[दर]])=0,"",PRODUCT(Table2[[#This Row],[मात्रा/संख्या]],Table2[[#This Row],[दर]]))</f>
        <v/>
      </c>
      <c r="L27" s="6"/>
      <c r="M27" s="7"/>
      <c r="N27" s="11"/>
    </row>
    <row r="28" spans="2:14" x14ac:dyDescent="0.25">
      <c r="B28" s="10" t="str">
        <f>IF(C28="","",ROWS($A$3:A28))</f>
        <v/>
      </c>
      <c r="C28" s="4"/>
      <c r="D28" s="18" t="str">
        <f>IF(Table2[[#This Row],[भुगतान दिनाक]]="","",TEXT(Table2[[#This Row],[भुगतान दिनाक]],"mmm"))</f>
        <v/>
      </c>
      <c r="E28" s="5"/>
      <c r="F28" s="17"/>
      <c r="G28" s="6"/>
      <c r="H28" s="6"/>
      <c r="I28" s="7"/>
      <c r="J28" s="7"/>
      <c r="K28" s="8" t="str">
        <f>IF(PRODUCT(Table2[[#This Row],[मात्रा/संख्या]],Table2[[#This Row],[दर]])=0,"",PRODUCT(Table2[[#This Row],[मात्रा/संख्या]],Table2[[#This Row],[दर]]))</f>
        <v/>
      </c>
      <c r="L28" s="6"/>
      <c r="M28" s="7"/>
      <c r="N28" s="11"/>
    </row>
    <row r="29" spans="2:14" x14ac:dyDescent="0.25">
      <c r="B29" s="10" t="str">
        <f>IF(C29="","",ROWS($A$3:A29))</f>
        <v/>
      </c>
      <c r="C29" s="4"/>
      <c r="D29" s="18" t="str">
        <f>IF(Table2[[#This Row],[भुगतान दिनाक]]="","",TEXT(Table2[[#This Row],[भुगतान दिनाक]],"mmm"))</f>
        <v/>
      </c>
      <c r="E29" s="5"/>
      <c r="F29" s="17"/>
      <c r="G29" s="6"/>
      <c r="H29" s="6"/>
      <c r="I29" s="7"/>
      <c r="J29" s="7"/>
      <c r="K29" s="8" t="str">
        <f>IF(PRODUCT(Table2[[#This Row],[मात्रा/संख्या]],Table2[[#This Row],[दर]])=0,"",PRODUCT(Table2[[#This Row],[मात्रा/संख्या]],Table2[[#This Row],[दर]]))</f>
        <v/>
      </c>
      <c r="L29" s="6"/>
      <c r="M29" s="7"/>
      <c r="N29" s="11"/>
    </row>
    <row r="30" spans="2:14" x14ac:dyDescent="0.25">
      <c r="B30" s="10" t="str">
        <f>IF(C30="","",ROWS($A$3:A30))</f>
        <v/>
      </c>
      <c r="C30" s="4"/>
      <c r="D30" s="18" t="str">
        <f>IF(Table2[[#This Row],[भुगतान दिनाक]]="","",TEXT(Table2[[#This Row],[भुगतान दिनाक]],"mmm"))</f>
        <v/>
      </c>
      <c r="E30" s="5"/>
      <c r="F30" s="17"/>
      <c r="G30" s="6"/>
      <c r="H30" s="6"/>
      <c r="I30" s="7"/>
      <c r="J30" s="7"/>
      <c r="K30" s="8" t="str">
        <f>IF(PRODUCT(Table2[[#This Row],[मात्रा/संख्या]],Table2[[#This Row],[दर]])=0,"",PRODUCT(Table2[[#This Row],[मात्रा/संख्या]],Table2[[#This Row],[दर]]))</f>
        <v/>
      </c>
      <c r="L30" s="6"/>
      <c r="M30" s="7"/>
      <c r="N30" s="11"/>
    </row>
    <row r="31" spans="2:14" x14ac:dyDescent="0.25">
      <c r="B31" s="10" t="str">
        <f>IF(C31="","",ROWS($A$3:A31))</f>
        <v/>
      </c>
      <c r="C31" s="4"/>
      <c r="D31" s="18" t="str">
        <f>IF(Table2[[#This Row],[भुगतान दिनाक]]="","",TEXT(Table2[[#This Row],[भुगतान दिनाक]],"mmm"))</f>
        <v/>
      </c>
      <c r="E31" s="5"/>
      <c r="F31" s="17"/>
      <c r="G31" s="6"/>
      <c r="H31" s="6"/>
      <c r="I31" s="7"/>
      <c r="J31" s="7"/>
      <c r="K31" s="8" t="str">
        <f>IF(PRODUCT(Table2[[#This Row],[मात्रा/संख्या]],Table2[[#This Row],[दर]])=0,"",PRODUCT(Table2[[#This Row],[मात्रा/संख्या]],Table2[[#This Row],[दर]]))</f>
        <v/>
      </c>
      <c r="L31" s="6"/>
      <c r="M31" s="7"/>
      <c r="N31" s="11"/>
    </row>
    <row r="32" spans="2:14" x14ac:dyDescent="0.25">
      <c r="B32" s="10" t="str">
        <f>IF(C32="","",ROWS($A$3:A32))</f>
        <v/>
      </c>
      <c r="C32" s="4"/>
      <c r="D32" s="18" t="str">
        <f>IF(Table2[[#This Row],[भुगतान दिनाक]]="","",TEXT(Table2[[#This Row],[भुगतान दिनाक]],"mmm"))</f>
        <v/>
      </c>
      <c r="E32" s="5"/>
      <c r="F32" s="17"/>
      <c r="G32" s="6"/>
      <c r="H32" s="6"/>
      <c r="I32" s="7"/>
      <c r="J32" s="7"/>
      <c r="K32" s="8" t="str">
        <f>IF(PRODUCT(Table2[[#This Row],[मात्रा/संख्या]],Table2[[#This Row],[दर]])=0,"",PRODUCT(Table2[[#This Row],[मात्रा/संख्या]],Table2[[#This Row],[दर]]))</f>
        <v/>
      </c>
      <c r="L32" s="6"/>
      <c r="M32" s="7"/>
      <c r="N32" s="11"/>
    </row>
    <row r="33" spans="2:14" x14ac:dyDescent="0.25">
      <c r="B33" s="10" t="str">
        <f>IF(C33="","",ROWS($A$3:A33))</f>
        <v/>
      </c>
      <c r="C33" s="4"/>
      <c r="D33" s="18" t="str">
        <f>IF(Table2[[#This Row],[भुगतान दिनाक]]="","",TEXT(Table2[[#This Row],[भुगतान दिनाक]],"mmm"))</f>
        <v/>
      </c>
      <c r="E33" s="5"/>
      <c r="F33" s="17"/>
      <c r="G33" s="6"/>
      <c r="H33" s="6"/>
      <c r="I33" s="7"/>
      <c r="J33" s="7"/>
      <c r="K33" s="8" t="str">
        <f>IF(PRODUCT(Table2[[#This Row],[मात्रा/संख्या]],Table2[[#This Row],[दर]])=0,"",PRODUCT(Table2[[#This Row],[मात्रा/संख्या]],Table2[[#This Row],[दर]]))</f>
        <v/>
      </c>
      <c r="L33" s="6"/>
      <c r="M33" s="7"/>
      <c r="N33" s="11"/>
    </row>
    <row r="34" spans="2:14" x14ac:dyDescent="0.25">
      <c r="B34" s="10" t="str">
        <f>IF(C34="","",ROWS($A$3:A34))</f>
        <v/>
      </c>
      <c r="C34" s="4"/>
      <c r="D34" s="18" t="str">
        <f>IF(Table2[[#This Row],[भुगतान दिनाक]]="","",TEXT(Table2[[#This Row],[भुगतान दिनाक]],"mmm"))</f>
        <v/>
      </c>
      <c r="E34" s="5"/>
      <c r="F34" s="17"/>
      <c r="G34" s="6"/>
      <c r="H34" s="6"/>
      <c r="I34" s="7"/>
      <c r="J34" s="7"/>
      <c r="K34" s="8" t="str">
        <f>IF(PRODUCT(Table2[[#This Row],[मात्रा/संख्या]],Table2[[#This Row],[दर]])=0,"",PRODUCT(Table2[[#This Row],[मात्रा/संख्या]],Table2[[#This Row],[दर]]))</f>
        <v/>
      </c>
      <c r="L34" s="6"/>
      <c r="M34" s="7"/>
      <c r="N34" s="11"/>
    </row>
    <row r="35" spans="2:14" x14ac:dyDescent="0.25">
      <c r="B35" s="10" t="str">
        <f>IF(C35="","",ROWS($A$3:A35))</f>
        <v/>
      </c>
      <c r="C35" s="4"/>
      <c r="D35" s="18" t="str">
        <f>IF(Table2[[#This Row],[भुगतान दिनाक]]="","",TEXT(Table2[[#This Row],[भुगतान दिनाक]],"mmm"))</f>
        <v/>
      </c>
      <c r="E35" s="5"/>
      <c r="F35" s="17"/>
      <c r="G35" s="6"/>
      <c r="H35" s="6"/>
      <c r="I35" s="7"/>
      <c r="J35" s="7"/>
      <c r="K35" s="8" t="str">
        <f>IF(PRODUCT(Table2[[#This Row],[मात्रा/संख्या]],Table2[[#This Row],[दर]])=0,"",PRODUCT(Table2[[#This Row],[मात्रा/संख्या]],Table2[[#This Row],[दर]]))</f>
        <v/>
      </c>
      <c r="L35" s="6"/>
      <c r="M35" s="7"/>
      <c r="N35" s="11"/>
    </row>
    <row r="36" spans="2:14" x14ac:dyDescent="0.25">
      <c r="B36" s="10" t="str">
        <f>IF(C36="","",ROWS($A$3:A36))</f>
        <v/>
      </c>
      <c r="C36" s="4"/>
      <c r="D36" s="18" t="str">
        <f>IF(Table2[[#This Row],[भुगतान दिनाक]]="","",TEXT(Table2[[#This Row],[भुगतान दिनाक]],"mmm"))</f>
        <v/>
      </c>
      <c r="E36" s="5"/>
      <c r="F36" s="17"/>
      <c r="G36" s="6"/>
      <c r="H36" s="6"/>
      <c r="I36" s="7"/>
      <c r="J36" s="7"/>
      <c r="K36" s="8" t="str">
        <f>IF(PRODUCT(Table2[[#This Row],[मात्रा/संख्या]],Table2[[#This Row],[दर]])=0,"",PRODUCT(Table2[[#This Row],[मात्रा/संख्या]],Table2[[#This Row],[दर]]))</f>
        <v/>
      </c>
      <c r="L36" s="6"/>
      <c r="M36" s="7"/>
      <c r="N36" s="11"/>
    </row>
    <row r="37" spans="2:14" x14ac:dyDescent="0.25">
      <c r="B37" s="10" t="str">
        <f>IF(C37="","",ROWS($A$3:A37))</f>
        <v/>
      </c>
      <c r="C37" s="4"/>
      <c r="D37" s="18" t="str">
        <f>IF(Table2[[#This Row],[भुगतान दिनाक]]="","",TEXT(Table2[[#This Row],[भुगतान दिनाक]],"mmm"))</f>
        <v/>
      </c>
      <c r="E37" s="5"/>
      <c r="F37" s="17"/>
      <c r="G37" s="6"/>
      <c r="H37" s="6"/>
      <c r="I37" s="7"/>
      <c r="J37" s="7"/>
      <c r="K37" s="8" t="str">
        <f>IF(PRODUCT(Table2[[#This Row],[मात्रा/संख्या]],Table2[[#This Row],[दर]])=0,"",PRODUCT(Table2[[#This Row],[मात्रा/संख्या]],Table2[[#This Row],[दर]]))</f>
        <v/>
      </c>
      <c r="L37" s="6"/>
      <c r="M37" s="7"/>
      <c r="N37" s="11"/>
    </row>
    <row r="38" spans="2:14" x14ac:dyDescent="0.25">
      <c r="B38" s="10" t="str">
        <f>IF(C38="","",ROWS($A$3:A38))</f>
        <v/>
      </c>
      <c r="C38" s="4"/>
      <c r="D38" s="18" t="str">
        <f>IF(Table2[[#This Row],[भुगतान दिनाक]]="","",TEXT(Table2[[#This Row],[भुगतान दिनाक]],"mmm"))</f>
        <v/>
      </c>
      <c r="E38" s="5"/>
      <c r="F38" s="17"/>
      <c r="G38" s="6"/>
      <c r="H38" s="6"/>
      <c r="I38" s="7"/>
      <c r="J38" s="7"/>
      <c r="K38" s="8" t="str">
        <f>IF(PRODUCT(Table2[[#This Row],[मात्रा/संख्या]],Table2[[#This Row],[दर]])=0,"",PRODUCT(Table2[[#This Row],[मात्रा/संख्या]],Table2[[#This Row],[दर]]))</f>
        <v/>
      </c>
      <c r="L38" s="6"/>
      <c r="M38" s="7"/>
      <c r="N38" s="11"/>
    </row>
    <row r="39" spans="2:14" x14ac:dyDescent="0.25">
      <c r="B39" s="10" t="str">
        <f>IF(C39="","",ROWS($A$3:A39))</f>
        <v/>
      </c>
      <c r="C39" s="4"/>
      <c r="D39" s="18" t="str">
        <f>IF(Table2[[#This Row],[भुगतान दिनाक]]="","",TEXT(Table2[[#This Row],[भुगतान दिनाक]],"mmm"))</f>
        <v/>
      </c>
      <c r="E39" s="5"/>
      <c r="F39" s="17"/>
      <c r="G39" s="6"/>
      <c r="H39" s="6"/>
      <c r="I39" s="7"/>
      <c r="J39" s="7"/>
      <c r="K39" s="8" t="str">
        <f>IF(PRODUCT(Table2[[#This Row],[मात्रा/संख्या]],Table2[[#This Row],[दर]])=0,"",PRODUCT(Table2[[#This Row],[मात्रा/संख्या]],Table2[[#This Row],[दर]]))</f>
        <v/>
      </c>
      <c r="L39" s="6"/>
      <c r="M39" s="7"/>
      <c r="N39" s="11"/>
    </row>
    <row r="40" spans="2:14" x14ac:dyDescent="0.25">
      <c r="B40" s="10" t="str">
        <f>IF(C40="","",ROWS($A$3:A40))</f>
        <v/>
      </c>
      <c r="C40" s="4"/>
      <c r="D40" s="18" t="str">
        <f>IF(Table2[[#This Row],[भुगतान दिनाक]]="","",TEXT(Table2[[#This Row],[भुगतान दिनाक]],"mmm"))</f>
        <v/>
      </c>
      <c r="E40" s="5"/>
      <c r="F40" s="17"/>
      <c r="G40" s="6"/>
      <c r="H40" s="6"/>
      <c r="I40" s="7"/>
      <c r="J40" s="7"/>
      <c r="K40" s="8" t="str">
        <f>IF(PRODUCT(Table2[[#This Row],[मात्रा/संख्या]],Table2[[#This Row],[दर]])=0,"",PRODUCT(Table2[[#This Row],[मात्रा/संख्या]],Table2[[#This Row],[दर]]))</f>
        <v/>
      </c>
      <c r="L40" s="6"/>
      <c r="M40" s="7"/>
      <c r="N40" s="11"/>
    </row>
    <row r="41" spans="2:14" x14ac:dyDescent="0.25">
      <c r="B41" s="10" t="str">
        <f>IF(C41="","",ROWS($A$3:A41))</f>
        <v/>
      </c>
      <c r="C41" s="4"/>
      <c r="D41" s="18" t="str">
        <f>IF(Table2[[#This Row],[भुगतान दिनाक]]="","",TEXT(Table2[[#This Row],[भुगतान दिनाक]],"mmm"))</f>
        <v/>
      </c>
      <c r="E41" s="5"/>
      <c r="F41" s="17"/>
      <c r="G41" s="6"/>
      <c r="H41" s="6"/>
      <c r="I41" s="7"/>
      <c r="J41" s="7"/>
      <c r="K41" s="8" t="str">
        <f>IF(PRODUCT(Table2[[#This Row],[मात्रा/संख्या]],Table2[[#This Row],[दर]])=0,"",PRODUCT(Table2[[#This Row],[मात्रा/संख्या]],Table2[[#This Row],[दर]]))</f>
        <v/>
      </c>
      <c r="L41" s="6"/>
      <c r="M41" s="7"/>
      <c r="N41" s="11"/>
    </row>
    <row r="42" spans="2:14" x14ac:dyDescent="0.25">
      <c r="B42" s="10" t="str">
        <f>IF(C42="","",ROWS($A$3:A42))</f>
        <v/>
      </c>
      <c r="C42" s="4"/>
      <c r="D42" s="18" t="str">
        <f>IF(Table2[[#This Row],[भुगतान दिनाक]]="","",TEXT(Table2[[#This Row],[भुगतान दिनाक]],"mmm"))</f>
        <v/>
      </c>
      <c r="E42" s="5"/>
      <c r="F42" s="17"/>
      <c r="G42" s="6"/>
      <c r="H42" s="6"/>
      <c r="I42" s="7"/>
      <c r="J42" s="7"/>
      <c r="K42" s="8" t="str">
        <f>IF(PRODUCT(Table2[[#This Row],[मात्रा/संख्या]],Table2[[#This Row],[दर]])=0,"",PRODUCT(Table2[[#This Row],[मात्रा/संख्या]],Table2[[#This Row],[दर]]))</f>
        <v/>
      </c>
      <c r="L42" s="6"/>
      <c r="M42" s="7"/>
      <c r="N42" s="11"/>
    </row>
    <row r="43" spans="2:14" x14ac:dyDescent="0.25">
      <c r="B43" s="10" t="str">
        <f>IF(C43="","",ROWS($A$3:A43))</f>
        <v/>
      </c>
      <c r="C43" s="4"/>
      <c r="D43" s="18" t="str">
        <f>IF(Table2[[#This Row],[भुगतान दिनाक]]="","",TEXT(Table2[[#This Row],[भुगतान दिनाक]],"mmm"))</f>
        <v/>
      </c>
      <c r="E43" s="5"/>
      <c r="F43" s="17"/>
      <c r="G43" s="6"/>
      <c r="H43" s="6"/>
      <c r="I43" s="7"/>
      <c r="J43" s="7"/>
      <c r="K43" s="8" t="str">
        <f>IF(PRODUCT(Table2[[#This Row],[मात्रा/संख्या]],Table2[[#This Row],[दर]])=0,"",PRODUCT(Table2[[#This Row],[मात्रा/संख्या]],Table2[[#This Row],[दर]]))</f>
        <v/>
      </c>
      <c r="L43" s="6"/>
      <c r="M43" s="7"/>
      <c r="N43" s="11"/>
    </row>
    <row r="44" spans="2:14" x14ac:dyDescent="0.25">
      <c r="B44" s="10" t="str">
        <f>IF(C44="","",ROWS($A$3:A44))</f>
        <v/>
      </c>
      <c r="C44" s="4"/>
      <c r="D44" s="18" t="str">
        <f>IF(Table2[[#This Row],[भुगतान दिनाक]]="","",TEXT(Table2[[#This Row],[भुगतान दिनाक]],"mmm"))</f>
        <v/>
      </c>
      <c r="E44" s="5"/>
      <c r="F44" s="17"/>
      <c r="G44" s="6"/>
      <c r="H44" s="6"/>
      <c r="I44" s="7"/>
      <c r="J44" s="7"/>
      <c r="K44" s="8" t="str">
        <f>IF(PRODUCT(Table2[[#This Row],[मात्रा/संख्या]],Table2[[#This Row],[दर]])=0,"",PRODUCT(Table2[[#This Row],[मात्रा/संख्या]],Table2[[#This Row],[दर]]))</f>
        <v/>
      </c>
      <c r="L44" s="6"/>
      <c r="M44" s="7"/>
      <c r="N44" s="11"/>
    </row>
    <row r="45" spans="2:14" x14ac:dyDescent="0.25">
      <c r="B45" s="10" t="str">
        <f>IF(C45="","",ROWS($A$3:A45))</f>
        <v/>
      </c>
      <c r="C45" s="4"/>
      <c r="D45" s="18" t="str">
        <f>IF(Table2[[#This Row],[भुगतान दिनाक]]="","",TEXT(Table2[[#This Row],[भुगतान दिनाक]],"mmm"))</f>
        <v/>
      </c>
      <c r="E45" s="5"/>
      <c r="F45" s="17"/>
      <c r="G45" s="6"/>
      <c r="H45" s="6"/>
      <c r="I45" s="7"/>
      <c r="J45" s="7"/>
      <c r="K45" s="8" t="str">
        <f>IF(PRODUCT(Table2[[#This Row],[मात्रा/संख्या]],Table2[[#This Row],[दर]])=0,"",PRODUCT(Table2[[#This Row],[मात्रा/संख्या]],Table2[[#This Row],[दर]]))</f>
        <v/>
      </c>
      <c r="L45" s="6"/>
      <c r="M45" s="7"/>
      <c r="N45" s="11"/>
    </row>
    <row r="46" spans="2:14" x14ac:dyDescent="0.25">
      <c r="B46" s="10" t="str">
        <f>IF(C46="","",ROWS($A$3:A46))</f>
        <v/>
      </c>
      <c r="C46" s="4"/>
      <c r="D46" s="18" t="str">
        <f>IF(Table2[[#This Row],[भुगतान दिनाक]]="","",TEXT(Table2[[#This Row],[भुगतान दिनाक]],"mmm"))</f>
        <v/>
      </c>
      <c r="E46" s="5"/>
      <c r="F46" s="17"/>
      <c r="G46" s="6"/>
      <c r="H46" s="6"/>
      <c r="I46" s="7"/>
      <c r="J46" s="7"/>
      <c r="K46" s="8" t="str">
        <f>IF(PRODUCT(Table2[[#This Row],[मात्रा/संख्या]],Table2[[#This Row],[दर]])=0,"",PRODUCT(Table2[[#This Row],[मात्रा/संख्या]],Table2[[#This Row],[दर]]))</f>
        <v/>
      </c>
      <c r="L46" s="6"/>
      <c r="M46" s="7"/>
      <c r="N46" s="11"/>
    </row>
    <row r="47" spans="2:14" x14ac:dyDescent="0.25">
      <c r="B47" s="10" t="str">
        <f>IF(C47="","",ROWS($A$3:A47))</f>
        <v/>
      </c>
      <c r="C47" s="4"/>
      <c r="D47" s="18" t="str">
        <f>IF(Table2[[#This Row],[भुगतान दिनाक]]="","",TEXT(Table2[[#This Row],[भुगतान दिनाक]],"mmm"))</f>
        <v/>
      </c>
      <c r="E47" s="5"/>
      <c r="F47" s="17"/>
      <c r="G47" s="6"/>
      <c r="H47" s="6"/>
      <c r="I47" s="7"/>
      <c r="J47" s="7"/>
      <c r="K47" s="8" t="str">
        <f>IF(PRODUCT(Table2[[#This Row],[मात्रा/संख्या]],Table2[[#This Row],[दर]])=0,"",PRODUCT(Table2[[#This Row],[मात्रा/संख्या]],Table2[[#This Row],[दर]]))</f>
        <v/>
      </c>
      <c r="L47" s="6"/>
      <c r="M47" s="7"/>
      <c r="N47" s="11"/>
    </row>
    <row r="48" spans="2:14" x14ac:dyDescent="0.25">
      <c r="B48" s="10" t="str">
        <f>IF(C48="","",ROWS($A$3:A48))</f>
        <v/>
      </c>
      <c r="C48" s="4"/>
      <c r="D48" s="18" t="str">
        <f>IF(Table2[[#This Row],[भुगतान दिनाक]]="","",TEXT(Table2[[#This Row],[भुगतान दिनाक]],"mmm"))</f>
        <v/>
      </c>
      <c r="E48" s="5"/>
      <c r="F48" s="17"/>
      <c r="G48" s="6"/>
      <c r="H48" s="6"/>
      <c r="I48" s="7"/>
      <c r="J48" s="7"/>
      <c r="K48" s="8" t="str">
        <f>IF(PRODUCT(Table2[[#This Row],[मात्रा/संख्या]],Table2[[#This Row],[दर]])=0,"",PRODUCT(Table2[[#This Row],[मात्रा/संख्या]],Table2[[#This Row],[दर]]))</f>
        <v/>
      </c>
      <c r="L48" s="6"/>
      <c r="M48" s="7"/>
      <c r="N48" s="11"/>
    </row>
    <row r="49" spans="2:14" x14ac:dyDescent="0.25">
      <c r="B49" s="10" t="str">
        <f>IF(C49="","",ROWS($A$3:A49))</f>
        <v/>
      </c>
      <c r="C49" s="4"/>
      <c r="D49" s="18" t="str">
        <f>IF(Table2[[#This Row],[भुगतान दिनाक]]="","",TEXT(Table2[[#This Row],[भुगतान दिनाक]],"mmm"))</f>
        <v/>
      </c>
      <c r="E49" s="5"/>
      <c r="F49" s="17"/>
      <c r="G49" s="6"/>
      <c r="H49" s="6"/>
      <c r="I49" s="7"/>
      <c r="J49" s="7"/>
      <c r="K49" s="8" t="str">
        <f>IF(PRODUCT(Table2[[#This Row],[मात्रा/संख्या]],Table2[[#This Row],[दर]])=0,"",PRODUCT(Table2[[#This Row],[मात्रा/संख्या]],Table2[[#This Row],[दर]]))</f>
        <v/>
      </c>
      <c r="L49" s="6"/>
      <c r="M49" s="7"/>
      <c r="N49" s="11"/>
    </row>
    <row r="50" spans="2:14" x14ac:dyDescent="0.25">
      <c r="B50" s="10" t="str">
        <f>IF(C50="","",ROWS($A$3:A50))</f>
        <v/>
      </c>
      <c r="C50" s="4"/>
      <c r="D50" s="18" t="str">
        <f>IF(Table2[[#This Row],[भुगतान दिनाक]]="","",TEXT(Table2[[#This Row],[भुगतान दिनाक]],"mmm"))</f>
        <v/>
      </c>
      <c r="E50" s="5"/>
      <c r="F50" s="17"/>
      <c r="G50" s="6"/>
      <c r="H50" s="6"/>
      <c r="I50" s="7"/>
      <c r="J50" s="7"/>
      <c r="K50" s="8" t="str">
        <f>IF(PRODUCT(Table2[[#This Row],[मात्रा/संख्या]],Table2[[#This Row],[दर]])=0,"",PRODUCT(Table2[[#This Row],[मात्रा/संख्या]],Table2[[#This Row],[दर]]))</f>
        <v/>
      </c>
      <c r="L50" s="6"/>
      <c r="M50" s="7"/>
      <c r="N50" s="11"/>
    </row>
    <row r="51" spans="2:14" x14ac:dyDescent="0.25">
      <c r="B51" s="10" t="str">
        <f>IF(C51="","",ROWS($A$3:A51))</f>
        <v/>
      </c>
      <c r="C51" s="4"/>
      <c r="D51" s="18" t="str">
        <f>IF(Table2[[#This Row],[भुगतान दिनाक]]="","",TEXT(Table2[[#This Row],[भुगतान दिनाक]],"mmm"))</f>
        <v/>
      </c>
      <c r="E51" s="5"/>
      <c r="F51" s="17"/>
      <c r="G51" s="6"/>
      <c r="H51" s="6"/>
      <c r="I51" s="7"/>
      <c r="J51" s="7"/>
      <c r="K51" s="8" t="str">
        <f>IF(PRODUCT(Table2[[#This Row],[मात्रा/संख्या]],Table2[[#This Row],[दर]])=0,"",PRODUCT(Table2[[#This Row],[मात्रा/संख्या]],Table2[[#This Row],[दर]]))</f>
        <v/>
      </c>
      <c r="L51" s="6"/>
      <c r="M51" s="7"/>
      <c r="N51" s="11"/>
    </row>
    <row r="52" spans="2:14" x14ac:dyDescent="0.25">
      <c r="B52" s="10" t="str">
        <f>IF(C52="","",ROWS($A$3:A52))</f>
        <v/>
      </c>
      <c r="C52" s="4"/>
      <c r="D52" s="18" t="str">
        <f>IF(Table2[[#This Row],[भुगतान दिनाक]]="","",TEXT(Table2[[#This Row],[भुगतान दिनाक]],"mmm"))</f>
        <v/>
      </c>
      <c r="E52" s="5"/>
      <c r="F52" s="17"/>
      <c r="G52" s="6"/>
      <c r="H52" s="6"/>
      <c r="I52" s="7"/>
      <c r="J52" s="7"/>
      <c r="K52" s="8" t="str">
        <f>IF(PRODUCT(Table2[[#This Row],[मात्रा/संख्या]],Table2[[#This Row],[दर]])=0,"",PRODUCT(Table2[[#This Row],[मात्रा/संख्या]],Table2[[#This Row],[दर]]))</f>
        <v/>
      </c>
      <c r="L52" s="6"/>
      <c r="M52" s="7"/>
      <c r="N52" s="11"/>
    </row>
    <row r="53" spans="2:14" x14ac:dyDescent="0.25">
      <c r="B53" s="10" t="str">
        <f>IF(C53="","",ROWS($A$3:A53))</f>
        <v/>
      </c>
      <c r="C53" s="4"/>
      <c r="D53" s="18" t="str">
        <f>IF(Table2[[#This Row],[भुगतान दिनाक]]="","",TEXT(Table2[[#This Row],[भुगतान दिनाक]],"mmm"))</f>
        <v/>
      </c>
      <c r="E53" s="5"/>
      <c r="F53" s="17"/>
      <c r="G53" s="6"/>
      <c r="H53" s="6"/>
      <c r="I53" s="7"/>
      <c r="J53" s="7"/>
      <c r="K53" s="8" t="str">
        <f>IF(PRODUCT(Table2[[#This Row],[मात्रा/संख्या]],Table2[[#This Row],[दर]])=0,"",PRODUCT(Table2[[#This Row],[मात्रा/संख्या]],Table2[[#This Row],[दर]]))</f>
        <v/>
      </c>
      <c r="L53" s="6"/>
      <c r="M53" s="7"/>
      <c r="N53" s="11"/>
    </row>
    <row r="54" spans="2:14" x14ac:dyDescent="0.25">
      <c r="B54" s="10" t="str">
        <f>IF(C54="","",ROWS($A$3:A54))</f>
        <v/>
      </c>
      <c r="C54" s="4"/>
      <c r="D54" s="18" t="str">
        <f>IF(Table2[[#This Row],[भुगतान दिनाक]]="","",TEXT(Table2[[#This Row],[भुगतान दिनाक]],"mmm"))</f>
        <v/>
      </c>
      <c r="E54" s="5"/>
      <c r="F54" s="17"/>
      <c r="G54" s="6"/>
      <c r="H54" s="6"/>
      <c r="I54" s="7"/>
      <c r="J54" s="7"/>
      <c r="K54" s="8" t="str">
        <f>IF(PRODUCT(Table2[[#This Row],[मात्रा/संख्या]],Table2[[#This Row],[दर]])=0,"",PRODUCT(Table2[[#This Row],[मात्रा/संख्या]],Table2[[#This Row],[दर]]))</f>
        <v/>
      </c>
      <c r="L54" s="6"/>
      <c r="M54" s="7"/>
      <c r="N54" s="11"/>
    </row>
    <row r="55" spans="2:14" x14ac:dyDescent="0.25">
      <c r="B55" s="10" t="str">
        <f>IF(C55="","",ROWS($A$3:A55))</f>
        <v/>
      </c>
      <c r="C55" s="4"/>
      <c r="D55" s="18" t="str">
        <f>IF(Table2[[#This Row],[भुगतान दिनाक]]="","",TEXT(Table2[[#This Row],[भुगतान दिनाक]],"mmm"))</f>
        <v/>
      </c>
      <c r="E55" s="5"/>
      <c r="F55" s="17"/>
      <c r="G55" s="6"/>
      <c r="H55" s="6"/>
      <c r="I55" s="7"/>
      <c r="J55" s="7"/>
      <c r="K55" s="8" t="str">
        <f>IF(PRODUCT(Table2[[#This Row],[मात्रा/संख्या]],Table2[[#This Row],[दर]])=0,"",PRODUCT(Table2[[#This Row],[मात्रा/संख्या]],Table2[[#This Row],[दर]]))</f>
        <v/>
      </c>
      <c r="L55" s="6"/>
      <c r="M55" s="7"/>
      <c r="N55" s="11"/>
    </row>
    <row r="56" spans="2:14" x14ac:dyDescent="0.25">
      <c r="B56" s="10" t="str">
        <f>IF(C56="","",ROWS($A$3:A56))</f>
        <v/>
      </c>
      <c r="C56" s="4"/>
      <c r="D56" s="18" t="str">
        <f>IF(Table2[[#This Row],[भुगतान दिनाक]]="","",TEXT(Table2[[#This Row],[भुगतान दिनाक]],"mmm"))</f>
        <v/>
      </c>
      <c r="E56" s="5"/>
      <c r="F56" s="17"/>
      <c r="G56" s="6"/>
      <c r="H56" s="6"/>
      <c r="I56" s="7"/>
      <c r="J56" s="7"/>
      <c r="K56" s="8" t="str">
        <f>IF(PRODUCT(Table2[[#This Row],[मात्रा/संख्या]],Table2[[#This Row],[दर]])=0,"",PRODUCT(Table2[[#This Row],[मात्रा/संख्या]],Table2[[#This Row],[दर]]))</f>
        <v/>
      </c>
      <c r="L56" s="6"/>
      <c r="M56" s="7"/>
      <c r="N56" s="11"/>
    </row>
    <row r="57" spans="2:14" x14ac:dyDescent="0.25">
      <c r="B57" s="10" t="str">
        <f>IF(C57="","",ROWS($A$3:A57))</f>
        <v/>
      </c>
      <c r="C57" s="4"/>
      <c r="D57" s="18" t="str">
        <f>IF(Table2[[#This Row],[भुगतान दिनाक]]="","",TEXT(Table2[[#This Row],[भुगतान दिनाक]],"mmm"))</f>
        <v/>
      </c>
      <c r="E57" s="5"/>
      <c r="F57" s="17"/>
      <c r="G57" s="6"/>
      <c r="H57" s="6"/>
      <c r="I57" s="7"/>
      <c r="J57" s="7"/>
      <c r="K57" s="8" t="str">
        <f>IF(PRODUCT(Table2[[#This Row],[मात्रा/संख्या]],Table2[[#This Row],[दर]])=0,"",PRODUCT(Table2[[#This Row],[मात्रा/संख्या]],Table2[[#This Row],[दर]]))</f>
        <v/>
      </c>
      <c r="L57" s="6"/>
      <c r="M57" s="7"/>
      <c r="N57" s="11"/>
    </row>
    <row r="58" spans="2:14" x14ac:dyDescent="0.25">
      <c r="B58" s="10" t="str">
        <f>IF(C58="","",ROWS($A$3:A58))</f>
        <v/>
      </c>
      <c r="C58" s="4"/>
      <c r="D58" s="18" t="str">
        <f>IF(Table2[[#This Row],[भुगतान दिनाक]]="","",TEXT(Table2[[#This Row],[भुगतान दिनाक]],"mmm"))</f>
        <v/>
      </c>
      <c r="E58" s="5"/>
      <c r="F58" s="17"/>
      <c r="G58" s="6"/>
      <c r="H58" s="6"/>
      <c r="I58" s="7"/>
      <c r="J58" s="7"/>
      <c r="K58" s="8" t="str">
        <f>IF(PRODUCT(Table2[[#This Row],[मात्रा/संख्या]],Table2[[#This Row],[दर]])=0,"",PRODUCT(Table2[[#This Row],[मात्रा/संख्या]],Table2[[#This Row],[दर]]))</f>
        <v/>
      </c>
      <c r="L58" s="6"/>
      <c r="M58" s="7"/>
      <c r="N58" s="11"/>
    </row>
    <row r="59" spans="2:14" x14ac:dyDescent="0.25">
      <c r="B59" s="10" t="str">
        <f>IF(C59="","",ROWS($A$3:A59))</f>
        <v/>
      </c>
      <c r="C59" s="4"/>
      <c r="D59" s="18" t="str">
        <f>IF(Table2[[#This Row],[भुगतान दिनाक]]="","",TEXT(Table2[[#This Row],[भुगतान दिनाक]],"mmm"))</f>
        <v/>
      </c>
      <c r="E59" s="5"/>
      <c r="F59" s="17"/>
      <c r="G59" s="6"/>
      <c r="H59" s="6"/>
      <c r="I59" s="7"/>
      <c r="J59" s="7"/>
      <c r="K59" s="8" t="str">
        <f>IF(PRODUCT(Table2[[#This Row],[मात्रा/संख्या]],Table2[[#This Row],[दर]])=0,"",PRODUCT(Table2[[#This Row],[मात्रा/संख्या]],Table2[[#This Row],[दर]]))</f>
        <v/>
      </c>
      <c r="L59" s="6"/>
      <c r="M59" s="7"/>
      <c r="N59" s="11"/>
    </row>
    <row r="60" spans="2:14" x14ac:dyDescent="0.25">
      <c r="B60" s="10" t="str">
        <f>IF(C60="","",ROWS($A$3:A60))</f>
        <v/>
      </c>
      <c r="C60" s="4"/>
      <c r="D60" s="18" t="str">
        <f>IF(Table2[[#This Row],[भुगतान दिनाक]]="","",TEXT(Table2[[#This Row],[भुगतान दिनाक]],"mmm"))</f>
        <v/>
      </c>
      <c r="E60" s="5"/>
      <c r="F60" s="17"/>
      <c r="G60" s="6"/>
      <c r="H60" s="6"/>
      <c r="I60" s="7"/>
      <c r="J60" s="7"/>
      <c r="K60" s="8" t="str">
        <f>IF(PRODUCT(Table2[[#This Row],[मात्रा/संख्या]],Table2[[#This Row],[दर]])=0,"",PRODUCT(Table2[[#This Row],[मात्रा/संख्या]],Table2[[#This Row],[दर]]))</f>
        <v/>
      </c>
      <c r="L60" s="6"/>
      <c r="M60" s="7"/>
      <c r="N60" s="11"/>
    </row>
    <row r="61" spans="2:14" x14ac:dyDescent="0.25">
      <c r="B61" s="10" t="str">
        <f>IF(C61="","",ROWS($A$3:A61))</f>
        <v/>
      </c>
      <c r="C61" s="4"/>
      <c r="D61" s="18" t="str">
        <f>IF(Table2[[#This Row],[भुगतान दिनाक]]="","",TEXT(Table2[[#This Row],[भुगतान दिनाक]],"mmm"))</f>
        <v/>
      </c>
      <c r="E61" s="5"/>
      <c r="F61" s="17"/>
      <c r="G61" s="6"/>
      <c r="H61" s="6"/>
      <c r="I61" s="7"/>
      <c r="J61" s="7"/>
      <c r="K61" s="8" t="str">
        <f>IF(PRODUCT(Table2[[#This Row],[मात्रा/संख्या]],Table2[[#This Row],[दर]])=0,"",PRODUCT(Table2[[#This Row],[मात्रा/संख्या]],Table2[[#This Row],[दर]]))</f>
        <v/>
      </c>
      <c r="L61" s="6"/>
      <c r="M61" s="7"/>
      <c r="N61" s="11"/>
    </row>
    <row r="62" spans="2:14" x14ac:dyDescent="0.25">
      <c r="B62" s="10" t="str">
        <f>IF(C62="","",ROWS($A$3:A62))</f>
        <v/>
      </c>
      <c r="C62" s="4"/>
      <c r="D62" s="18" t="str">
        <f>IF(Table2[[#This Row],[भुगतान दिनाक]]="","",TEXT(Table2[[#This Row],[भुगतान दिनाक]],"mmm"))</f>
        <v/>
      </c>
      <c r="E62" s="5"/>
      <c r="F62" s="17"/>
      <c r="G62" s="6"/>
      <c r="H62" s="6"/>
      <c r="I62" s="7"/>
      <c r="J62" s="7"/>
      <c r="K62" s="8" t="str">
        <f>IF(PRODUCT(Table2[[#This Row],[मात्रा/संख्या]],Table2[[#This Row],[दर]])=0,"",PRODUCT(Table2[[#This Row],[मात्रा/संख्या]],Table2[[#This Row],[दर]]))</f>
        <v/>
      </c>
      <c r="L62" s="6"/>
      <c r="M62" s="7"/>
      <c r="N62" s="11"/>
    </row>
    <row r="63" spans="2:14" x14ac:dyDescent="0.25">
      <c r="B63" s="10" t="str">
        <f>IF(C63="","",ROWS($A$3:A63))</f>
        <v/>
      </c>
      <c r="C63" s="4"/>
      <c r="D63" s="18" t="str">
        <f>IF(Table2[[#This Row],[भुगतान दिनाक]]="","",TEXT(Table2[[#This Row],[भुगतान दिनाक]],"mmm"))</f>
        <v/>
      </c>
      <c r="E63" s="5"/>
      <c r="F63" s="17"/>
      <c r="G63" s="6"/>
      <c r="H63" s="6"/>
      <c r="I63" s="7"/>
      <c r="J63" s="7"/>
      <c r="K63" s="8" t="str">
        <f>IF(PRODUCT(Table2[[#This Row],[मात्रा/संख्या]],Table2[[#This Row],[दर]])=0,"",PRODUCT(Table2[[#This Row],[मात्रा/संख्या]],Table2[[#This Row],[दर]]))</f>
        <v/>
      </c>
      <c r="L63" s="6"/>
      <c r="M63" s="7"/>
      <c r="N63" s="11"/>
    </row>
    <row r="64" spans="2:14" x14ac:dyDescent="0.25">
      <c r="B64" s="10" t="str">
        <f>IF(C64="","",ROWS($A$3:A64))</f>
        <v/>
      </c>
      <c r="C64" s="4"/>
      <c r="D64" s="18" t="str">
        <f>IF(Table2[[#This Row],[भुगतान दिनाक]]="","",TEXT(Table2[[#This Row],[भुगतान दिनाक]],"mmm"))</f>
        <v/>
      </c>
      <c r="E64" s="5"/>
      <c r="F64" s="17"/>
      <c r="G64" s="6"/>
      <c r="H64" s="6"/>
      <c r="I64" s="7"/>
      <c r="J64" s="7"/>
      <c r="K64" s="8" t="str">
        <f>IF(PRODUCT(Table2[[#This Row],[मात्रा/संख्या]],Table2[[#This Row],[दर]])=0,"",PRODUCT(Table2[[#This Row],[मात्रा/संख्या]],Table2[[#This Row],[दर]]))</f>
        <v/>
      </c>
      <c r="L64" s="6"/>
      <c r="M64" s="7"/>
      <c r="N64" s="11"/>
    </row>
    <row r="65" spans="2:14" x14ac:dyDescent="0.25">
      <c r="B65" s="10" t="str">
        <f>IF(C65="","",ROWS($A$3:A65))</f>
        <v/>
      </c>
      <c r="C65" s="4"/>
      <c r="D65" s="18" t="str">
        <f>IF(Table2[[#This Row],[भुगतान दिनाक]]="","",TEXT(Table2[[#This Row],[भुगतान दिनाक]],"mmm"))</f>
        <v/>
      </c>
      <c r="E65" s="5"/>
      <c r="F65" s="17"/>
      <c r="G65" s="6"/>
      <c r="H65" s="6"/>
      <c r="I65" s="7"/>
      <c r="J65" s="7"/>
      <c r="K65" s="8" t="str">
        <f>IF(PRODUCT(Table2[[#This Row],[मात्रा/संख्या]],Table2[[#This Row],[दर]])=0,"",PRODUCT(Table2[[#This Row],[मात्रा/संख्या]],Table2[[#This Row],[दर]]))</f>
        <v/>
      </c>
      <c r="L65" s="6"/>
      <c r="M65" s="7"/>
      <c r="N65" s="11"/>
    </row>
    <row r="66" spans="2:14" x14ac:dyDescent="0.25">
      <c r="B66" s="10" t="str">
        <f>IF(C66="","",ROWS($A$3:A66))</f>
        <v/>
      </c>
      <c r="C66" s="4"/>
      <c r="D66" s="18" t="str">
        <f>IF(Table2[[#This Row],[भुगतान दिनाक]]="","",TEXT(Table2[[#This Row],[भुगतान दिनाक]],"mmm"))</f>
        <v/>
      </c>
      <c r="E66" s="5"/>
      <c r="F66" s="17"/>
      <c r="G66" s="6"/>
      <c r="H66" s="6"/>
      <c r="I66" s="7"/>
      <c r="J66" s="7"/>
      <c r="K66" s="8" t="str">
        <f>IF(PRODUCT(Table2[[#This Row],[मात्रा/संख्या]],Table2[[#This Row],[दर]])=0,"",PRODUCT(Table2[[#This Row],[मात्रा/संख्या]],Table2[[#This Row],[दर]]))</f>
        <v/>
      </c>
      <c r="L66" s="6"/>
      <c r="M66" s="7"/>
      <c r="N66" s="11"/>
    </row>
    <row r="67" spans="2:14" x14ac:dyDescent="0.25">
      <c r="B67" s="10" t="str">
        <f>IF(C67="","",ROWS($A$3:A67))</f>
        <v/>
      </c>
      <c r="C67" s="4"/>
      <c r="D67" s="18" t="str">
        <f>IF(Table2[[#This Row],[भुगतान दिनाक]]="","",TEXT(Table2[[#This Row],[भुगतान दिनाक]],"mmm"))</f>
        <v/>
      </c>
      <c r="E67" s="5"/>
      <c r="F67" s="17"/>
      <c r="G67" s="6"/>
      <c r="H67" s="6"/>
      <c r="I67" s="7"/>
      <c r="J67" s="7"/>
      <c r="K67" s="8" t="str">
        <f>IF(PRODUCT(Table2[[#This Row],[मात्रा/संख्या]],Table2[[#This Row],[दर]])=0,"",PRODUCT(Table2[[#This Row],[मात्रा/संख्या]],Table2[[#This Row],[दर]]))</f>
        <v/>
      </c>
      <c r="L67" s="6"/>
      <c r="M67" s="7"/>
      <c r="N67" s="11"/>
    </row>
    <row r="68" spans="2:14" x14ac:dyDescent="0.25">
      <c r="B68" s="10" t="str">
        <f>IF(C68="","",ROWS($A$3:A68))</f>
        <v/>
      </c>
      <c r="C68" s="4"/>
      <c r="D68" s="18" t="str">
        <f>IF(Table2[[#This Row],[भुगतान दिनाक]]="","",TEXT(Table2[[#This Row],[भुगतान दिनाक]],"mmm"))</f>
        <v/>
      </c>
      <c r="E68" s="5"/>
      <c r="F68" s="17"/>
      <c r="G68" s="6"/>
      <c r="H68" s="6"/>
      <c r="I68" s="7"/>
      <c r="J68" s="7"/>
      <c r="K68" s="8" t="str">
        <f>IF(PRODUCT(Table2[[#This Row],[मात्रा/संख्या]],Table2[[#This Row],[दर]])=0,"",PRODUCT(Table2[[#This Row],[मात्रा/संख्या]],Table2[[#This Row],[दर]]))</f>
        <v/>
      </c>
      <c r="L68" s="6"/>
      <c r="M68" s="7"/>
      <c r="N68" s="11"/>
    </row>
    <row r="69" spans="2:14" x14ac:dyDescent="0.25">
      <c r="B69" s="10" t="str">
        <f>IF(C69="","",ROWS($A$3:A69))</f>
        <v/>
      </c>
      <c r="C69" s="4"/>
      <c r="D69" s="18" t="str">
        <f>IF(Table2[[#This Row],[भुगतान दिनाक]]="","",TEXT(Table2[[#This Row],[भुगतान दिनाक]],"mmm"))</f>
        <v/>
      </c>
      <c r="E69" s="5"/>
      <c r="F69" s="17"/>
      <c r="G69" s="6"/>
      <c r="H69" s="6"/>
      <c r="I69" s="7"/>
      <c r="J69" s="7"/>
      <c r="K69" s="8" t="str">
        <f>IF(PRODUCT(Table2[[#This Row],[मात्रा/संख्या]],Table2[[#This Row],[दर]])=0,"",PRODUCT(Table2[[#This Row],[मात्रा/संख्या]],Table2[[#This Row],[दर]]))</f>
        <v/>
      </c>
      <c r="L69" s="6"/>
      <c r="M69" s="7"/>
      <c r="N69" s="11"/>
    </row>
    <row r="70" spans="2:14" x14ac:dyDescent="0.25">
      <c r="B70" s="10" t="str">
        <f>IF(C70="","",ROWS($A$3:A70))</f>
        <v/>
      </c>
      <c r="C70" s="4"/>
      <c r="D70" s="18" t="str">
        <f>IF(Table2[[#This Row],[भुगतान दिनाक]]="","",TEXT(Table2[[#This Row],[भुगतान दिनाक]],"mmm"))</f>
        <v/>
      </c>
      <c r="E70" s="5"/>
      <c r="F70" s="17"/>
      <c r="G70" s="6"/>
      <c r="H70" s="6"/>
      <c r="I70" s="7"/>
      <c r="J70" s="7"/>
      <c r="K70" s="8" t="str">
        <f>IF(PRODUCT(Table2[[#This Row],[मात्रा/संख्या]],Table2[[#This Row],[दर]])=0,"",PRODUCT(Table2[[#This Row],[मात्रा/संख्या]],Table2[[#This Row],[दर]]))</f>
        <v/>
      </c>
      <c r="L70" s="6"/>
      <c r="M70" s="7"/>
      <c r="N70" s="11"/>
    </row>
    <row r="71" spans="2:14" x14ac:dyDescent="0.25">
      <c r="B71" s="10" t="str">
        <f>IF(C71="","",ROWS($A$3:A71))</f>
        <v/>
      </c>
      <c r="C71" s="4"/>
      <c r="D71" s="18" t="str">
        <f>IF(Table2[[#This Row],[भुगतान दिनाक]]="","",TEXT(Table2[[#This Row],[भुगतान दिनाक]],"mmm"))</f>
        <v/>
      </c>
      <c r="E71" s="5"/>
      <c r="F71" s="17"/>
      <c r="G71" s="6"/>
      <c r="H71" s="6"/>
      <c r="I71" s="7"/>
      <c r="J71" s="7"/>
      <c r="K71" s="8" t="str">
        <f>IF(PRODUCT(Table2[[#This Row],[मात्रा/संख्या]],Table2[[#This Row],[दर]])=0,"",PRODUCT(Table2[[#This Row],[मात्रा/संख्या]],Table2[[#This Row],[दर]]))</f>
        <v/>
      </c>
      <c r="L71" s="6"/>
      <c r="M71" s="7"/>
      <c r="N71" s="11"/>
    </row>
    <row r="72" spans="2:14" x14ac:dyDescent="0.25">
      <c r="B72" s="10" t="str">
        <f>IF(C72="","",ROWS($A$3:A72))</f>
        <v/>
      </c>
      <c r="C72" s="4"/>
      <c r="D72" s="18" t="str">
        <f>IF(Table2[[#This Row],[भुगतान दिनाक]]="","",TEXT(Table2[[#This Row],[भुगतान दिनाक]],"mmm"))</f>
        <v/>
      </c>
      <c r="E72" s="5"/>
      <c r="F72" s="17"/>
      <c r="G72" s="6"/>
      <c r="H72" s="6"/>
      <c r="I72" s="7"/>
      <c r="J72" s="7"/>
      <c r="K72" s="8" t="str">
        <f>IF(PRODUCT(Table2[[#This Row],[मात्रा/संख्या]],Table2[[#This Row],[दर]])=0,"",PRODUCT(Table2[[#This Row],[मात्रा/संख्या]],Table2[[#This Row],[दर]]))</f>
        <v/>
      </c>
      <c r="L72" s="6"/>
      <c r="M72" s="7"/>
      <c r="N72" s="11"/>
    </row>
    <row r="73" spans="2:14" x14ac:dyDescent="0.25">
      <c r="B73" s="10" t="str">
        <f>IF(C73="","",ROWS($A$3:A73))</f>
        <v/>
      </c>
      <c r="C73" s="4"/>
      <c r="D73" s="18" t="str">
        <f>IF(Table2[[#This Row],[भुगतान दिनाक]]="","",TEXT(Table2[[#This Row],[भुगतान दिनाक]],"mmm"))</f>
        <v/>
      </c>
      <c r="E73" s="5"/>
      <c r="F73" s="17"/>
      <c r="G73" s="6"/>
      <c r="H73" s="6"/>
      <c r="I73" s="7"/>
      <c r="J73" s="7"/>
      <c r="K73" s="8" t="str">
        <f>IF(PRODUCT(Table2[[#This Row],[मात्रा/संख्या]],Table2[[#This Row],[दर]])=0,"",PRODUCT(Table2[[#This Row],[मात्रा/संख्या]],Table2[[#This Row],[दर]]))</f>
        <v/>
      </c>
      <c r="L73" s="6"/>
      <c r="M73" s="7"/>
      <c r="N73" s="11"/>
    </row>
    <row r="74" spans="2:14" x14ac:dyDescent="0.25">
      <c r="B74" s="10" t="str">
        <f>IF(C74="","",ROWS($A$3:A74))</f>
        <v/>
      </c>
      <c r="C74" s="4"/>
      <c r="D74" s="18" t="str">
        <f>IF(Table2[[#This Row],[भुगतान दिनाक]]="","",TEXT(Table2[[#This Row],[भुगतान दिनाक]],"mmm"))</f>
        <v/>
      </c>
      <c r="E74" s="5"/>
      <c r="F74" s="17"/>
      <c r="G74" s="6"/>
      <c r="H74" s="6"/>
      <c r="I74" s="7"/>
      <c r="J74" s="7"/>
      <c r="K74" s="8" t="str">
        <f>IF(PRODUCT(Table2[[#This Row],[मात्रा/संख्या]],Table2[[#This Row],[दर]])=0,"",PRODUCT(Table2[[#This Row],[मात्रा/संख्या]],Table2[[#This Row],[दर]]))</f>
        <v/>
      </c>
      <c r="L74" s="6"/>
      <c r="M74" s="7"/>
      <c r="N74" s="11"/>
    </row>
    <row r="75" spans="2:14" x14ac:dyDescent="0.25">
      <c r="B75" s="10" t="str">
        <f>IF(C75="","",ROWS($A$3:A75))</f>
        <v/>
      </c>
      <c r="C75" s="4"/>
      <c r="D75" s="18" t="str">
        <f>IF(Table2[[#This Row],[भुगतान दिनाक]]="","",TEXT(Table2[[#This Row],[भुगतान दिनाक]],"mmm"))</f>
        <v/>
      </c>
      <c r="E75" s="5"/>
      <c r="F75" s="17"/>
      <c r="G75" s="6"/>
      <c r="H75" s="6"/>
      <c r="I75" s="7"/>
      <c r="J75" s="7"/>
      <c r="K75" s="8" t="str">
        <f>IF(PRODUCT(Table2[[#This Row],[मात्रा/संख्या]],Table2[[#This Row],[दर]])=0,"",PRODUCT(Table2[[#This Row],[मात्रा/संख्या]],Table2[[#This Row],[दर]]))</f>
        <v/>
      </c>
      <c r="L75" s="6"/>
      <c r="M75" s="7"/>
      <c r="N75" s="11"/>
    </row>
    <row r="76" spans="2:14" x14ac:dyDescent="0.25">
      <c r="B76" s="10" t="str">
        <f>IF(C76="","",ROWS($A$3:A76))</f>
        <v/>
      </c>
      <c r="C76" s="4"/>
      <c r="D76" s="18" t="str">
        <f>IF(Table2[[#This Row],[भुगतान दिनाक]]="","",TEXT(Table2[[#This Row],[भुगतान दिनाक]],"mmm"))</f>
        <v/>
      </c>
      <c r="E76" s="5"/>
      <c r="F76" s="17"/>
      <c r="G76" s="6"/>
      <c r="H76" s="6"/>
      <c r="I76" s="7"/>
      <c r="J76" s="7"/>
      <c r="K76" s="8" t="str">
        <f>IF(PRODUCT(Table2[[#This Row],[मात्रा/संख्या]],Table2[[#This Row],[दर]])=0,"",PRODUCT(Table2[[#This Row],[मात्रा/संख्या]],Table2[[#This Row],[दर]]))</f>
        <v/>
      </c>
      <c r="L76" s="6"/>
      <c r="M76" s="7"/>
      <c r="N76" s="11"/>
    </row>
    <row r="77" spans="2:14" x14ac:dyDescent="0.25">
      <c r="B77" s="10" t="str">
        <f>IF(C77="","",ROWS($A$3:A77))</f>
        <v/>
      </c>
      <c r="C77" s="4"/>
      <c r="D77" s="18" t="str">
        <f>IF(Table2[[#This Row],[भुगतान दिनाक]]="","",TEXT(Table2[[#This Row],[भुगतान दिनाक]],"mmm"))</f>
        <v/>
      </c>
      <c r="E77" s="5"/>
      <c r="F77" s="17"/>
      <c r="G77" s="6"/>
      <c r="H77" s="6"/>
      <c r="I77" s="7"/>
      <c r="J77" s="7"/>
      <c r="K77" s="8" t="str">
        <f>IF(PRODUCT(Table2[[#This Row],[मात्रा/संख्या]],Table2[[#This Row],[दर]])=0,"",PRODUCT(Table2[[#This Row],[मात्रा/संख्या]],Table2[[#This Row],[दर]]))</f>
        <v/>
      </c>
      <c r="L77" s="6"/>
      <c r="M77" s="7"/>
      <c r="N77" s="11"/>
    </row>
    <row r="78" spans="2:14" x14ac:dyDescent="0.25">
      <c r="B78" s="10" t="str">
        <f>IF(C78="","",ROWS($A$3:A78))</f>
        <v/>
      </c>
      <c r="C78" s="4"/>
      <c r="D78" s="18" t="str">
        <f>IF(Table2[[#This Row],[भुगतान दिनाक]]="","",TEXT(Table2[[#This Row],[भुगतान दिनाक]],"mmm"))</f>
        <v/>
      </c>
      <c r="E78" s="5"/>
      <c r="F78" s="17"/>
      <c r="G78" s="6"/>
      <c r="H78" s="6"/>
      <c r="I78" s="7"/>
      <c r="J78" s="7"/>
      <c r="K78" s="8" t="str">
        <f>IF(PRODUCT(Table2[[#This Row],[मात्रा/संख्या]],Table2[[#This Row],[दर]])=0,"",PRODUCT(Table2[[#This Row],[मात्रा/संख्या]],Table2[[#This Row],[दर]]))</f>
        <v/>
      </c>
      <c r="L78" s="6"/>
      <c r="M78" s="7"/>
      <c r="N78" s="11"/>
    </row>
    <row r="79" spans="2:14" x14ac:dyDescent="0.25">
      <c r="B79" s="10" t="str">
        <f>IF(C79="","",ROWS($A$3:A79))</f>
        <v/>
      </c>
      <c r="C79" s="4"/>
      <c r="D79" s="18" t="str">
        <f>IF(Table2[[#This Row],[भुगतान दिनाक]]="","",TEXT(Table2[[#This Row],[भुगतान दिनाक]],"mmm"))</f>
        <v/>
      </c>
      <c r="E79" s="5"/>
      <c r="F79" s="17"/>
      <c r="G79" s="6"/>
      <c r="H79" s="6"/>
      <c r="I79" s="7"/>
      <c r="J79" s="7"/>
      <c r="K79" s="8" t="str">
        <f>IF(PRODUCT(Table2[[#This Row],[मात्रा/संख्या]],Table2[[#This Row],[दर]])=0,"",PRODUCT(Table2[[#This Row],[मात्रा/संख्या]],Table2[[#This Row],[दर]]))</f>
        <v/>
      </c>
      <c r="L79" s="6"/>
      <c r="M79" s="7"/>
      <c r="N79" s="11"/>
    </row>
    <row r="80" spans="2:14" x14ac:dyDescent="0.25">
      <c r="B80" s="10" t="str">
        <f>IF(C80="","",ROWS($A$3:A80))</f>
        <v/>
      </c>
      <c r="C80" s="4"/>
      <c r="D80" s="18" t="str">
        <f>IF(Table2[[#This Row],[भुगतान दिनाक]]="","",TEXT(Table2[[#This Row],[भुगतान दिनाक]],"mmm"))</f>
        <v/>
      </c>
      <c r="E80" s="5"/>
      <c r="F80" s="17"/>
      <c r="G80" s="6"/>
      <c r="H80" s="6"/>
      <c r="I80" s="7"/>
      <c r="J80" s="7"/>
      <c r="K80" s="8" t="str">
        <f>IF(PRODUCT(Table2[[#This Row],[मात्रा/संख्या]],Table2[[#This Row],[दर]])=0,"",PRODUCT(Table2[[#This Row],[मात्रा/संख्या]],Table2[[#This Row],[दर]]))</f>
        <v/>
      </c>
      <c r="L80" s="6"/>
      <c r="M80" s="7"/>
      <c r="N80" s="11"/>
    </row>
    <row r="81" spans="2:14" x14ac:dyDescent="0.25">
      <c r="B81" s="10" t="str">
        <f>IF(C81="","",ROWS($A$3:A81))</f>
        <v/>
      </c>
      <c r="C81" s="4"/>
      <c r="D81" s="18" t="str">
        <f>IF(Table2[[#This Row],[भुगतान दिनाक]]="","",TEXT(Table2[[#This Row],[भुगतान दिनाक]],"mmm"))</f>
        <v/>
      </c>
      <c r="E81" s="5"/>
      <c r="F81" s="17"/>
      <c r="G81" s="6"/>
      <c r="H81" s="6"/>
      <c r="I81" s="7"/>
      <c r="J81" s="7"/>
      <c r="K81" s="8" t="str">
        <f>IF(PRODUCT(Table2[[#This Row],[मात्रा/संख्या]],Table2[[#This Row],[दर]])=0,"",PRODUCT(Table2[[#This Row],[मात्रा/संख्या]],Table2[[#This Row],[दर]]))</f>
        <v/>
      </c>
      <c r="L81" s="6"/>
      <c r="M81" s="7"/>
      <c r="N81" s="11"/>
    </row>
    <row r="82" spans="2:14" x14ac:dyDescent="0.25">
      <c r="B82" s="10" t="str">
        <f>IF(C82="","",ROWS($A$3:A82))</f>
        <v/>
      </c>
      <c r="C82" s="4"/>
      <c r="D82" s="18" t="str">
        <f>IF(Table2[[#This Row],[भुगतान दिनाक]]="","",TEXT(Table2[[#This Row],[भुगतान दिनाक]],"mmm"))</f>
        <v/>
      </c>
      <c r="E82" s="5"/>
      <c r="F82" s="17"/>
      <c r="G82" s="6"/>
      <c r="H82" s="6"/>
      <c r="I82" s="7"/>
      <c r="J82" s="7"/>
      <c r="K82" s="8" t="str">
        <f>IF(PRODUCT(Table2[[#This Row],[मात्रा/संख्या]],Table2[[#This Row],[दर]])=0,"",PRODUCT(Table2[[#This Row],[मात्रा/संख्या]],Table2[[#This Row],[दर]]))</f>
        <v/>
      </c>
      <c r="L82" s="6"/>
      <c r="M82" s="7"/>
      <c r="N82" s="11"/>
    </row>
    <row r="83" spans="2:14" x14ac:dyDescent="0.25">
      <c r="B83" s="10" t="str">
        <f>IF(C83="","",ROWS($A$3:A83))</f>
        <v/>
      </c>
      <c r="C83" s="4"/>
      <c r="D83" s="18" t="str">
        <f>IF(Table2[[#This Row],[भुगतान दिनाक]]="","",TEXT(Table2[[#This Row],[भुगतान दिनाक]],"mmm"))</f>
        <v/>
      </c>
      <c r="E83" s="5"/>
      <c r="F83" s="17"/>
      <c r="G83" s="6"/>
      <c r="H83" s="6"/>
      <c r="I83" s="7"/>
      <c r="J83" s="7"/>
      <c r="K83" s="8" t="str">
        <f>IF(PRODUCT(Table2[[#This Row],[मात्रा/संख्या]],Table2[[#This Row],[दर]])=0,"",PRODUCT(Table2[[#This Row],[मात्रा/संख्या]],Table2[[#This Row],[दर]]))</f>
        <v/>
      </c>
      <c r="L83" s="6"/>
      <c r="M83" s="7"/>
      <c r="N83" s="11"/>
    </row>
    <row r="84" spans="2:14" x14ac:dyDescent="0.25">
      <c r="B84" s="10" t="str">
        <f>IF(C84="","",ROWS($A$3:A84))</f>
        <v/>
      </c>
      <c r="C84" s="4"/>
      <c r="D84" s="18" t="str">
        <f>IF(Table2[[#This Row],[भुगतान दिनाक]]="","",TEXT(Table2[[#This Row],[भुगतान दिनाक]],"mmm"))</f>
        <v/>
      </c>
      <c r="E84" s="5"/>
      <c r="F84" s="17"/>
      <c r="G84" s="6"/>
      <c r="H84" s="6"/>
      <c r="I84" s="7"/>
      <c r="J84" s="7"/>
      <c r="K84" s="8" t="str">
        <f>IF(PRODUCT(Table2[[#This Row],[मात्रा/संख्या]],Table2[[#This Row],[दर]])=0,"",PRODUCT(Table2[[#This Row],[मात्रा/संख्या]],Table2[[#This Row],[दर]]))</f>
        <v/>
      </c>
      <c r="L84" s="6"/>
      <c r="M84" s="7"/>
      <c r="N84" s="11"/>
    </row>
    <row r="85" spans="2:14" x14ac:dyDescent="0.25">
      <c r="B85" s="10" t="str">
        <f>IF(C85="","",ROWS($A$3:A85))</f>
        <v/>
      </c>
      <c r="C85" s="4"/>
      <c r="D85" s="18" t="str">
        <f>IF(Table2[[#This Row],[भुगतान दिनाक]]="","",TEXT(Table2[[#This Row],[भुगतान दिनाक]],"mmm"))</f>
        <v/>
      </c>
      <c r="E85" s="5"/>
      <c r="F85" s="17"/>
      <c r="G85" s="6"/>
      <c r="H85" s="6"/>
      <c r="I85" s="7"/>
      <c r="J85" s="7"/>
      <c r="K85" s="8" t="str">
        <f>IF(PRODUCT(Table2[[#This Row],[मात्रा/संख्या]],Table2[[#This Row],[दर]])=0,"",PRODUCT(Table2[[#This Row],[मात्रा/संख्या]],Table2[[#This Row],[दर]]))</f>
        <v/>
      </c>
      <c r="L85" s="6"/>
      <c r="M85" s="7"/>
      <c r="N85" s="11"/>
    </row>
    <row r="86" spans="2:14" x14ac:dyDescent="0.25">
      <c r="B86" s="10" t="str">
        <f>IF(C86="","",ROWS($A$3:A86))</f>
        <v/>
      </c>
      <c r="C86" s="4"/>
      <c r="D86" s="18" t="str">
        <f>IF(Table2[[#This Row],[भुगतान दिनाक]]="","",TEXT(Table2[[#This Row],[भुगतान दिनाक]],"mmm"))</f>
        <v/>
      </c>
      <c r="E86" s="5"/>
      <c r="F86" s="17"/>
      <c r="G86" s="6"/>
      <c r="H86" s="6"/>
      <c r="I86" s="7"/>
      <c r="J86" s="7"/>
      <c r="K86" s="8" t="str">
        <f>IF(PRODUCT(Table2[[#This Row],[मात्रा/संख्या]],Table2[[#This Row],[दर]])=0,"",PRODUCT(Table2[[#This Row],[मात्रा/संख्या]],Table2[[#This Row],[दर]]))</f>
        <v/>
      </c>
      <c r="L86" s="6"/>
      <c r="M86" s="7"/>
      <c r="N86" s="11"/>
    </row>
    <row r="87" spans="2:14" x14ac:dyDescent="0.25">
      <c r="B87" s="10" t="str">
        <f>IF(C87="","",ROWS($A$3:A87))</f>
        <v/>
      </c>
      <c r="C87" s="4"/>
      <c r="D87" s="18" t="str">
        <f>IF(Table2[[#This Row],[भुगतान दिनाक]]="","",TEXT(Table2[[#This Row],[भुगतान दिनाक]],"mmm"))</f>
        <v/>
      </c>
      <c r="E87" s="5"/>
      <c r="F87" s="17"/>
      <c r="G87" s="6"/>
      <c r="H87" s="6"/>
      <c r="I87" s="7"/>
      <c r="J87" s="7"/>
      <c r="K87" s="8" t="str">
        <f>IF(PRODUCT(Table2[[#This Row],[मात्रा/संख्या]],Table2[[#This Row],[दर]])=0,"",PRODUCT(Table2[[#This Row],[मात्रा/संख्या]],Table2[[#This Row],[दर]]))</f>
        <v/>
      </c>
      <c r="L87" s="6"/>
      <c r="M87" s="7"/>
      <c r="N87" s="11"/>
    </row>
    <row r="88" spans="2:14" x14ac:dyDescent="0.25">
      <c r="B88" s="10" t="str">
        <f>IF(C88="","",ROWS($A$3:A88))</f>
        <v/>
      </c>
      <c r="C88" s="4"/>
      <c r="D88" s="18" t="str">
        <f>IF(Table2[[#This Row],[भुगतान दिनाक]]="","",TEXT(Table2[[#This Row],[भुगतान दिनाक]],"mmm"))</f>
        <v/>
      </c>
      <c r="E88" s="5"/>
      <c r="F88" s="17"/>
      <c r="G88" s="6"/>
      <c r="H88" s="6"/>
      <c r="I88" s="7"/>
      <c r="J88" s="7"/>
      <c r="K88" s="8" t="str">
        <f>IF(PRODUCT(Table2[[#This Row],[मात्रा/संख्या]],Table2[[#This Row],[दर]])=0,"",PRODUCT(Table2[[#This Row],[मात्रा/संख्या]],Table2[[#This Row],[दर]]))</f>
        <v/>
      </c>
      <c r="L88" s="6"/>
      <c r="M88" s="7"/>
      <c r="N88" s="11"/>
    </row>
    <row r="89" spans="2:14" x14ac:dyDescent="0.25">
      <c r="B89" s="10" t="str">
        <f>IF(C89="","",ROWS($A$3:A89))</f>
        <v/>
      </c>
      <c r="C89" s="4"/>
      <c r="D89" s="18" t="str">
        <f>IF(Table2[[#This Row],[भुगतान दिनाक]]="","",TEXT(Table2[[#This Row],[भुगतान दिनाक]],"mmm"))</f>
        <v/>
      </c>
      <c r="E89" s="5"/>
      <c r="F89" s="17"/>
      <c r="G89" s="6"/>
      <c r="H89" s="6"/>
      <c r="I89" s="7"/>
      <c r="J89" s="7"/>
      <c r="K89" s="8" t="str">
        <f>IF(PRODUCT(Table2[[#This Row],[मात्रा/संख्या]],Table2[[#This Row],[दर]])=0,"",PRODUCT(Table2[[#This Row],[मात्रा/संख्या]],Table2[[#This Row],[दर]]))</f>
        <v/>
      </c>
      <c r="L89" s="6"/>
      <c r="M89" s="7"/>
      <c r="N89" s="11"/>
    </row>
    <row r="90" spans="2:14" x14ac:dyDescent="0.25">
      <c r="B90" s="10" t="str">
        <f>IF(C90="","",ROWS($A$3:A90))</f>
        <v/>
      </c>
      <c r="C90" s="4"/>
      <c r="D90" s="18" t="str">
        <f>IF(Table2[[#This Row],[भुगतान दिनाक]]="","",TEXT(Table2[[#This Row],[भुगतान दिनाक]],"mmm"))</f>
        <v/>
      </c>
      <c r="E90" s="5"/>
      <c r="F90" s="17"/>
      <c r="G90" s="6"/>
      <c r="H90" s="6"/>
      <c r="I90" s="7"/>
      <c r="J90" s="7"/>
      <c r="K90" s="8" t="str">
        <f>IF(PRODUCT(Table2[[#This Row],[मात्रा/संख्या]],Table2[[#This Row],[दर]])=0,"",PRODUCT(Table2[[#This Row],[मात्रा/संख्या]],Table2[[#This Row],[दर]]))</f>
        <v/>
      </c>
      <c r="L90" s="6"/>
      <c r="M90" s="7"/>
      <c r="N90" s="11"/>
    </row>
    <row r="91" spans="2:14" x14ac:dyDescent="0.25">
      <c r="B91" s="10" t="str">
        <f>IF(C91="","",ROWS($A$3:A91))</f>
        <v/>
      </c>
      <c r="C91" s="4"/>
      <c r="D91" s="18" t="str">
        <f>IF(Table2[[#This Row],[भुगतान दिनाक]]="","",TEXT(Table2[[#This Row],[भुगतान दिनाक]],"mmm"))</f>
        <v/>
      </c>
      <c r="E91" s="5"/>
      <c r="F91" s="17"/>
      <c r="G91" s="6"/>
      <c r="H91" s="6"/>
      <c r="I91" s="7"/>
      <c r="J91" s="7"/>
      <c r="K91" s="8" t="str">
        <f>IF(PRODUCT(Table2[[#This Row],[मात्रा/संख्या]],Table2[[#This Row],[दर]])=0,"",PRODUCT(Table2[[#This Row],[मात्रा/संख्या]],Table2[[#This Row],[दर]]))</f>
        <v/>
      </c>
      <c r="L91" s="6"/>
      <c r="M91" s="7"/>
      <c r="N91" s="11"/>
    </row>
    <row r="92" spans="2:14" x14ac:dyDescent="0.25">
      <c r="B92" s="10" t="str">
        <f>IF(C92="","",ROWS($A$3:A92))</f>
        <v/>
      </c>
      <c r="C92" s="4"/>
      <c r="D92" s="18" t="str">
        <f>IF(Table2[[#This Row],[भुगतान दिनाक]]="","",TEXT(Table2[[#This Row],[भुगतान दिनाक]],"mmm"))</f>
        <v/>
      </c>
      <c r="E92" s="5"/>
      <c r="F92" s="17"/>
      <c r="G92" s="6"/>
      <c r="H92" s="6"/>
      <c r="I92" s="7"/>
      <c r="J92" s="7"/>
      <c r="K92" s="8" t="str">
        <f>IF(PRODUCT(Table2[[#This Row],[मात्रा/संख्या]],Table2[[#This Row],[दर]])=0,"",PRODUCT(Table2[[#This Row],[मात्रा/संख्या]],Table2[[#This Row],[दर]]))</f>
        <v/>
      </c>
      <c r="L92" s="6"/>
      <c r="M92" s="7"/>
      <c r="N92" s="11"/>
    </row>
    <row r="93" spans="2:14" x14ac:dyDescent="0.25">
      <c r="B93" s="10" t="str">
        <f>IF(C93="","",ROWS($A$3:A93))</f>
        <v/>
      </c>
      <c r="C93" s="4"/>
      <c r="D93" s="18" t="str">
        <f>IF(Table2[[#This Row],[भुगतान दिनाक]]="","",TEXT(Table2[[#This Row],[भुगतान दिनाक]],"mmm"))</f>
        <v/>
      </c>
      <c r="E93" s="5"/>
      <c r="F93" s="17"/>
      <c r="G93" s="6"/>
      <c r="H93" s="6"/>
      <c r="I93" s="7"/>
      <c r="J93" s="7"/>
      <c r="K93" s="8" t="str">
        <f>IF(PRODUCT(Table2[[#This Row],[मात्रा/संख्या]],Table2[[#This Row],[दर]])=0,"",PRODUCT(Table2[[#This Row],[मात्रा/संख्या]],Table2[[#This Row],[दर]]))</f>
        <v/>
      </c>
      <c r="L93" s="6"/>
      <c r="M93" s="7"/>
      <c r="N93" s="11"/>
    </row>
    <row r="94" spans="2:14" x14ac:dyDescent="0.25">
      <c r="B94" s="10" t="str">
        <f>IF(C94="","",ROWS($A$3:A94))</f>
        <v/>
      </c>
      <c r="C94" s="4"/>
      <c r="D94" s="18" t="str">
        <f>IF(Table2[[#This Row],[भुगतान दिनाक]]="","",TEXT(Table2[[#This Row],[भुगतान दिनाक]],"mmm"))</f>
        <v/>
      </c>
      <c r="E94" s="5"/>
      <c r="F94" s="17"/>
      <c r="G94" s="6"/>
      <c r="H94" s="6"/>
      <c r="I94" s="7"/>
      <c r="J94" s="7"/>
      <c r="K94" s="8" t="str">
        <f>IF(PRODUCT(Table2[[#This Row],[मात्रा/संख्या]],Table2[[#This Row],[दर]])=0,"",PRODUCT(Table2[[#This Row],[मात्रा/संख्या]],Table2[[#This Row],[दर]]))</f>
        <v/>
      </c>
      <c r="L94" s="6"/>
      <c r="M94" s="7"/>
      <c r="N94" s="11"/>
    </row>
    <row r="95" spans="2:14" x14ac:dyDescent="0.25">
      <c r="B95" s="10" t="str">
        <f>IF(C95="","",ROWS($A$3:A95))</f>
        <v/>
      </c>
      <c r="C95" s="4"/>
      <c r="D95" s="18" t="str">
        <f>IF(Table2[[#This Row],[भुगतान दिनाक]]="","",TEXT(Table2[[#This Row],[भुगतान दिनाक]],"mmm"))</f>
        <v/>
      </c>
      <c r="E95" s="5"/>
      <c r="F95" s="17"/>
      <c r="G95" s="6"/>
      <c r="H95" s="6"/>
      <c r="I95" s="7"/>
      <c r="J95" s="7"/>
      <c r="K95" s="8" t="str">
        <f>IF(PRODUCT(Table2[[#This Row],[मात्रा/संख्या]],Table2[[#This Row],[दर]])=0,"",PRODUCT(Table2[[#This Row],[मात्रा/संख्या]],Table2[[#This Row],[दर]]))</f>
        <v/>
      </c>
      <c r="L95" s="6"/>
      <c r="M95" s="7"/>
      <c r="N95" s="11"/>
    </row>
    <row r="96" spans="2:14" x14ac:dyDescent="0.25">
      <c r="B96" s="10" t="str">
        <f>IF(C96="","",ROWS($A$3:A96))</f>
        <v/>
      </c>
      <c r="C96" s="4"/>
      <c r="D96" s="18" t="str">
        <f>IF(Table2[[#This Row],[भुगतान दिनाक]]="","",TEXT(Table2[[#This Row],[भुगतान दिनाक]],"mmm"))</f>
        <v/>
      </c>
      <c r="E96" s="5"/>
      <c r="F96" s="17"/>
      <c r="G96" s="6"/>
      <c r="H96" s="6"/>
      <c r="I96" s="7"/>
      <c r="J96" s="7"/>
      <c r="K96" s="8" t="str">
        <f>IF(PRODUCT(Table2[[#This Row],[मात्रा/संख्या]],Table2[[#This Row],[दर]])=0,"",PRODUCT(Table2[[#This Row],[मात्रा/संख्या]],Table2[[#This Row],[दर]]))</f>
        <v/>
      </c>
      <c r="L96" s="6"/>
      <c r="M96" s="7"/>
      <c r="N96" s="11"/>
    </row>
    <row r="97" spans="2:14" x14ac:dyDescent="0.25">
      <c r="B97" s="10" t="str">
        <f>IF(C97="","",ROWS($A$3:A97))</f>
        <v/>
      </c>
      <c r="C97" s="4"/>
      <c r="D97" s="18" t="str">
        <f>IF(Table2[[#This Row],[भुगतान दिनाक]]="","",TEXT(Table2[[#This Row],[भुगतान दिनाक]],"mmm"))</f>
        <v/>
      </c>
      <c r="E97" s="5"/>
      <c r="F97" s="17"/>
      <c r="G97" s="6"/>
      <c r="H97" s="6"/>
      <c r="I97" s="7"/>
      <c r="J97" s="7"/>
      <c r="K97" s="8" t="str">
        <f>IF(PRODUCT(Table2[[#This Row],[मात्रा/संख्या]],Table2[[#This Row],[दर]])=0,"",PRODUCT(Table2[[#This Row],[मात्रा/संख्या]],Table2[[#This Row],[दर]]))</f>
        <v/>
      </c>
      <c r="L97" s="6"/>
      <c r="M97" s="7"/>
      <c r="N97" s="11"/>
    </row>
    <row r="98" spans="2:14" x14ac:dyDescent="0.25">
      <c r="B98" s="10" t="str">
        <f>IF(C98="","",ROWS($A$3:A98))</f>
        <v/>
      </c>
      <c r="C98" s="4"/>
      <c r="D98" s="18" t="str">
        <f>IF(Table2[[#This Row],[भुगतान दिनाक]]="","",TEXT(Table2[[#This Row],[भुगतान दिनाक]],"mmm"))</f>
        <v/>
      </c>
      <c r="E98" s="5"/>
      <c r="F98" s="17"/>
      <c r="G98" s="6"/>
      <c r="H98" s="6"/>
      <c r="I98" s="7"/>
      <c r="J98" s="7"/>
      <c r="K98" s="8" t="str">
        <f>IF(PRODUCT(Table2[[#This Row],[मात्रा/संख्या]],Table2[[#This Row],[दर]])=0,"",PRODUCT(Table2[[#This Row],[मात्रा/संख्या]],Table2[[#This Row],[दर]]))</f>
        <v/>
      </c>
      <c r="L98" s="6"/>
      <c r="M98" s="7"/>
      <c r="N98" s="11"/>
    </row>
    <row r="99" spans="2:14" x14ac:dyDescent="0.25">
      <c r="B99" s="10" t="str">
        <f>IF(C99="","",ROWS($A$3:A99))</f>
        <v/>
      </c>
      <c r="C99" s="4"/>
      <c r="D99" s="18" t="str">
        <f>IF(Table2[[#This Row],[भुगतान दिनाक]]="","",TEXT(Table2[[#This Row],[भुगतान दिनाक]],"mmm"))</f>
        <v/>
      </c>
      <c r="E99" s="5"/>
      <c r="F99" s="17"/>
      <c r="G99" s="6"/>
      <c r="H99" s="6"/>
      <c r="I99" s="7"/>
      <c r="J99" s="7"/>
      <c r="K99" s="8" t="str">
        <f>IF(PRODUCT(Table2[[#This Row],[मात्रा/संख्या]],Table2[[#This Row],[दर]])=0,"",PRODUCT(Table2[[#This Row],[मात्रा/संख्या]],Table2[[#This Row],[दर]]))</f>
        <v/>
      </c>
      <c r="L99" s="6"/>
      <c r="M99" s="7"/>
      <c r="N99" s="11"/>
    </row>
    <row r="100" spans="2:14" x14ac:dyDescent="0.25">
      <c r="B100" s="10" t="str">
        <f>IF(C100="","",ROWS($A$3:A100))</f>
        <v/>
      </c>
      <c r="C100" s="4"/>
      <c r="D100" s="18" t="str">
        <f>IF(Table2[[#This Row],[भुगतान दिनाक]]="","",TEXT(Table2[[#This Row],[भुगतान दिनाक]],"mmm"))</f>
        <v/>
      </c>
      <c r="E100" s="5"/>
      <c r="F100" s="17"/>
      <c r="G100" s="6"/>
      <c r="H100" s="6"/>
      <c r="I100" s="7"/>
      <c r="J100" s="7"/>
      <c r="K100" s="8" t="str">
        <f>IF(PRODUCT(Table2[[#This Row],[मात्रा/संख्या]],Table2[[#This Row],[दर]])=0,"",PRODUCT(Table2[[#This Row],[मात्रा/संख्या]],Table2[[#This Row],[दर]]))</f>
        <v/>
      </c>
      <c r="L100" s="6"/>
      <c r="M100" s="7"/>
      <c r="N100" s="11"/>
    </row>
    <row r="101" spans="2:14" x14ac:dyDescent="0.25">
      <c r="B101" s="10" t="str">
        <f>IF(C101="","",ROWS($A$3:A101))</f>
        <v/>
      </c>
      <c r="C101" s="4"/>
      <c r="D101" s="18" t="str">
        <f>IF(Table2[[#This Row],[भुगतान दिनाक]]="","",TEXT(Table2[[#This Row],[भुगतान दिनाक]],"mmm"))</f>
        <v/>
      </c>
      <c r="E101" s="5"/>
      <c r="F101" s="17"/>
      <c r="G101" s="6"/>
      <c r="H101" s="6"/>
      <c r="I101" s="7"/>
      <c r="J101" s="7"/>
      <c r="K101" s="8" t="str">
        <f>IF(PRODUCT(Table2[[#This Row],[मात्रा/संख्या]],Table2[[#This Row],[दर]])=0,"",PRODUCT(Table2[[#This Row],[मात्रा/संख्या]],Table2[[#This Row],[दर]]))</f>
        <v/>
      </c>
      <c r="L101" s="6"/>
      <c r="M101" s="7"/>
      <c r="N101" s="11"/>
    </row>
    <row r="102" spans="2:14" x14ac:dyDescent="0.25">
      <c r="B102" s="10" t="str">
        <f>IF(C102="","",ROWS($A$3:A102))</f>
        <v/>
      </c>
      <c r="C102" s="4"/>
      <c r="D102" s="18" t="str">
        <f>IF(Table2[[#This Row],[भुगतान दिनाक]]="","",TEXT(Table2[[#This Row],[भुगतान दिनाक]],"mmm"))</f>
        <v/>
      </c>
      <c r="E102" s="5"/>
      <c r="F102" s="17"/>
      <c r="G102" s="6"/>
      <c r="H102" s="6"/>
      <c r="I102" s="7"/>
      <c r="J102" s="7"/>
      <c r="K102" s="8" t="str">
        <f>IF(PRODUCT(Table2[[#This Row],[मात्रा/संख्या]],Table2[[#This Row],[दर]])=0,"",PRODUCT(Table2[[#This Row],[मात्रा/संख्या]],Table2[[#This Row],[दर]]))</f>
        <v/>
      </c>
      <c r="L102" s="6"/>
      <c r="M102" s="7"/>
      <c r="N102" s="11"/>
    </row>
    <row r="103" spans="2:14" x14ac:dyDescent="0.25">
      <c r="B103" s="10" t="str">
        <f>IF(C103="","",ROWS($A$3:A103))</f>
        <v/>
      </c>
      <c r="C103" s="4"/>
      <c r="D103" s="18" t="str">
        <f>IF(Table2[[#This Row],[भुगतान दिनाक]]="","",TEXT(Table2[[#This Row],[भुगतान दिनाक]],"mmm"))</f>
        <v/>
      </c>
      <c r="E103" s="5"/>
      <c r="F103" s="17"/>
      <c r="G103" s="6"/>
      <c r="H103" s="6"/>
      <c r="I103" s="7"/>
      <c r="J103" s="7"/>
      <c r="K103" s="8" t="str">
        <f>IF(PRODUCT(Table2[[#This Row],[मात्रा/संख्या]],Table2[[#This Row],[दर]])=0,"",PRODUCT(Table2[[#This Row],[मात्रा/संख्या]],Table2[[#This Row],[दर]]))</f>
        <v/>
      </c>
      <c r="L103" s="6"/>
      <c r="M103" s="7"/>
      <c r="N103" s="11"/>
    </row>
    <row r="104" spans="2:14" x14ac:dyDescent="0.25">
      <c r="B104" s="10" t="str">
        <f>IF(C104="","",ROWS($A$3:A104))</f>
        <v/>
      </c>
      <c r="C104" s="4"/>
      <c r="D104" s="18" t="str">
        <f>IF(Table2[[#This Row],[भुगतान दिनाक]]="","",TEXT(Table2[[#This Row],[भुगतान दिनाक]],"mmm"))</f>
        <v/>
      </c>
      <c r="E104" s="5"/>
      <c r="F104" s="17"/>
      <c r="G104" s="6"/>
      <c r="H104" s="6"/>
      <c r="I104" s="7"/>
      <c r="J104" s="7"/>
      <c r="K104" s="8" t="str">
        <f>IF(PRODUCT(Table2[[#This Row],[मात्रा/संख्या]],Table2[[#This Row],[दर]])=0,"",PRODUCT(Table2[[#This Row],[मात्रा/संख्या]],Table2[[#This Row],[दर]]))</f>
        <v/>
      </c>
      <c r="L104" s="6"/>
      <c r="M104" s="7"/>
      <c r="N104" s="11"/>
    </row>
    <row r="105" spans="2:14" x14ac:dyDescent="0.25">
      <c r="B105" s="10" t="str">
        <f>IF(C105="","",ROWS($A$3:A105))</f>
        <v/>
      </c>
      <c r="C105" s="4"/>
      <c r="D105" s="18" t="str">
        <f>IF(Table2[[#This Row],[भुगतान दिनाक]]="","",TEXT(Table2[[#This Row],[भुगतान दिनाक]],"mmm"))</f>
        <v/>
      </c>
      <c r="E105" s="5"/>
      <c r="F105" s="17"/>
      <c r="G105" s="6"/>
      <c r="H105" s="6"/>
      <c r="I105" s="7"/>
      <c r="J105" s="7"/>
      <c r="K105" s="8" t="str">
        <f>IF(PRODUCT(Table2[[#This Row],[मात्रा/संख्या]],Table2[[#This Row],[दर]])=0,"",PRODUCT(Table2[[#This Row],[मात्रा/संख्या]],Table2[[#This Row],[दर]]))</f>
        <v/>
      </c>
      <c r="L105" s="6"/>
      <c r="M105" s="7"/>
      <c r="N105" s="11"/>
    </row>
    <row r="106" spans="2:14" x14ac:dyDescent="0.25">
      <c r="B106" s="10" t="str">
        <f>IF(C106="","",ROWS($A$3:A106))</f>
        <v/>
      </c>
      <c r="C106" s="4"/>
      <c r="D106" s="18" t="str">
        <f>IF(Table2[[#This Row],[भुगतान दिनाक]]="","",TEXT(Table2[[#This Row],[भुगतान दिनाक]],"mmm"))</f>
        <v/>
      </c>
      <c r="E106" s="5"/>
      <c r="F106" s="17"/>
      <c r="G106" s="6"/>
      <c r="H106" s="6"/>
      <c r="I106" s="7"/>
      <c r="J106" s="7"/>
      <c r="K106" s="8" t="str">
        <f>IF(PRODUCT(Table2[[#This Row],[मात्रा/संख्या]],Table2[[#This Row],[दर]])=0,"",PRODUCT(Table2[[#This Row],[मात्रा/संख्या]],Table2[[#This Row],[दर]]))</f>
        <v/>
      </c>
      <c r="L106" s="6"/>
      <c r="M106" s="7"/>
      <c r="N106" s="11"/>
    </row>
    <row r="107" spans="2:14" x14ac:dyDescent="0.25">
      <c r="B107" s="10" t="str">
        <f>IF(C107="","",ROWS($A$3:A107))</f>
        <v/>
      </c>
      <c r="C107" s="4"/>
      <c r="D107" s="18" t="str">
        <f>IF(Table2[[#This Row],[भुगतान दिनाक]]="","",TEXT(Table2[[#This Row],[भुगतान दिनाक]],"mmm"))</f>
        <v/>
      </c>
      <c r="E107" s="5"/>
      <c r="F107" s="17"/>
      <c r="G107" s="6"/>
      <c r="H107" s="6"/>
      <c r="I107" s="7"/>
      <c r="J107" s="7"/>
      <c r="K107" s="8" t="str">
        <f>IF(PRODUCT(Table2[[#This Row],[मात्रा/संख्या]],Table2[[#This Row],[दर]])=0,"",PRODUCT(Table2[[#This Row],[मात्रा/संख्या]],Table2[[#This Row],[दर]]))</f>
        <v/>
      </c>
      <c r="L107" s="6"/>
      <c r="M107" s="7"/>
      <c r="N107" s="11"/>
    </row>
    <row r="108" spans="2:14" x14ac:dyDescent="0.25">
      <c r="B108" s="10" t="str">
        <f>IF(C108="","",ROWS($A$3:A108))</f>
        <v/>
      </c>
      <c r="C108" s="4"/>
      <c r="D108" s="18" t="str">
        <f>IF(Table2[[#This Row],[भुगतान दिनाक]]="","",TEXT(Table2[[#This Row],[भुगतान दिनाक]],"mmm"))</f>
        <v/>
      </c>
      <c r="E108" s="5"/>
      <c r="F108" s="17"/>
      <c r="G108" s="6"/>
      <c r="H108" s="6"/>
      <c r="I108" s="7"/>
      <c r="J108" s="7"/>
      <c r="K108" s="8" t="str">
        <f>IF(PRODUCT(Table2[[#This Row],[मात्रा/संख्या]],Table2[[#This Row],[दर]])=0,"",PRODUCT(Table2[[#This Row],[मात्रा/संख्या]],Table2[[#This Row],[दर]]))</f>
        <v/>
      </c>
      <c r="L108" s="6"/>
      <c r="M108" s="7"/>
      <c r="N108" s="11"/>
    </row>
    <row r="109" spans="2:14" x14ac:dyDescent="0.25">
      <c r="B109" s="10" t="str">
        <f>IF(C109="","",ROWS($A$3:A109))</f>
        <v/>
      </c>
      <c r="C109" s="4"/>
      <c r="D109" s="18" t="str">
        <f>IF(Table2[[#This Row],[भुगतान दिनाक]]="","",TEXT(Table2[[#This Row],[भुगतान दिनाक]],"mmm"))</f>
        <v/>
      </c>
      <c r="E109" s="5"/>
      <c r="F109" s="17"/>
      <c r="G109" s="6"/>
      <c r="H109" s="6"/>
      <c r="I109" s="7"/>
      <c r="J109" s="7"/>
      <c r="K109" s="8" t="str">
        <f>IF(PRODUCT(Table2[[#This Row],[मात्रा/संख्या]],Table2[[#This Row],[दर]])=0,"",PRODUCT(Table2[[#This Row],[मात्रा/संख्या]],Table2[[#This Row],[दर]]))</f>
        <v/>
      </c>
      <c r="L109" s="6"/>
      <c r="M109" s="7"/>
      <c r="N109" s="11"/>
    </row>
    <row r="110" spans="2:14" x14ac:dyDescent="0.25">
      <c r="B110" s="10" t="str">
        <f>IF(C110="","",ROWS($A$3:A110))</f>
        <v/>
      </c>
      <c r="C110" s="4"/>
      <c r="D110" s="18" t="str">
        <f>IF(Table2[[#This Row],[भुगतान दिनाक]]="","",TEXT(Table2[[#This Row],[भुगतान दिनाक]],"mmm"))</f>
        <v/>
      </c>
      <c r="E110" s="5"/>
      <c r="F110" s="17"/>
      <c r="G110" s="6"/>
      <c r="H110" s="6"/>
      <c r="I110" s="7"/>
      <c r="J110" s="7"/>
      <c r="K110" s="8" t="str">
        <f>IF(PRODUCT(Table2[[#This Row],[मात्रा/संख्या]],Table2[[#This Row],[दर]])=0,"",PRODUCT(Table2[[#This Row],[मात्रा/संख्या]],Table2[[#This Row],[दर]]))</f>
        <v/>
      </c>
      <c r="L110" s="6"/>
      <c r="M110" s="7"/>
      <c r="N110" s="11"/>
    </row>
    <row r="111" spans="2:14" x14ac:dyDescent="0.25">
      <c r="B111" s="10" t="str">
        <f>IF(C111="","",ROWS($A$3:A111))</f>
        <v/>
      </c>
      <c r="C111" s="4"/>
      <c r="D111" s="18" t="str">
        <f>IF(Table2[[#This Row],[भुगतान दिनाक]]="","",TEXT(Table2[[#This Row],[भुगतान दिनाक]],"mmm"))</f>
        <v/>
      </c>
      <c r="E111" s="5"/>
      <c r="F111" s="17"/>
      <c r="G111" s="6"/>
      <c r="H111" s="6"/>
      <c r="I111" s="7"/>
      <c r="J111" s="7"/>
      <c r="K111" s="8" t="str">
        <f>IF(PRODUCT(Table2[[#This Row],[मात्रा/संख्या]],Table2[[#This Row],[दर]])=0,"",PRODUCT(Table2[[#This Row],[मात्रा/संख्या]],Table2[[#This Row],[दर]]))</f>
        <v/>
      </c>
      <c r="L111" s="6"/>
      <c r="M111" s="7"/>
      <c r="N111" s="11"/>
    </row>
    <row r="112" spans="2:14" x14ac:dyDescent="0.25">
      <c r="B112" s="10" t="str">
        <f>IF(C112="","",ROWS($A$3:A112))</f>
        <v/>
      </c>
      <c r="C112" s="4"/>
      <c r="D112" s="18" t="str">
        <f>IF(Table2[[#This Row],[भुगतान दिनाक]]="","",TEXT(Table2[[#This Row],[भुगतान दिनाक]],"mmm"))</f>
        <v/>
      </c>
      <c r="E112" s="5"/>
      <c r="F112" s="17"/>
      <c r="G112" s="6"/>
      <c r="H112" s="6"/>
      <c r="I112" s="7"/>
      <c r="J112" s="7"/>
      <c r="K112" s="8" t="str">
        <f>IF(PRODUCT(Table2[[#This Row],[मात्रा/संख्या]],Table2[[#This Row],[दर]])=0,"",PRODUCT(Table2[[#This Row],[मात्रा/संख्या]],Table2[[#This Row],[दर]]))</f>
        <v/>
      </c>
      <c r="L112" s="6"/>
      <c r="M112" s="7"/>
      <c r="N112" s="11"/>
    </row>
    <row r="113" spans="2:14" x14ac:dyDescent="0.25">
      <c r="B113" s="10" t="str">
        <f>IF(C113="","",ROWS($A$3:A113))</f>
        <v/>
      </c>
      <c r="C113" s="4"/>
      <c r="D113" s="18" t="str">
        <f>IF(Table2[[#This Row],[भुगतान दिनाक]]="","",TEXT(Table2[[#This Row],[भुगतान दिनाक]],"mmm"))</f>
        <v/>
      </c>
      <c r="E113" s="5"/>
      <c r="F113" s="17"/>
      <c r="G113" s="6"/>
      <c r="H113" s="6"/>
      <c r="I113" s="7"/>
      <c r="J113" s="7"/>
      <c r="K113" s="8" t="str">
        <f>IF(PRODUCT(Table2[[#This Row],[मात्रा/संख्या]],Table2[[#This Row],[दर]])=0,"",PRODUCT(Table2[[#This Row],[मात्रा/संख्या]],Table2[[#This Row],[दर]]))</f>
        <v/>
      </c>
      <c r="L113" s="6"/>
      <c r="M113" s="7"/>
      <c r="N113" s="11"/>
    </row>
    <row r="114" spans="2:14" x14ac:dyDescent="0.25">
      <c r="B114" s="10" t="str">
        <f>IF(C114="","",ROWS($A$3:A114))</f>
        <v/>
      </c>
      <c r="C114" s="4"/>
      <c r="D114" s="18" t="str">
        <f>IF(Table2[[#This Row],[भुगतान दिनाक]]="","",TEXT(Table2[[#This Row],[भुगतान दिनाक]],"mmm"))</f>
        <v/>
      </c>
      <c r="E114" s="5"/>
      <c r="F114" s="17"/>
      <c r="G114" s="6"/>
      <c r="H114" s="6"/>
      <c r="I114" s="7"/>
      <c r="J114" s="7"/>
      <c r="K114" s="8" t="str">
        <f>IF(PRODUCT(Table2[[#This Row],[मात्रा/संख्या]],Table2[[#This Row],[दर]])=0,"",PRODUCT(Table2[[#This Row],[मात्रा/संख्या]],Table2[[#This Row],[दर]]))</f>
        <v/>
      </c>
      <c r="L114" s="6"/>
      <c r="M114" s="7"/>
      <c r="N114" s="11"/>
    </row>
    <row r="115" spans="2:14" x14ac:dyDescent="0.25">
      <c r="B115" s="10" t="str">
        <f>IF(C115="","",ROWS($A$3:A115))</f>
        <v/>
      </c>
      <c r="C115" s="4"/>
      <c r="D115" s="18" t="str">
        <f>IF(Table2[[#This Row],[भुगतान दिनाक]]="","",TEXT(Table2[[#This Row],[भुगतान दिनाक]],"mmm"))</f>
        <v/>
      </c>
      <c r="E115" s="5"/>
      <c r="F115" s="17"/>
      <c r="G115" s="6"/>
      <c r="H115" s="6"/>
      <c r="I115" s="7"/>
      <c r="J115" s="7"/>
      <c r="K115" s="8" t="str">
        <f>IF(PRODUCT(Table2[[#This Row],[मात्रा/संख्या]],Table2[[#This Row],[दर]])=0,"",PRODUCT(Table2[[#This Row],[मात्रा/संख्या]],Table2[[#This Row],[दर]]))</f>
        <v/>
      </c>
      <c r="L115" s="6"/>
      <c r="M115" s="7"/>
      <c r="N115" s="11"/>
    </row>
    <row r="116" spans="2:14" x14ac:dyDescent="0.25">
      <c r="B116" s="10" t="str">
        <f>IF(C116="","",ROWS($A$3:A116))</f>
        <v/>
      </c>
      <c r="C116" s="4"/>
      <c r="D116" s="18" t="str">
        <f>IF(Table2[[#This Row],[भुगतान दिनाक]]="","",TEXT(Table2[[#This Row],[भुगतान दिनाक]],"mmm"))</f>
        <v/>
      </c>
      <c r="E116" s="5"/>
      <c r="F116" s="17"/>
      <c r="G116" s="6"/>
      <c r="H116" s="6"/>
      <c r="I116" s="7"/>
      <c r="J116" s="7"/>
      <c r="K116" s="8" t="str">
        <f>IF(PRODUCT(Table2[[#This Row],[मात्रा/संख्या]],Table2[[#This Row],[दर]])=0,"",PRODUCT(Table2[[#This Row],[मात्रा/संख्या]],Table2[[#This Row],[दर]]))</f>
        <v/>
      </c>
      <c r="L116" s="6"/>
      <c r="M116" s="7"/>
      <c r="N116" s="11"/>
    </row>
    <row r="117" spans="2:14" x14ac:dyDescent="0.25">
      <c r="B117" s="10" t="str">
        <f>IF(C117="","",ROWS($A$3:A117))</f>
        <v/>
      </c>
      <c r="C117" s="4"/>
      <c r="D117" s="18" t="str">
        <f>IF(Table2[[#This Row],[भुगतान दिनाक]]="","",TEXT(Table2[[#This Row],[भुगतान दिनाक]],"mmm"))</f>
        <v/>
      </c>
      <c r="E117" s="5"/>
      <c r="F117" s="17"/>
      <c r="G117" s="6"/>
      <c r="H117" s="6"/>
      <c r="I117" s="7"/>
      <c r="J117" s="7"/>
      <c r="K117" s="8" t="str">
        <f>IF(PRODUCT(Table2[[#This Row],[मात्रा/संख्या]],Table2[[#This Row],[दर]])=0,"",PRODUCT(Table2[[#This Row],[मात्रा/संख्या]],Table2[[#This Row],[दर]]))</f>
        <v/>
      </c>
      <c r="L117" s="6"/>
      <c r="M117" s="7"/>
      <c r="N117" s="11"/>
    </row>
    <row r="118" spans="2:14" x14ac:dyDescent="0.25">
      <c r="B118" s="10" t="str">
        <f>IF(C118="","",ROWS($A$3:A118))</f>
        <v/>
      </c>
      <c r="C118" s="4"/>
      <c r="D118" s="18" t="str">
        <f>IF(Table2[[#This Row],[भुगतान दिनाक]]="","",TEXT(Table2[[#This Row],[भुगतान दिनाक]],"mmm"))</f>
        <v/>
      </c>
      <c r="E118" s="5"/>
      <c r="F118" s="17"/>
      <c r="G118" s="6"/>
      <c r="H118" s="6"/>
      <c r="I118" s="7"/>
      <c r="J118" s="7"/>
      <c r="K118" s="8" t="str">
        <f>IF(PRODUCT(Table2[[#This Row],[मात्रा/संख्या]],Table2[[#This Row],[दर]])=0,"",PRODUCT(Table2[[#This Row],[मात्रा/संख्या]],Table2[[#This Row],[दर]]))</f>
        <v/>
      </c>
      <c r="L118" s="6"/>
      <c r="M118" s="7"/>
      <c r="N118" s="11"/>
    </row>
    <row r="119" spans="2:14" x14ac:dyDescent="0.25">
      <c r="B119" s="10" t="str">
        <f>IF(C119="","",ROWS($A$3:A119))</f>
        <v/>
      </c>
      <c r="C119" s="4"/>
      <c r="D119" s="18" t="str">
        <f>IF(Table2[[#This Row],[भुगतान दिनाक]]="","",TEXT(Table2[[#This Row],[भुगतान दिनाक]],"mmm"))</f>
        <v/>
      </c>
      <c r="E119" s="5"/>
      <c r="F119" s="17"/>
      <c r="G119" s="6"/>
      <c r="H119" s="6"/>
      <c r="I119" s="7"/>
      <c r="J119" s="7"/>
      <c r="K119" s="8" t="str">
        <f>IF(PRODUCT(Table2[[#This Row],[मात्रा/संख्या]],Table2[[#This Row],[दर]])=0,"",PRODUCT(Table2[[#This Row],[मात्रा/संख्या]],Table2[[#This Row],[दर]]))</f>
        <v/>
      </c>
      <c r="L119" s="6"/>
      <c r="M119" s="7"/>
      <c r="N119" s="11"/>
    </row>
    <row r="120" spans="2:14" x14ac:dyDescent="0.25">
      <c r="B120" s="10" t="str">
        <f>IF(C120="","",ROWS($A$3:A120))</f>
        <v/>
      </c>
      <c r="C120" s="4"/>
      <c r="D120" s="18" t="str">
        <f>IF(Table2[[#This Row],[भुगतान दिनाक]]="","",TEXT(Table2[[#This Row],[भुगतान दिनाक]],"mmm"))</f>
        <v/>
      </c>
      <c r="E120" s="5"/>
      <c r="F120" s="17"/>
      <c r="G120" s="6"/>
      <c r="H120" s="6"/>
      <c r="I120" s="7"/>
      <c r="J120" s="7"/>
      <c r="K120" s="8" t="str">
        <f>IF(PRODUCT(Table2[[#This Row],[मात्रा/संख्या]],Table2[[#This Row],[दर]])=0,"",PRODUCT(Table2[[#This Row],[मात्रा/संख्या]],Table2[[#This Row],[दर]]))</f>
        <v/>
      </c>
      <c r="L120" s="6"/>
      <c r="M120" s="7"/>
      <c r="N120" s="11"/>
    </row>
    <row r="121" spans="2:14" x14ac:dyDescent="0.25">
      <c r="B121" s="10" t="str">
        <f>IF(C121="","",ROWS($A$3:A121))</f>
        <v/>
      </c>
      <c r="C121" s="4"/>
      <c r="D121" s="18" t="str">
        <f>IF(Table2[[#This Row],[भुगतान दिनाक]]="","",TEXT(Table2[[#This Row],[भुगतान दिनाक]],"mmm"))</f>
        <v/>
      </c>
      <c r="E121" s="5"/>
      <c r="F121" s="17"/>
      <c r="G121" s="6"/>
      <c r="H121" s="6"/>
      <c r="I121" s="7"/>
      <c r="J121" s="7"/>
      <c r="K121" s="8" t="str">
        <f>IF(PRODUCT(Table2[[#This Row],[मात्रा/संख्या]],Table2[[#This Row],[दर]])=0,"",PRODUCT(Table2[[#This Row],[मात्रा/संख्या]],Table2[[#This Row],[दर]]))</f>
        <v/>
      </c>
      <c r="L121" s="6"/>
      <c r="M121" s="7"/>
      <c r="N121" s="11"/>
    </row>
    <row r="122" spans="2:14" x14ac:dyDescent="0.25">
      <c r="B122" s="10" t="str">
        <f>IF(C122="","",ROWS($A$3:A122))</f>
        <v/>
      </c>
      <c r="C122" s="4"/>
      <c r="D122" s="18" t="str">
        <f>IF(Table2[[#This Row],[भुगतान दिनाक]]="","",TEXT(Table2[[#This Row],[भुगतान दिनाक]],"mmm"))</f>
        <v/>
      </c>
      <c r="E122" s="5"/>
      <c r="F122" s="17"/>
      <c r="G122" s="6"/>
      <c r="H122" s="6"/>
      <c r="I122" s="7"/>
      <c r="J122" s="7"/>
      <c r="K122" s="8" t="str">
        <f>IF(PRODUCT(Table2[[#This Row],[मात्रा/संख्या]],Table2[[#This Row],[दर]])=0,"",PRODUCT(Table2[[#This Row],[मात्रा/संख्या]],Table2[[#This Row],[दर]]))</f>
        <v/>
      </c>
      <c r="L122" s="6"/>
      <c r="M122" s="7"/>
      <c r="N122" s="11"/>
    </row>
    <row r="123" spans="2:14" x14ac:dyDescent="0.25">
      <c r="B123" s="10" t="str">
        <f>IF(C123="","",ROWS($A$3:A123))</f>
        <v/>
      </c>
      <c r="C123" s="4"/>
      <c r="D123" s="18" t="str">
        <f>IF(Table2[[#This Row],[भुगतान दिनाक]]="","",TEXT(Table2[[#This Row],[भुगतान दिनाक]],"mmm"))</f>
        <v/>
      </c>
      <c r="E123" s="5"/>
      <c r="F123" s="17"/>
      <c r="G123" s="6"/>
      <c r="H123" s="6"/>
      <c r="I123" s="7"/>
      <c r="J123" s="7"/>
      <c r="K123" s="8" t="str">
        <f>IF(PRODUCT(Table2[[#This Row],[मात्रा/संख्या]],Table2[[#This Row],[दर]])=0,"",PRODUCT(Table2[[#This Row],[मात्रा/संख्या]],Table2[[#This Row],[दर]]))</f>
        <v/>
      </c>
      <c r="L123" s="6"/>
      <c r="M123" s="7"/>
      <c r="N123" s="11"/>
    </row>
    <row r="124" spans="2:14" x14ac:dyDescent="0.25">
      <c r="B124" s="10" t="str">
        <f>IF(C124="","",ROWS($A$3:A124))</f>
        <v/>
      </c>
      <c r="C124" s="4"/>
      <c r="D124" s="18" t="str">
        <f>IF(Table2[[#This Row],[भुगतान दिनाक]]="","",TEXT(Table2[[#This Row],[भुगतान दिनाक]],"mmm"))</f>
        <v/>
      </c>
      <c r="E124" s="5"/>
      <c r="F124" s="17"/>
      <c r="G124" s="6"/>
      <c r="H124" s="6"/>
      <c r="I124" s="7"/>
      <c r="J124" s="7"/>
      <c r="K124" s="8" t="str">
        <f>IF(PRODUCT(Table2[[#This Row],[मात्रा/संख्या]],Table2[[#This Row],[दर]])=0,"",PRODUCT(Table2[[#This Row],[मात्रा/संख्या]],Table2[[#This Row],[दर]]))</f>
        <v/>
      </c>
      <c r="L124" s="6"/>
      <c r="M124" s="7"/>
      <c r="N124" s="11"/>
    </row>
    <row r="125" spans="2:14" x14ac:dyDescent="0.25">
      <c r="B125" s="10" t="str">
        <f>IF(C125="","",ROWS($A$3:A125))</f>
        <v/>
      </c>
      <c r="C125" s="4"/>
      <c r="D125" s="18" t="str">
        <f>IF(Table2[[#This Row],[भुगतान दिनाक]]="","",TEXT(Table2[[#This Row],[भुगतान दिनाक]],"mmm"))</f>
        <v/>
      </c>
      <c r="E125" s="5"/>
      <c r="F125" s="17"/>
      <c r="G125" s="6"/>
      <c r="H125" s="6"/>
      <c r="I125" s="7"/>
      <c r="J125" s="7"/>
      <c r="K125" s="8" t="str">
        <f>IF(PRODUCT(Table2[[#This Row],[मात्रा/संख्या]],Table2[[#This Row],[दर]])=0,"",PRODUCT(Table2[[#This Row],[मात्रा/संख्या]],Table2[[#This Row],[दर]]))</f>
        <v/>
      </c>
      <c r="L125" s="6"/>
      <c r="M125" s="7"/>
      <c r="N125" s="11"/>
    </row>
    <row r="126" spans="2:14" x14ac:dyDescent="0.25">
      <c r="B126" s="10" t="str">
        <f>IF(C126="","",ROWS($A$3:A126))</f>
        <v/>
      </c>
      <c r="C126" s="4"/>
      <c r="D126" s="18" t="str">
        <f>IF(Table2[[#This Row],[भुगतान दिनाक]]="","",TEXT(Table2[[#This Row],[भुगतान दिनाक]],"mmm"))</f>
        <v/>
      </c>
      <c r="E126" s="5"/>
      <c r="F126" s="17"/>
      <c r="G126" s="6"/>
      <c r="H126" s="6"/>
      <c r="I126" s="7"/>
      <c r="J126" s="7"/>
      <c r="K126" s="8" t="str">
        <f>IF(PRODUCT(Table2[[#This Row],[मात्रा/संख्या]],Table2[[#This Row],[दर]])=0,"",PRODUCT(Table2[[#This Row],[मात्रा/संख्या]],Table2[[#This Row],[दर]]))</f>
        <v/>
      </c>
      <c r="L126" s="6"/>
      <c r="M126" s="7"/>
      <c r="N126" s="11"/>
    </row>
    <row r="127" spans="2:14" x14ac:dyDescent="0.25">
      <c r="B127" s="10" t="str">
        <f>IF(C127="","",ROWS($A$3:A127))</f>
        <v/>
      </c>
      <c r="C127" s="4"/>
      <c r="D127" s="18" t="str">
        <f>IF(Table2[[#This Row],[भुगतान दिनाक]]="","",TEXT(Table2[[#This Row],[भुगतान दिनाक]],"mmm"))</f>
        <v/>
      </c>
      <c r="E127" s="5"/>
      <c r="F127" s="17"/>
      <c r="G127" s="6"/>
      <c r="H127" s="6"/>
      <c r="I127" s="7"/>
      <c r="J127" s="7"/>
      <c r="K127" s="8" t="str">
        <f>IF(PRODUCT(Table2[[#This Row],[मात्रा/संख्या]],Table2[[#This Row],[दर]])=0,"",PRODUCT(Table2[[#This Row],[मात्रा/संख्या]],Table2[[#This Row],[दर]]))</f>
        <v/>
      </c>
      <c r="L127" s="6"/>
      <c r="M127" s="7"/>
      <c r="N127" s="11"/>
    </row>
    <row r="128" spans="2:14" x14ac:dyDescent="0.25">
      <c r="B128" s="10" t="str">
        <f>IF(C128="","",ROWS($A$3:A128))</f>
        <v/>
      </c>
      <c r="C128" s="4"/>
      <c r="D128" s="18" t="str">
        <f>IF(Table2[[#This Row],[भुगतान दिनाक]]="","",TEXT(Table2[[#This Row],[भुगतान दिनाक]],"mmm"))</f>
        <v/>
      </c>
      <c r="E128" s="5"/>
      <c r="F128" s="17"/>
      <c r="G128" s="6"/>
      <c r="H128" s="6"/>
      <c r="I128" s="7"/>
      <c r="J128" s="7"/>
      <c r="K128" s="8" t="str">
        <f>IF(PRODUCT(Table2[[#This Row],[मात्रा/संख्या]],Table2[[#This Row],[दर]])=0,"",PRODUCT(Table2[[#This Row],[मात्रा/संख्या]],Table2[[#This Row],[दर]]))</f>
        <v/>
      </c>
      <c r="L128" s="6"/>
      <c r="M128" s="7"/>
      <c r="N128" s="11"/>
    </row>
    <row r="129" spans="2:14" x14ac:dyDescent="0.25">
      <c r="B129" s="10" t="str">
        <f>IF(C129="","",ROWS($A$3:A129))</f>
        <v/>
      </c>
      <c r="C129" s="4"/>
      <c r="D129" s="18" t="str">
        <f>IF(Table2[[#This Row],[भुगतान दिनाक]]="","",TEXT(Table2[[#This Row],[भुगतान दिनाक]],"mmm"))</f>
        <v/>
      </c>
      <c r="E129" s="5"/>
      <c r="F129" s="17"/>
      <c r="G129" s="6"/>
      <c r="H129" s="6"/>
      <c r="I129" s="7"/>
      <c r="J129" s="7"/>
      <c r="K129" s="8" t="str">
        <f>IF(PRODUCT(Table2[[#This Row],[मात्रा/संख्या]],Table2[[#This Row],[दर]])=0,"",PRODUCT(Table2[[#This Row],[मात्रा/संख्या]],Table2[[#This Row],[दर]]))</f>
        <v/>
      </c>
      <c r="L129" s="6"/>
      <c r="M129" s="7"/>
      <c r="N129" s="11"/>
    </row>
    <row r="130" spans="2:14" x14ac:dyDescent="0.25">
      <c r="B130" s="10" t="str">
        <f>IF(C130="","",ROWS($A$3:A130))</f>
        <v/>
      </c>
      <c r="C130" s="4"/>
      <c r="D130" s="18" t="str">
        <f>IF(Table2[[#This Row],[भुगतान दिनाक]]="","",TEXT(Table2[[#This Row],[भुगतान दिनाक]],"mmm"))</f>
        <v/>
      </c>
      <c r="E130" s="5"/>
      <c r="F130" s="17"/>
      <c r="G130" s="6"/>
      <c r="H130" s="6"/>
      <c r="I130" s="7"/>
      <c r="J130" s="7"/>
      <c r="K130" s="8" t="str">
        <f>IF(PRODUCT(Table2[[#This Row],[मात्रा/संख्या]],Table2[[#This Row],[दर]])=0,"",PRODUCT(Table2[[#This Row],[मात्रा/संख्या]],Table2[[#This Row],[दर]]))</f>
        <v/>
      </c>
      <c r="L130" s="6"/>
      <c r="M130" s="7"/>
      <c r="N130" s="11"/>
    </row>
    <row r="131" spans="2:14" x14ac:dyDescent="0.25">
      <c r="B131" s="10" t="str">
        <f>IF(C131="","",ROWS($A$3:A131))</f>
        <v/>
      </c>
      <c r="C131" s="4"/>
      <c r="D131" s="18" t="str">
        <f>IF(Table2[[#This Row],[भुगतान दिनाक]]="","",TEXT(Table2[[#This Row],[भुगतान दिनाक]],"mmm"))</f>
        <v/>
      </c>
      <c r="E131" s="5"/>
      <c r="F131" s="17"/>
      <c r="G131" s="6"/>
      <c r="H131" s="6"/>
      <c r="I131" s="7"/>
      <c r="J131" s="7"/>
      <c r="K131" s="8" t="str">
        <f>IF(PRODUCT(Table2[[#This Row],[मात्रा/संख्या]],Table2[[#This Row],[दर]])=0,"",PRODUCT(Table2[[#This Row],[मात्रा/संख्या]],Table2[[#This Row],[दर]]))</f>
        <v/>
      </c>
      <c r="L131" s="6"/>
      <c r="M131" s="7"/>
      <c r="N131" s="11"/>
    </row>
    <row r="132" spans="2:14" x14ac:dyDescent="0.25">
      <c r="B132" s="10" t="str">
        <f>IF(C132="","",ROWS($A$3:A132))</f>
        <v/>
      </c>
      <c r="C132" s="4"/>
      <c r="D132" s="18" t="str">
        <f>IF(Table2[[#This Row],[भुगतान दिनाक]]="","",TEXT(Table2[[#This Row],[भुगतान दिनाक]],"mmm"))</f>
        <v/>
      </c>
      <c r="E132" s="5"/>
      <c r="F132" s="17"/>
      <c r="G132" s="6"/>
      <c r="H132" s="6"/>
      <c r="I132" s="7"/>
      <c r="J132" s="7"/>
      <c r="K132" s="8" t="str">
        <f>IF(PRODUCT(Table2[[#This Row],[मात्रा/संख्या]],Table2[[#This Row],[दर]])=0,"",PRODUCT(Table2[[#This Row],[मात्रा/संख्या]],Table2[[#This Row],[दर]]))</f>
        <v/>
      </c>
      <c r="L132" s="6"/>
      <c r="M132" s="7"/>
      <c r="N132" s="11"/>
    </row>
    <row r="133" spans="2:14" x14ac:dyDescent="0.25">
      <c r="B133" s="10" t="str">
        <f>IF(C133="","",ROWS($A$3:A133))</f>
        <v/>
      </c>
      <c r="C133" s="4"/>
      <c r="D133" s="18" t="str">
        <f>IF(Table2[[#This Row],[भुगतान दिनाक]]="","",TEXT(Table2[[#This Row],[भुगतान दिनाक]],"mmm"))</f>
        <v/>
      </c>
      <c r="E133" s="5"/>
      <c r="F133" s="17"/>
      <c r="G133" s="6"/>
      <c r="H133" s="6"/>
      <c r="I133" s="7"/>
      <c r="J133" s="7"/>
      <c r="K133" s="8" t="str">
        <f>IF(PRODUCT(Table2[[#This Row],[मात्रा/संख्या]],Table2[[#This Row],[दर]])=0,"",PRODUCT(Table2[[#This Row],[मात्रा/संख्या]],Table2[[#This Row],[दर]]))</f>
        <v/>
      </c>
      <c r="L133" s="6"/>
      <c r="M133" s="7"/>
      <c r="N133" s="11"/>
    </row>
    <row r="134" spans="2:14" x14ac:dyDescent="0.25">
      <c r="B134" s="10" t="str">
        <f>IF(C134="","",ROWS($A$3:A134))</f>
        <v/>
      </c>
      <c r="C134" s="4"/>
      <c r="D134" s="18" t="str">
        <f>IF(Table2[[#This Row],[भुगतान दिनाक]]="","",TEXT(Table2[[#This Row],[भुगतान दिनाक]],"mmm"))</f>
        <v/>
      </c>
      <c r="E134" s="5"/>
      <c r="F134" s="17"/>
      <c r="G134" s="6"/>
      <c r="H134" s="6"/>
      <c r="I134" s="7"/>
      <c r="J134" s="7"/>
      <c r="K134" s="8" t="str">
        <f>IF(PRODUCT(Table2[[#This Row],[मात्रा/संख्या]],Table2[[#This Row],[दर]])=0,"",PRODUCT(Table2[[#This Row],[मात्रा/संख्या]],Table2[[#This Row],[दर]]))</f>
        <v/>
      </c>
      <c r="L134" s="6"/>
      <c r="M134" s="7"/>
      <c r="N134" s="11"/>
    </row>
    <row r="135" spans="2:14" x14ac:dyDescent="0.25">
      <c r="B135" s="10" t="str">
        <f>IF(C135="","",ROWS($A$3:A135))</f>
        <v/>
      </c>
      <c r="C135" s="4"/>
      <c r="D135" s="18" t="str">
        <f>IF(Table2[[#This Row],[भुगतान दिनाक]]="","",TEXT(Table2[[#This Row],[भुगतान दिनाक]],"mmm"))</f>
        <v/>
      </c>
      <c r="E135" s="5"/>
      <c r="F135" s="17"/>
      <c r="G135" s="6"/>
      <c r="H135" s="6"/>
      <c r="I135" s="7"/>
      <c r="J135" s="7"/>
      <c r="K135" s="8" t="str">
        <f>IF(PRODUCT(Table2[[#This Row],[मात्रा/संख्या]],Table2[[#This Row],[दर]])=0,"",PRODUCT(Table2[[#This Row],[मात्रा/संख्या]],Table2[[#This Row],[दर]]))</f>
        <v/>
      </c>
      <c r="L135" s="6"/>
      <c r="M135" s="7"/>
      <c r="N135" s="11"/>
    </row>
    <row r="136" spans="2:14" x14ac:dyDescent="0.25">
      <c r="B136" s="10" t="str">
        <f>IF(C136="","",ROWS($A$3:A136))</f>
        <v/>
      </c>
      <c r="C136" s="4"/>
      <c r="D136" s="18" t="str">
        <f>IF(Table2[[#This Row],[भुगतान दिनाक]]="","",TEXT(Table2[[#This Row],[भुगतान दिनाक]],"mmm"))</f>
        <v/>
      </c>
      <c r="E136" s="5"/>
      <c r="F136" s="17"/>
      <c r="G136" s="6"/>
      <c r="H136" s="6"/>
      <c r="I136" s="7"/>
      <c r="J136" s="7"/>
      <c r="K136" s="8" t="str">
        <f>IF(PRODUCT(Table2[[#This Row],[मात्रा/संख्या]],Table2[[#This Row],[दर]])=0,"",PRODUCT(Table2[[#This Row],[मात्रा/संख्या]],Table2[[#This Row],[दर]]))</f>
        <v/>
      </c>
      <c r="L136" s="6"/>
      <c r="M136" s="7"/>
      <c r="N136" s="11"/>
    </row>
    <row r="137" spans="2:14" x14ac:dyDescent="0.25">
      <c r="B137" s="10" t="str">
        <f>IF(C137="","",ROWS($A$3:A137))</f>
        <v/>
      </c>
      <c r="C137" s="4"/>
      <c r="D137" s="18" t="str">
        <f>IF(Table2[[#This Row],[भुगतान दिनाक]]="","",TEXT(Table2[[#This Row],[भुगतान दिनाक]],"mmm"))</f>
        <v/>
      </c>
      <c r="E137" s="5"/>
      <c r="F137" s="17"/>
      <c r="G137" s="6"/>
      <c r="H137" s="6"/>
      <c r="I137" s="7"/>
      <c r="J137" s="7"/>
      <c r="K137" s="8" t="str">
        <f>IF(PRODUCT(Table2[[#This Row],[मात्रा/संख्या]],Table2[[#This Row],[दर]])=0,"",PRODUCT(Table2[[#This Row],[मात्रा/संख्या]],Table2[[#This Row],[दर]]))</f>
        <v/>
      </c>
      <c r="L137" s="6"/>
      <c r="M137" s="7"/>
      <c r="N137" s="11"/>
    </row>
    <row r="138" spans="2:14" x14ac:dyDescent="0.25">
      <c r="B138" s="10" t="str">
        <f>IF(C138="","",ROWS($A$3:A138))</f>
        <v/>
      </c>
      <c r="C138" s="4"/>
      <c r="D138" s="18" t="str">
        <f>IF(Table2[[#This Row],[भुगतान दिनाक]]="","",TEXT(Table2[[#This Row],[भुगतान दिनाक]],"mmm"))</f>
        <v/>
      </c>
      <c r="E138" s="5"/>
      <c r="F138" s="17"/>
      <c r="G138" s="6"/>
      <c r="H138" s="6"/>
      <c r="I138" s="7"/>
      <c r="J138" s="7"/>
      <c r="K138" s="8" t="str">
        <f>IF(PRODUCT(Table2[[#This Row],[मात्रा/संख्या]],Table2[[#This Row],[दर]])=0,"",PRODUCT(Table2[[#This Row],[मात्रा/संख्या]],Table2[[#This Row],[दर]]))</f>
        <v/>
      </c>
      <c r="L138" s="6"/>
      <c r="M138" s="7"/>
      <c r="N138" s="11"/>
    </row>
    <row r="139" spans="2:14" x14ac:dyDescent="0.25">
      <c r="B139" s="10" t="str">
        <f>IF(C139="","",ROWS($A$3:A139))</f>
        <v/>
      </c>
      <c r="C139" s="4"/>
      <c r="D139" s="18" t="str">
        <f>IF(Table2[[#This Row],[भुगतान दिनाक]]="","",TEXT(Table2[[#This Row],[भुगतान दिनाक]],"mmm"))</f>
        <v/>
      </c>
      <c r="E139" s="5"/>
      <c r="F139" s="17"/>
      <c r="G139" s="6"/>
      <c r="H139" s="6"/>
      <c r="I139" s="7"/>
      <c r="J139" s="7"/>
      <c r="K139" s="8" t="str">
        <f>IF(PRODUCT(Table2[[#This Row],[मात्रा/संख्या]],Table2[[#This Row],[दर]])=0,"",PRODUCT(Table2[[#This Row],[मात्रा/संख्या]],Table2[[#This Row],[दर]]))</f>
        <v/>
      </c>
      <c r="L139" s="6"/>
      <c r="M139" s="7"/>
      <c r="N139" s="11"/>
    </row>
    <row r="140" spans="2:14" x14ac:dyDescent="0.25">
      <c r="B140" s="10" t="str">
        <f>IF(C140="","",ROWS($A$3:A140))</f>
        <v/>
      </c>
      <c r="C140" s="4"/>
      <c r="D140" s="18" t="str">
        <f>IF(Table2[[#This Row],[भुगतान दिनाक]]="","",TEXT(Table2[[#This Row],[भुगतान दिनाक]],"mmm"))</f>
        <v/>
      </c>
      <c r="E140" s="5"/>
      <c r="F140" s="17"/>
      <c r="G140" s="6"/>
      <c r="H140" s="6"/>
      <c r="I140" s="7"/>
      <c r="J140" s="7"/>
      <c r="K140" s="8" t="str">
        <f>IF(PRODUCT(Table2[[#This Row],[मात्रा/संख्या]],Table2[[#This Row],[दर]])=0,"",PRODUCT(Table2[[#This Row],[मात्रा/संख्या]],Table2[[#This Row],[दर]]))</f>
        <v/>
      </c>
      <c r="L140" s="6"/>
      <c r="M140" s="7"/>
      <c r="N140" s="11"/>
    </row>
    <row r="141" spans="2:14" x14ac:dyDescent="0.25">
      <c r="B141" s="10" t="str">
        <f>IF(C141="","",ROWS($A$3:A141))</f>
        <v/>
      </c>
      <c r="C141" s="4"/>
      <c r="D141" s="18" t="str">
        <f>IF(Table2[[#This Row],[भुगतान दिनाक]]="","",TEXT(Table2[[#This Row],[भुगतान दिनाक]],"mmm"))</f>
        <v/>
      </c>
      <c r="E141" s="5"/>
      <c r="F141" s="17"/>
      <c r="G141" s="6"/>
      <c r="H141" s="6"/>
      <c r="I141" s="7"/>
      <c r="J141" s="7"/>
      <c r="K141" s="8" t="str">
        <f>IF(PRODUCT(Table2[[#This Row],[मात्रा/संख्या]],Table2[[#This Row],[दर]])=0,"",PRODUCT(Table2[[#This Row],[मात्रा/संख्या]],Table2[[#This Row],[दर]]))</f>
        <v/>
      </c>
      <c r="L141" s="6"/>
      <c r="M141" s="7"/>
      <c r="N141" s="11"/>
    </row>
    <row r="142" spans="2:14" x14ac:dyDescent="0.25">
      <c r="B142" s="10" t="str">
        <f>IF(C142="","",ROWS($A$3:A142))</f>
        <v/>
      </c>
      <c r="C142" s="4"/>
      <c r="D142" s="18" t="str">
        <f>IF(Table2[[#This Row],[भुगतान दिनाक]]="","",TEXT(Table2[[#This Row],[भुगतान दिनाक]],"mmm"))</f>
        <v/>
      </c>
      <c r="E142" s="5"/>
      <c r="F142" s="17"/>
      <c r="G142" s="6"/>
      <c r="H142" s="6"/>
      <c r="I142" s="7"/>
      <c r="J142" s="7"/>
      <c r="K142" s="8" t="str">
        <f>IF(PRODUCT(Table2[[#This Row],[मात्रा/संख्या]],Table2[[#This Row],[दर]])=0,"",PRODUCT(Table2[[#This Row],[मात्रा/संख्या]],Table2[[#This Row],[दर]]))</f>
        <v/>
      </c>
      <c r="L142" s="6"/>
      <c r="M142" s="7"/>
      <c r="N142" s="11"/>
    </row>
    <row r="143" spans="2:14" x14ac:dyDescent="0.25">
      <c r="B143" s="10" t="str">
        <f>IF(C143="","",ROWS($A$3:A143))</f>
        <v/>
      </c>
      <c r="C143" s="4"/>
      <c r="D143" s="18" t="str">
        <f>IF(Table2[[#This Row],[भुगतान दिनाक]]="","",TEXT(Table2[[#This Row],[भुगतान दिनाक]],"mmm"))</f>
        <v/>
      </c>
      <c r="E143" s="5"/>
      <c r="F143" s="17"/>
      <c r="G143" s="6"/>
      <c r="H143" s="6"/>
      <c r="I143" s="7"/>
      <c r="J143" s="7"/>
      <c r="K143" s="8" t="str">
        <f>IF(PRODUCT(Table2[[#This Row],[मात्रा/संख्या]],Table2[[#This Row],[दर]])=0,"",PRODUCT(Table2[[#This Row],[मात्रा/संख्या]],Table2[[#This Row],[दर]]))</f>
        <v/>
      </c>
      <c r="L143" s="6"/>
      <c r="M143" s="7"/>
      <c r="N143" s="11"/>
    </row>
    <row r="144" spans="2:14" x14ac:dyDescent="0.25">
      <c r="B144" s="10" t="str">
        <f>IF(C144="","",ROWS($A$3:A144))</f>
        <v/>
      </c>
      <c r="C144" s="4"/>
      <c r="D144" s="18" t="str">
        <f>IF(Table2[[#This Row],[भुगतान दिनाक]]="","",TEXT(Table2[[#This Row],[भुगतान दिनाक]],"mmm"))</f>
        <v/>
      </c>
      <c r="E144" s="5"/>
      <c r="F144" s="17"/>
      <c r="G144" s="6"/>
      <c r="H144" s="6"/>
      <c r="I144" s="7"/>
      <c r="J144" s="7"/>
      <c r="K144" s="8" t="str">
        <f>IF(PRODUCT(Table2[[#This Row],[मात्रा/संख्या]],Table2[[#This Row],[दर]])=0,"",PRODUCT(Table2[[#This Row],[मात्रा/संख्या]],Table2[[#This Row],[दर]]))</f>
        <v/>
      </c>
      <c r="L144" s="6"/>
      <c r="M144" s="7"/>
      <c r="N144" s="11"/>
    </row>
    <row r="145" spans="2:14" x14ac:dyDescent="0.25">
      <c r="B145" s="10" t="str">
        <f>IF(C145="","",ROWS($A$3:A145))</f>
        <v/>
      </c>
      <c r="C145" s="4"/>
      <c r="D145" s="18" t="str">
        <f>IF(Table2[[#This Row],[भुगतान दिनाक]]="","",TEXT(Table2[[#This Row],[भुगतान दिनाक]],"mmm"))</f>
        <v/>
      </c>
      <c r="E145" s="5"/>
      <c r="F145" s="17"/>
      <c r="G145" s="6"/>
      <c r="H145" s="6"/>
      <c r="I145" s="7"/>
      <c r="J145" s="7"/>
      <c r="K145" s="8" t="str">
        <f>IF(PRODUCT(Table2[[#This Row],[मात्रा/संख्या]],Table2[[#This Row],[दर]])=0,"",PRODUCT(Table2[[#This Row],[मात्रा/संख्या]],Table2[[#This Row],[दर]]))</f>
        <v/>
      </c>
      <c r="L145" s="6"/>
      <c r="M145" s="7"/>
      <c r="N145" s="11"/>
    </row>
    <row r="146" spans="2:14" x14ac:dyDescent="0.25">
      <c r="B146" s="10" t="str">
        <f>IF(C146="","",ROWS($A$3:A146))</f>
        <v/>
      </c>
      <c r="C146" s="4"/>
      <c r="D146" s="18" t="str">
        <f>IF(Table2[[#This Row],[भुगतान दिनाक]]="","",TEXT(Table2[[#This Row],[भुगतान दिनाक]],"mmm"))</f>
        <v/>
      </c>
      <c r="E146" s="5"/>
      <c r="F146" s="17"/>
      <c r="G146" s="6"/>
      <c r="H146" s="6"/>
      <c r="I146" s="7"/>
      <c r="J146" s="7"/>
      <c r="K146" s="8" t="str">
        <f>IF(PRODUCT(Table2[[#This Row],[मात्रा/संख्या]],Table2[[#This Row],[दर]])=0,"",PRODUCT(Table2[[#This Row],[मात्रा/संख्या]],Table2[[#This Row],[दर]]))</f>
        <v/>
      </c>
      <c r="L146" s="6"/>
      <c r="M146" s="7"/>
      <c r="N146" s="11"/>
    </row>
    <row r="147" spans="2:14" x14ac:dyDescent="0.25">
      <c r="B147" s="10" t="str">
        <f>IF(C147="","",ROWS($A$3:A147))</f>
        <v/>
      </c>
      <c r="C147" s="4"/>
      <c r="D147" s="18" t="str">
        <f>IF(Table2[[#This Row],[भुगतान दिनाक]]="","",TEXT(Table2[[#This Row],[भुगतान दिनाक]],"mmm"))</f>
        <v/>
      </c>
      <c r="E147" s="5"/>
      <c r="F147" s="17"/>
      <c r="G147" s="6"/>
      <c r="H147" s="6"/>
      <c r="I147" s="7"/>
      <c r="J147" s="7"/>
      <c r="K147" s="8" t="str">
        <f>IF(PRODUCT(Table2[[#This Row],[मात्रा/संख्या]],Table2[[#This Row],[दर]])=0,"",PRODUCT(Table2[[#This Row],[मात्रा/संख्या]],Table2[[#This Row],[दर]]))</f>
        <v/>
      </c>
      <c r="L147" s="6"/>
      <c r="M147" s="7"/>
      <c r="N147" s="11"/>
    </row>
    <row r="148" spans="2:14" x14ac:dyDescent="0.25">
      <c r="B148" s="10" t="str">
        <f>IF(C148="","",ROWS($A$3:A148))</f>
        <v/>
      </c>
      <c r="C148" s="4"/>
      <c r="D148" s="18" t="str">
        <f>IF(Table2[[#This Row],[भुगतान दिनाक]]="","",TEXT(Table2[[#This Row],[भुगतान दिनाक]],"mmm"))</f>
        <v/>
      </c>
      <c r="E148" s="5"/>
      <c r="F148" s="17"/>
      <c r="G148" s="6"/>
      <c r="H148" s="6"/>
      <c r="I148" s="7"/>
      <c r="J148" s="7"/>
      <c r="K148" s="8" t="str">
        <f>IF(PRODUCT(Table2[[#This Row],[मात्रा/संख्या]],Table2[[#This Row],[दर]])=0,"",PRODUCT(Table2[[#This Row],[मात्रा/संख्या]],Table2[[#This Row],[दर]]))</f>
        <v/>
      </c>
      <c r="L148" s="6"/>
      <c r="M148" s="7"/>
      <c r="N148" s="11"/>
    </row>
    <row r="149" spans="2:14" x14ac:dyDescent="0.25">
      <c r="B149" s="10" t="str">
        <f>IF(C149="","",ROWS($A$3:A149))</f>
        <v/>
      </c>
      <c r="C149" s="4"/>
      <c r="D149" s="18" t="str">
        <f>IF(Table2[[#This Row],[भुगतान दिनाक]]="","",TEXT(Table2[[#This Row],[भुगतान दिनाक]],"mmm"))</f>
        <v/>
      </c>
      <c r="E149" s="5"/>
      <c r="F149" s="17"/>
      <c r="G149" s="6"/>
      <c r="H149" s="6"/>
      <c r="I149" s="7"/>
      <c r="J149" s="7"/>
      <c r="K149" s="8" t="str">
        <f>IF(PRODUCT(Table2[[#This Row],[मात्रा/संख्या]],Table2[[#This Row],[दर]])=0,"",PRODUCT(Table2[[#This Row],[मात्रा/संख्या]],Table2[[#This Row],[दर]]))</f>
        <v/>
      </c>
      <c r="L149" s="6"/>
      <c r="M149" s="7"/>
      <c r="N149" s="11"/>
    </row>
    <row r="150" spans="2:14" x14ac:dyDescent="0.25">
      <c r="B150" s="10" t="str">
        <f>IF(C150="","",ROWS($A$3:A150))</f>
        <v/>
      </c>
      <c r="C150" s="4"/>
      <c r="D150" s="18" t="str">
        <f>IF(Table2[[#This Row],[भुगतान दिनाक]]="","",TEXT(Table2[[#This Row],[भुगतान दिनाक]],"mmm"))</f>
        <v/>
      </c>
      <c r="E150" s="5"/>
      <c r="F150" s="17"/>
      <c r="G150" s="6"/>
      <c r="H150" s="6"/>
      <c r="I150" s="7"/>
      <c r="J150" s="7"/>
      <c r="K150" s="8" t="str">
        <f>IF(PRODUCT(Table2[[#This Row],[मात्रा/संख्या]],Table2[[#This Row],[दर]])=0,"",PRODUCT(Table2[[#This Row],[मात्रा/संख्या]],Table2[[#This Row],[दर]]))</f>
        <v/>
      </c>
      <c r="L150" s="6"/>
      <c r="M150" s="7"/>
      <c r="N150" s="11"/>
    </row>
    <row r="151" spans="2:14" x14ac:dyDescent="0.25">
      <c r="B151" s="10" t="str">
        <f>IF(C151="","",ROWS($A$3:A151))</f>
        <v/>
      </c>
      <c r="C151" s="4"/>
      <c r="D151" s="18" t="str">
        <f>IF(Table2[[#This Row],[भुगतान दिनाक]]="","",TEXT(Table2[[#This Row],[भुगतान दिनाक]],"mmm"))</f>
        <v/>
      </c>
      <c r="E151" s="5"/>
      <c r="F151" s="17"/>
      <c r="G151" s="6"/>
      <c r="H151" s="6"/>
      <c r="I151" s="7"/>
      <c r="J151" s="7"/>
      <c r="K151" s="8" t="str">
        <f>IF(PRODUCT(Table2[[#This Row],[मात्रा/संख्या]],Table2[[#This Row],[दर]])=0,"",PRODUCT(Table2[[#This Row],[मात्रा/संख्या]],Table2[[#This Row],[दर]]))</f>
        <v/>
      </c>
      <c r="L151" s="6"/>
      <c r="M151" s="7"/>
      <c r="N151" s="11"/>
    </row>
    <row r="152" spans="2:14" x14ac:dyDescent="0.25">
      <c r="B152" s="10" t="str">
        <f>IF(C152="","",ROWS($A$3:A152))</f>
        <v/>
      </c>
      <c r="C152" s="4"/>
      <c r="D152" s="18" t="str">
        <f>IF(Table2[[#This Row],[भुगतान दिनाक]]="","",TEXT(Table2[[#This Row],[भुगतान दिनाक]],"mmm"))</f>
        <v/>
      </c>
      <c r="E152" s="5"/>
      <c r="F152" s="17"/>
      <c r="G152" s="6"/>
      <c r="H152" s="6"/>
      <c r="I152" s="7"/>
      <c r="J152" s="7"/>
      <c r="K152" s="8" t="str">
        <f>IF(PRODUCT(Table2[[#This Row],[मात्रा/संख्या]],Table2[[#This Row],[दर]])=0,"",PRODUCT(Table2[[#This Row],[मात्रा/संख्या]],Table2[[#This Row],[दर]]))</f>
        <v/>
      </c>
      <c r="L152" s="6"/>
      <c r="M152" s="7"/>
      <c r="N152" s="11"/>
    </row>
    <row r="153" spans="2:14" x14ac:dyDescent="0.25">
      <c r="B153" s="10" t="str">
        <f>IF(C153="","",ROWS($A$3:A153))</f>
        <v/>
      </c>
      <c r="C153" s="4"/>
      <c r="D153" s="18" t="str">
        <f>IF(Table2[[#This Row],[भुगतान दिनाक]]="","",TEXT(Table2[[#This Row],[भुगतान दिनाक]],"mmm"))</f>
        <v/>
      </c>
      <c r="E153" s="5"/>
      <c r="F153" s="17"/>
      <c r="G153" s="6"/>
      <c r="H153" s="6"/>
      <c r="I153" s="7"/>
      <c r="J153" s="7"/>
      <c r="K153" s="8" t="str">
        <f>IF(PRODUCT(Table2[[#This Row],[मात्रा/संख्या]],Table2[[#This Row],[दर]])=0,"",PRODUCT(Table2[[#This Row],[मात्रा/संख्या]],Table2[[#This Row],[दर]]))</f>
        <v/>
      </c>
      <c r="L153" s="6"/>
      <c r="M153" s="7"/>
      <c r="N153" s="11"/>
    </row>
    <row r="154" spans="2:14" x14ac:dyDescent="0.25">
      <c r="B154" s="10" t="str">
        <f>IF(C154="","",ROWS($A$3:A154))</f>
        <v/>
      </c>
      <c r="C154" s="4"/>
      <c r="D154" s="18" t="str">
        <f>IF(Table2[[#This Row],[भुगतान दिनाक]]="","",TEXT(Table2[[#This Row],[भुगतान दिनाक]],"mmm"))</f>
        <v/>
      </c>
      <c r="E154" s="5"/>
      <c r="F154" s="17"/>
      <c r="G154" s="6"/>
      <c r="H154" s="6"/>
      <c r="I154" s="7"/>
      <c r="J154" s="7"/>
      <c r="K154" s="8" t="str">
        <f>IF(PRODUCT(Table2[[#This Row],[मात्रा/संख्या]],Table2[[#This Row],[दर]])=0,"",PRODUCT(Table2[[#This Row],[मात्रा/संख्या]],Table2[[#This Row],[दर]]))</f>
        <v/>
      </c>
      <c r="L154" s="6"/>
      <c r="M154" s="7"/>
      <c r="N154" s="11"/>
    </row>
    <row r="155" spans="2:14" x14ac:dyDescent="0.25">
      <c r="B155" s="10" t="str">
        <f>IF(C155="","",ROWS($A$3:A155))</f>
        <v/>
      </c>
      <c r="C155" s="4"/>
      <c r="D155" s="18" t="str">
        <f>IF(Table2[[#This Row],[भुगतान दिनाक]]="","",TEXT(Table2[[#This Row],[भुगतान दिनाक]],"mmm"))</f>
        <v/>
      </c>
      <c r="E155" s="5"/>
      <c r="F155" s="17"/>
      <c r="G155" s="6"/>
      <c r="H155" s="6"/>
      <c r="I155" s="7"/>
      <c r="J155" s="7"/>
      <c r="K155" s="8" t="str">
        <f>IF(PRODUCT(Table2[[#This Row],[मात्रा/संख्या]],Table2[[#This Row],[दर]])=0,"",PRODUCT(Table2[[#This Row],[मात्रा/संख्या]],Table2[[#This Row],[दर]]))</f>
        <v/>
      </c>
      <c r="L155" s="6"/>
      <c r="M155" s="7"/>
      <c r="N155" s="11"/>
    </row>
    <row r="156" spans="2:14" x14ac:dyDescent="0.25">
      <c r="B156" s="10" t="str">
        <f>IF(C156="","",ROWS($A$3:A156))</f>
        <v/>
      </c>
      <c r="C156" s="4"/>
      <c r="D156" s="18" t="str">
        <f>IF(Table2[[#This Row],[भुगतान दिनाक]]="","",TEXT(Table2[[#This Row],[भुगतान दिनाक]],"mmm"))</f>
        <v/>
      </c>
      <c r="E156" s="5"/>
      <c r="F156" s="17"/>
      <c r="G156" s="6"/>
      <c r="H156" s="6"/>
      <c r="I156" s="7"/>
      <c r="J156" s="7"/>
      <c r="K156" s="8" t="str">
        <f>IF(PRODUCT(Table2[[#This Row],[मात्रा/संख्या]],Table2[[#This Row],[दर]])=0,"",PRODUCT(Table2[[#This Row],[मात्रा/संख्या]],Table2[[#This Row],[दर]]))</f>
        <v/>
      </c>
      <c r="L156" s="6"/>
      <c r="M156" s="7"/>
      <c r="N156" s="11"/>
    </row>
    <row r="157" spans="2:14" x14ac:dyDescent="0.25">
      <c r="B157" s="10" t="str">
        <f>IF(C157="","",ROWS($A$3:A157))</f>
        <v/>
      </c>
      <c r="C157" s="4"/>
      <c r="D157" s="18" t="str">
        <f>IF(Table2[[#This Row],[भुगतान दिनाक]]="","",TEXT(Table2[[#This Row],[भुगतान दिनाक]],"mmm"))</f>
        <v/>
      </c>
      <c r="E157" s="5"/>
      <c r="F157" s="17"/>
      <c r="G157" s="6"/>
      <c r="H157" s="6"/>
      <c r="I157" s="7"/>
      <c r="J157" s="7"/>
      <c r="K157" s="8" t="str">
        <f>IF(PRODUCT(Table2[[#This Row],[मात्रा/संख्या]],Table2[[#This Row],[दर]])=0,"",PRODUCT(Table2[[#This Row],[मात्रा/संख्या]],Table2[[#This Row],[दर]]))</f>
        <v/>
      </c>
      <c r="L157" s="6"/>
      <c r="M157" s="7"/>
      <c r="N157" s="11"/>
    </row>
    <row r="158" spans="2:14" x14ac:dyDescent="0.25">
      <c r="B158" s="10" t="str">
        <f>IF(C158="","",ROWS($A$3:A158))</f>
        <v/>
      </c>
      <c r="C158" s="4"/>
      <c r="D158" s="18" t="str">
        <f>IF(Table2[[#This Row],[भुगतान दिनाक]]="","",TEXT(Table2[[#This Row],[भुगतान दिनाक]],"mmm"))</f>
        <v/>
      </c>
      <c r="E158" s="5"/>
      <c r="F158" s="17"/>
      <c r="G158" s="6"/>
      <c r="H158" s="6"/>
      <c r="I158" s="7"/>
      <c r="J158" s="7"/>
      <c r="K158" s="8" t="str">
        <f>IF(PRODUCT(Table2[[#This Row],[मात्रा/संख्या]],Table2[[#This Row],[दर]])=0,"",PRODUCT(Table2[[#This Row],[मात्रा/संख्या]],Table2[[#This Row],[दर]]))</f>
        <v/>
      </c>
      <c r="L158" s="6"/>
      <c r="M158" s="7"/>
      <c r="N158" s="11"/>
    </row>
    <row r="159" spans="2:14" x14ac:dyDescent="0.25">
      <c r="B159" s="10" t="str">
        <f>IF(C159="","",ROWS($A$3:A159))</f>
        <v/>
      </c>
      <c r="C159" s="4"/>
      <c r="D159" s="18" t="str">
        <f>IF(Table2[[#This Row],[भुगतान दिनाक]]="","",TEXT(Table2[[#This Row],[भुगतान दिनाक]],"mmm"))</f>
        <v/>
      </c>
      <c r="E159" s="5"/>
      <c r="F159" s="17"/>
      <c r="G159" s="6"/>
      <c r="H159" s="6"/>
      <c r="I159" s="7"/>
      <c r="J159" s="7"/>
      <c r="K159" s="8" t="str">
        <f>IF(PRODUCT(Table2[[#This Row],[मात्रा/संख्या]],Table2[[#This Row],[दर]])=0,"",PRODUCT(Table2[[#This Row],[मात्रा/संख्या]],Table2[[#This Row],[दर]]))</f>
        <v/>
      </c>
      <c r="L159" s="6"/>
      <c r="M159" s="7"/>
      <c r="N159" s="11"/>
    </row>
    <row r="160" spans="2:14" x14ac:dyDescent="0.25">
      <c r="B160" s="10" t="str">
        <f>IF(C160="","",ROWS($A$3:A160))</f>
        <v/>
      </c>
      <c r="C160" s="4"/>
      <c r="D160" s="18" t="str">
        <f>IF(Table2[[#This Row],[भुगतान दिनाक]]="","",TEXT(Table2[[#This Row],[भुगतान दिनाक]],"mmm"))</f>
        <v/>
      </c>
      <c r="E160" s="5"/>
      <c r="F160" s="17"/>
      <c r="G160" s="6"/>
      <c r="H160" s="6"/>
      <c r="I160" s="7"/>
      <c r="J160" s="7"/>
      <c r="K160" s="8" t="str">
        <f>IF(PRODUCT(Table2[[#This Row],[मात्रा/संख्या]],Table2[[#This Row],[दर]])=0,"",PRODUCT(Table2[[#This Row],[मात्रा/संख्या]],Table2[[#This Row],[दर]]))</f>
        <v/>
      </c>
      <c r="L160" s="6"/>
      <c r="M160" s="7"/>
      <c r="N160" s="11"/>
    </row>
    <row r="161" spans="2:14" x14ac:dyDescent="0.25">
      <c r="B161" s="10" t="str">
        <f>IF(C161="","",ROWS($A$3:A161))</f>
        <v/>
      </c>
      <c r="C161" s="4"/>
      <c r="D161" s="18" t="str">
        <f>IF(Table2[[#This Row],[भुगतान दिनाक]]="","",TEXT(Table2[[#This Row],[भुगतान दिनाक]],"mmm"))</f>
        <v/>
      </c>
      <c r="E161" s="5"/>
      <c r="F161" s="17"/>
      <c r="G161" s="6"/>
      <c r="H161" s="6"/>
      <c r="I161" s="7"/>
      <c r="J161" s="7"/>
      <c r="K161" s="8" t="str">
        <f>IF(PRODUCT(Table2[[#This Row],[मात्रा/संख्या]],Table2[[#This Row],[दर]])=0,"",PRODUCT(Table2[[#This Row],[मात्रा/संख्या]],Table2[[#This Row],[दर]]))</f>
        <v/>
      </c>
      <c r="L161" s="6"/>
      <c r="M161" s="7"/>
      <c r="N161" s="11"/>
    </row>
    <row r="162" spans="2:14" x14ac:dyDescent="0.25">
      <c r="B162" s="10" t="str">
        <f>IF(C162="","",ROWS($A$3:A162))</f>
        <v/>
      </c>
      <c r="C162" s="4"/>
      <c r="D162" s="18" t="str">
        <f>IF(Table2[[#This Row],[भुगतान दिनाक]]="","",TEXT(Table2[[#This Row],[भुगतान दिनाक]],"mmm"))</f>
        <v/>
      </c>
      <c r="E162" s="5"/>
      <c r="F162" s="17"/>
      <c r="G162" s="6"/>
      <c r="H162" s="6"/>
      <c r="I162" s="7"/>
      <c r="J162" s="7"/>
      <c r="K162" s="8" t="str">
        <f>IF(PRODUCT(Table2[[#This Row],[मात्रा/संख्या]],Table2[[#This Row],[दर]])=0,"",PRODUCT(Table2[[#This Row],[मात्रा/संख्या]],Table2[[#This Row],[दर]]))</f>
        <v/>
      </c>
      <c r="L162" s="6"/>
      <c r="M162" s="7"/>
      <c r="N162" s="11"/>
    </row>
    <row r="163" spans="2:14" x14ac:dyDescent="0.25">
      <c r="B163" s="10" t="str">
        <f>IF(C163="","",ROWS($A$3:A163))</f>
        <v/>
      </c>
      <c r="C163" s="4"/>
      <c r="D163" s="18" t="str">
        <f>IF(Table2[[#This Row],[भुगतान दिनाक]]="","",TEXT(Table2[[#This Row],[भुगतान दिनाक]],"mmm"))</f>
        <v/>
      </c>
      <c r="E163" s="5"/>
      <c r="F163" s="17"/>
      <c r="G163" s="6"/>
      <c r="H163" s="6"/>
      <c r="I163" s="7"/>
      <c r="J163" s="7"/>
      <c r="K163" s="8" t="str">
        <f>IF(PRODUCT(Table2[[#This Row],[मात्रा/संख्या]],Table2[[#This Row],[दर]])=0,"",PRODUCT(Table2[[#This Row],[मात्रा/संख्या]],Table2[[#This Row],[दर]]))</f>
        <v/>
      </c>
      <c r="L163" s="6"/>
      <c r="M163" s="7"/>
      <c r="N163" s="11"/>
    </row>
    <row r="164" spans="2:14" x14ac:dyDescent="0.25">
      <c r="B164" s="10" t="str">
        <f>IF(C164="","",ROWS($A$3:A164))</f>
        <v/>
      </c>
      <c r="C164" s="4"/>
      <c r="D164" s="18" t="str">
        <f>IF(Table2[[#This Row],[भुगतान दिनाक]]="","",TEXT(Table2[[#This Row],[भुगतान दिनाक]],"mmm"))</f>
        <v/>
      </c>
      <c r="E164" s="5"/>
      <c r="F164" s="17"/>
      <c r="G164" s="6"/>
      <c r="H164" s="6"/>
      <c r="I164" s="7"/>
      <c r="J164" s="7"/>
      <c r="K164" s="8" t="str">
        <f>IF(PRODUCT(Table2[[#This Row],[मात्रा/संख्या]],Table2[[#This Row],[दर]])=0,"",PRODUCT(Table2[[#This Row],[मात्रा/संख्या]],Table2[[#This Row],[दर]]))</f>
        <v/>
      </c>
      <c r="L164" s="6"/>
      <c r="M164" s="7"/>
      <c r="N164" s="11"/>
    </row>
    <row r="165" spans="2:14" x14ac:dyDescent="0.25">
      <c r="B165" s="10" t="str">
        <f>IF(C165="","",ROWS($A$3:A165))</f>
        <v/>
      </c>
      <c r="C165" s="4"/>
      <c r="D165" s="18" t="str">
        <f>IF(Table2[[#This Row],[भुगतान दिनाक]]="","",TEXT(Table2[[#This Row],[भुगतान दिनाक]],"mmm"))</f>
        <v/>
      </c>
      <c r="E165" s="5"/>
      <c r="F165" s="17"/>
      <c r="G165" s="6"/>
      <c r="H165" s="6"/>
      <c r="I165" s="7"/>
      <c r="J165" s="7"/>
      <c r="K165" s="8" t="str">
        <f>IF(PRODUCT(Table2[[#This Row],[मात्रा/संख्या]],Table2[[#This Row],[दर]])=0,"",PRODUCT(Table2[[#This Row],[मात्रा/संख्या]],Table2[[#This Row],[दर]]))</f>
        <v/>
      </c>
      <c r="L165" s="6"/>
      <c r="M165" s="7"/>
      <c r="N165" s="11"/>
    </row>
    <row r="166" spans="2:14" x14ac:dyDescent="0.25">
      <c r="B166" s="10" t="str">
        <f>IF(C166="","",ROWS($A$3:A166))</f>
        <v/>
      </c>
      <c r="C166" s="4"/>
      <c r="D166" s="18" t="str">
        <f>IF(Table2[[#This Row],[भुगतान दिनाक]]="","",TEXT(Table2[[#This Row],[भुगतान दिनाक]],"mmm"))</f>
        <v/>
      </c>
      <c r="E166" s="5"/>
      <c r="F166" s="17"/>
      <c r="G166" s="6"/>
      <c r="H166" s="6"/>
      <c r="I166" s="7"/>
      <c r="J166" s="7"/>
      <c r="K166" s="8" t="str">
        <f>IF(PRODUCT(Table2[[#This Row],[मात्रा/संख्या]],Table2[[#This Row],[दर]])=0,"",PRODUCT(Table2[[#This Row],[मात्रा/संख्या]],Table2[[#This Row],[दर]]))</f>
        <v/>
      </c>
      <c r="L166" s="6"/>
      <c r="M166" s="7"/>
      <c r="N166" s="11"/>
    </row>
    <row r="167" spans="2:14" x14ac:dyDescent="0.25">
      <c r="B167" s="10" t="str">
        <f>IF(C167="","",ROWS($A$3:A167))</f>
        <v/>
      </c>
      <c r="C167" s="4"/>
      <c r="D167" s="18" t="str">
        <f>IF(Table2[[#This Row],[भुगतान दिनाक]]="","",TEXT(Table2[[#This Row],[भुगतान दिनाक]],"mmm"))</f>
        <v/>
      </c>
      <c r="E167" s="5"/>
      <c r="F167" s="17"/>
      <c r="G167" s="6"/>
      <c r="H167" s="6"/>
      <c r="I167" s="7"/>
      <c r="J167" s="7"/>
      <c r="K167" s="8" t="str">
        <f>IF(PRODUCT(Table2[[#This Row],[मात्रा/संख्या]],Table2[[#This Row],[दर]])=0,"",PRODUCT(Table2[[#This Row],[मात्रा/संख्या]],Table2[[#This Row],[दर]]))</f>
        <v/>
      </c>
      <c r="L167" s="6"/>
      <c r="M167" s="7"/>
      <c r="N167" s="11"/>
    </row>
    <row r="168" spans="2:14" x14ac:dyDescent="0.25">
      <c r="B168" s="10" t="str">
        <f>IF(C168="","",ROWS($A$3:A168))</f>
        <v/>
      </c>
      <c r="C168" s="4"/>
      <c r="D168" s="18" t="str">
        <f>IF(Table2[[#This Row],[भुगतान दिनाक]]="","",TEXT(Table2[[#This Row],[भुगतान दिनाक]],"mmm"))</f>
        <v/>
      </c>
      <c r="E168" s="5"/>
      <c r="F168" s="17"/>
      <c r="G168" s="6"/>
      <c r="H168" s="6"/>
      <c r="I168" s="7"/>
      <c r="J168" s="7"/>
      <c r="K168" s="8" t="str">
        <f>IF(PRODUCT(Table2[[#This Row],[मात्रा/संख्या]],Table2[[#This Row],[दर]])=0,"",PRODUCT(Table2[[#This Row],[मात्रा/संख्या]],Table2[[#This Row],[दर]]))</f>
        <v/>
      </c>
      <c r="L168" s="6"/>
      <c r="M168" s="7"/>
      <c r="N168" s="11"/>
    </row>
    <row r="169" spans="2:14" x14ac:dyDescent="0.25">
      <c r="B169" s="10" t="str">
        <f>IF(C169="","",ROWS($A$3:A169))</f>
        <v/>
      </c>
      <c r="C169" s="4"/>
      <c r="D169" s="18" t="str">
        <f>IF(Table2[[#This Row],[भुगतान दिनाक]]="","",TEXT(Table2[[#This Row],[भुगतान दिनाक]],"mmm"))</f>
        <v/>
      </c>
      <c r="E169" s="5"/>
      <c r="F169" s="17"/>
      <c r="G169" s="6"/>
      <c r="H169" s="6"/>
      <c r="I169" s="7"/>
      <c r="J169" s="7"/>
      <c r="K169" s="8" t="str">
        <f>IF(PRODUCT(Table2[[#This Row],[मात्रा/संख्या]],Table2[[#This Row],[दर]])=0,"",PRODUCT(Table2[[#This Row],[मात्रा/संख्या]],Table2[[#This Row],[दर]]))</f>
        <v/>
      </c>
      <c r="L169" s="6"/>
      <c r="M169" s="7"/>
      <c r="N169" s="11"/>
    </row>
    <row r="170" spans="2:14" x14ac:dyDescent="0.25">
      <c r="B170" s="10" t="str">
        <f>IF(C170="","",ROWS($A$3:A170))</f>
        <v/>
      </c>
      <c r="C170" s="4"/>
      <c r="D170" s="18" t="str">
        <f>IF(Table2[[#This Row],[भुगतान दिनाक]]="","",TEXT(Table2[[#This Row],[भुगतान दिनाक]],"mmm"))</f>
        <v/>
      </c>
      <c r="E170" s="5"/>
      <c r="F170" s="17"/>
      <c r="G170" s="6"/>
      <c r="H170" s="6"/>
      <c r="I170" s="7"/>
      <c r="J170" s="7"/>
      <c r="K170" s="8" t="str">
        <f>IF(PRODUCT(Table2[[#This Row],[मात्रा/संख्या]],Table2[[#This Row],[दर]])=0,"",PRODUCT(Table2[[#This Row],[मात्रा/संख्या]],Table2[[#This Row],[दर]]))</f>
        <v/>
      </c>
      <c r="L170" s="6"/>
      <c r="M170" s="7"/>
      <c r="N170" s="11"/>
    </row>
    <row r="171" spans="2:14" x14ac:dyDescent="0.25">
      <c r="B171" s="10" t="str">
        <f>IF(C171="","",ROWS($A$3:A171))</f>
        <v/>
      </c>
      <c r="C171" s="4"/>
      <c r="D171" s="18" t="str">
        <f>IF(Table2[[#This Row],[भुगतान दिनाक]]="","",TEXT(Table2[[#This Row],[भुगतान दिनाक]],"mmm"))</f>
        <v/>
      </c>
      <c r="E171" s="5"/>
      <c r="F171" s="17"/>
      <c r="G171" s="6"/>
      <c r="H171" s="6"/>
      <c r="I171" s="7"/>
      <c r="J171" s="7"/>
      <c r="K171" s="8" t="str">
        <f>IF(PRODUCT(Table2[[#This Row],[मात्रा/संख्या]],Table2[[#This Row],[दर]])=0,"",PRODUCT(Table2[[#This Row],[मात्रा/संख्या]],Table2[[#This Row],[दर]]))</f>
        <v/>
      </c>
      <c r="L171" s="6"/>
      <c r="M171" s="7"/>
      <c r="N171" s="11"/>
    </row>
    <row r="172" spans="2:14" x14ac:dyDescent="0.25">
      <c r="B172" s="10" t="str">
        <f>IF(C172="","",ROWS($A$3:A172))</f>
        <v/>
      </c>
      <c r="C172" s="4"/>
      <c r="D172" s="18" t="str">
        <f>IF(Table2[[#This Row],[भुगतान दिनाक]]="","",TEXT(Table2[[#This Row],[भुगतान दिनाक]],"mmm"))</f>
        <v/>
      </c>
      <c r="E172" s="5"/>
      <c r="F172" s="17"/>
      <c r="G172" s="6"/>
      <c r="H172" s="6"/>
      <c r="I172" s="7"/>
      <c r="J172" s="7"/>
      <c r="K172" s="8" t="str">
        <f>IF(PRODUCT(Table2[[#This Row],[मात्रा/संख्या]],Table2[[#This Row],[दर]])=0,"",PRODUCT(Table2[[#This Row],[मात्रा/संख्या]],Table2[[#This Row],[दर]]))</f>
        <v/>
      </c>
      <c r="L172" s="6"/>
      <c r="M172" s="7"/>
      <c r="N172" s="11"/>
    </row>
    <row r="173" spans="2:14" x14ac:dyDescent="0.25">
      <c r="B173" s="10" t="str">
        <f>IF(C173="","",ROWS($A$3:A173))</f>
        <v/>
      </c>
      <c r="C173" s="4"/>
      <c r="D173" s="18" t="str">
        <f>IF(Table2[[#This Row],[भुगतान दिनाक]]="","",TEXT(Table2[[#This Row],[भुगतान दिनाक]],"mmm"))</f>
        <v/>
      </c>
      <c r="E173" s="5"/>
      <c r="F173" s="17"/>
      <c r="G173" s="6"/>
      <c r="H173" s="6"/>
      <c r="I173" s="7"/>
      <c r="J173" s="7"/>
      <c r="K173" s="8" t="str">
        <f>IF(PRODUCT(Table2[[#This Row],[मात्रा/संख्या]],Table2[[#This Row],[दर]])=0,"",PRODUCT(Table2[[#This Row],[मात्रा/संख्या]],Table2[[#This Row],[दर]]))</f>
        <v/>
      </c>
      <c r="L173" s="6"/>
      <c r="M173" s="7"/>
      <c r="N173" s="11"/>
    </row>
    <row r="174" spans="2:14" x14ac:dyDescent="0.25">
      <c r="B174" s="10" t="str">
        <f>IF(C174="","",ROWS($A$3:A174))</f>
        <v/>
      </c>
      <c r="C174" s="4"/>
      <c r="D174" s="18" t="str">
        <f>IF(Table2[[#This Row],[भुगतान दिनाक]]="","",TEXT(Table2[[#This Row],[भुगतान दिनाक]],"mmm"))</f>
        <v/>
      </c>
      <c r="E174" s="5"/>
      <c r="F174" s="17"/>
      <c r="G174" s="6"/>
      <c r="H174" s="6"/>
      <c r="I174" s="7"/>
      <c r="J174" s="7"/>
      <c r="K174" s="8" t="str">
        <f>IF(PRODUCT(Table2[[#This Row],[मात्रा/संख्या]],Table2[[#This Row],[दर]])=0,"",PRODUCT(Table2[[#This Row],[मात्रा/संख्या]],Table2[[#This Row],[दर]]))</f>
        <v/>
      </c>
      <c r="L174" s="6"/>
      <c r="M174" s="7"/>
      <c r="N174" s="11"/>
    </row>
    <row r="175" spans="2:14" x14ac:dyDescent="0.25">
      <c r="B175" s="10" t="str">
        <f>IF(C175="","",ROWS($A$3:A175))</f>
        <v/>
      </c>
      <c r="C175" s="4"/>
      <c r="D175" s="18" t="str">
        <f>IF(Table2[[#This Row],[भुगतान दिनाक]]="","",TEXT(Table2[[#This Row],[भुगतान दिनाक]],"mmm"))</f>
        <v/>
      </c>
      <c r="E175" s="5"/>
      <c r="F175" s="17"/>
      <c r="G175" s="6"/>
      <c r="H175" s="6"/>
      <c r="I175" s="7"/>
      <c r="J175" s="7"/>
      <c r="K175" s="8" t="str">
        <f>IF(PRODUCT(Table2[[#This Row],[मात्रा/संख्या]],Table2[[#This Row],[दर]])=0,"",PRODUCT(Table2[[#This Row],[मात्रा/संख्या]],Table2[[#This Row],[दर]]))</f>
        <v/>
      </c>
      <c r="L175" s="6"/>
      <c r="M175" s="7"/>
      <c r="N175" s="11"/>
    </row>
    <row r="176" spans="2:14" x14ac:dyDescent="0.25">
      <c r="B176" s="10" t="str">
        <f>IF(C176="","",ROWS($A$3:A176))</f>
        <v/>
      </c>
      <c r="C176" s="4"/>
      <c r="D176" s="18" t="str">
        <f>IF(Table2[[#This Row],[भुगतान दिनाक]]="","",TEXT(Table2[[#This Row],[भुगतान दिनाक]],"mmm"))</f>
        <v/>
      </c>
      <c r="E176" s="5"/>
      <c r="F176" s="17"/>
      <c r="G176" s="6"/>
      <c r="H176" s="6"/>
      <c r="I176" s="7"/>
      <c r="J176" s="7"/>
      <c r="K176" s="8" t="str">
        <f>IF(PRODUCT(Table2[[#This Row],[मात्रा/संख्या]],Table2[[#This Row],[दर]])=0,"",PRODUCT(Table2[[#This Row],[मात्रा/संख्या]],Table2[[#This Row],[दर]]))</f>
        <v/>
      </c>
      <c r="L176" s="6"/>
      <c r="M176" s="7"/>
      <c r="N176" s="11"/>
    </row>
    <row r="177" spans="2:14" x14ac:dyDescent="0.25">
      <c r="B177" s="10" t="str">
        <f>IF(C177="","",ROWS($A$3:A177))</f>
        <v/>
      </c>
      <c r="C177" s="4"/>
      <c r="D177" s="18" t="str">
        <f>IF(Table2[[#This Row],[भुगतान दिनाक]]="","",TEXT(Table2[[#This Row],[भुगतान दिनाक]],"mmm"))</f>
        <v/>
      </c>
      <c r="E177" s="5"/>
      <c r="F177" s="17"/>
      <c r="G177" s="6"/>
      <c r="H177" s="6"/>
      <c r="I177" s="7"/>
      <c r="J177" s="7"/>
      <c r="K177" s="8" t="str">
        <f>IF(PRODUCT(Table2[[#This Row],[मात्रा/संख्या]],Table2[[#This Row],[दर]])=0,"",PRODUCT(Table2[[#This Row],[मात्रा/संख्या]],Table2[[#This Row],[दर]]))</f>
        <v/>
      </c>
      <c r="L177" s="6"/>
      <c r="M177" s="7"/>
      <c r="N177" s="11"/>
    </row>
    <row r="178" spans="2:14" x14ac:dyDescent="0.25">
      <c r="B178" s="10" t="str">
        <f>IF(C178="","",ROWS($A$3:A178))</f>
        <v/>
      </c>
      <c r="C178" s="4"/>
      <c r="D178" s="18" t="str">
        <f>IF(Table2[[#This Row],[भुगतान दिनाक]]="","",TEXT(Table2[[#This Row],[भुगतान दिनाक]],"mmm"))</f>
        <v/>
      </c>
      <c r="E178" s="5"/>
      <c r="F178" s="17"/>
      <c r="G178" s="6"/>
      <c r="H178" s="6"/>
      <c r="I178" s="7"/>
      <c r="J178" s="7"/>
      <c r="K178" s="8" t="str">
        <f>IF(PRODUCT(Table2[[#This Row],[मात्रा/संख्या]],Table2[[#This Row],[दर]])=0,"",PRODUCT(Table2[[#This Row],[मात्रा/संख्या]],Table2[[#This Row],[दर]]))</f>
        <v/>
      </c>
      <c r="L178" s="6"/>
      <c r="M178" s="7"/>
      <c r="N178" s="11"/>
    </row>
    <row r="179" spans="2:14" x14ac:dyDescent="0.25">
      <c r="B179" s="10" t="str">
        <f>IF(C179="","",ROWS($A$3:A179))</f>
        <v/>
      </c>
      <c r="C179" s="4"/>
      <c r="D179" s="18" t="str">
        <f>IF(Table2[[#This Row],[भुगतान दिनाक]]="","",TEXT(Table2[[#This Row],[भुगतान दिनाक]],"mmm"))</f>
        <v/>
      </c>
      <c r="E179" s="5"/>
      <c r="F179" s="17"/>
      <c r="G179" s="6"/>
      <c r="H179" s="6"/>
      <c r="I179" s="7"/>
      <c r="J179" s="7"/>
      <c r="K179" s="8" t="str">
        <f>IF(PRODUCT(Table2[[#This Row],[मात्रा/संख्या]],Table2[[#This Row],[दर]])=0,"",PRODUCT(Table2[[#This Row],[मात्रा/संख्या]],Table2[[#This Row],[दर]]))</f>
        <v/>
      </c>
      <c r="L179" s="6"/>
      <c r="M179" s="7"/>
      <c r="N179" s="11"/>
    </row>
    <row r="180" spans="2:14" x14ac:dyDescent="0.25">
      <c r="B180" s="10" t="str">
        <f>IF(C180="","",ROWS($A$3:A180))</f>
        <v/>
      </c>
      <c r="C180" s="4"/>
      <c r="D180" s="18" t="str">
        <f>IF(Table2[[#This Row],[भुगतान दिनाक]]="","",TEXT(Table2[[#This Row],[भुगतान दिनाक]],"mmm"))</f>
        <v/>
      </c>
      <c r="E180" s="5"/>
      <c r="F180" s="17"/>
      <c r="G180" s="6"/>
      <c r="H180" s="6"/>
      <c r="I180" s="7"/>
      <c r="J180" s="7"/>
      <c r="K180" s="8" t="str">
        <f>IF(PRODUCT(Table2[[#This Row],[मात्रा/संख्या]],Table2[[#This Row],[दर]])=0,"",PRODUCT(Table2[[#This Row],[मात्रा/संख्या]],Table2[[#This Row],[दर]]))</f>
        <v/>
      </c>
      <c r="L180" s="6"/>
      <c r="M180" s="7"/>
      <c r="N180" s="11"/>
    </row>
    <row r="181" spans="2:14" x14ac:dyDescent="0.25">
      <c r="B181" s="10" t="str">
        <f>IF(C181="","",ROWS($A$3:A181))</f>
        <v/>
      </c>
      <c r="C181" s="4"/>
      <c r="D181" s="18" t="str">
        <f>IF(Table2[[#This Row],[भुगतान दिनाक]]="","",TEXT(Table2[[#This Row],[भुगतान दिनाक]],"mmm"))</f>
        <v/>
      </c>
      <c r="E181" s="5"/>
      <c r="F181" s="17"/>
      <c r="G181" s="6"/>
      <c r="H181" s="6"/>
      <c r="I181" s="7"/>
      <c r="J181" s="7"/>
      <c r="K181" s="8" t="str">
        <f>IF(PRODUCT(Table2[[#This Row],[मात्रा/संख्या]],Table2[[#This Row],[दर]])=0,"",PRODUCT(Table2[[#This Row],[मात्रा/संख्या]],Table2[[#This Row],[दर]]))</f>
        <v/>
      </c>
      <c r="L181" s="6"/>
      <c r="M181" s="7"/>
      <c r="N181" s="11"/>
    </row>
    <row r="182" spans="2:14" x14ac:dyDescent="0.25">
      <c r="B182" s="10" t="str">
        <f>IF(C182="","",ROWS($A$3:A182))</f>
        <v/>
      </c>
      <c r="C182" s="4"/>
      <c r="D182" s="18" t="str">
        <f>IF(Table2[[#This Row],[भुगतान दिनाक]]="","",TEXT(Table2[[#This Row],[भुगतान दिनाक]],"mmm"))</f>
        <v/>
      </c>
      <c r="E182" s="5"/>
      <c r="F182" s="17"/>
      <c r="G182" s="6"/>
      <c r="H182" s="6"/>
      <c r="I182" s="7"/>
      <c r="J182" s="7"/>
      <c r="K182" s="8" t="str">
        <f>IF(PRODUCT(Table2[[#This Row],[मात्रा/संख्या]],Table2[[#This Row],[दर]])=0,"",PRODUCT(Table2[[#This Row],[मात्रा/संख्या]],Table2[[#This Row],[दर]]))</f>
        <v/>
      </c>
      <c r="L182" s="6"/>
      <c r="M182" s="7"/>
      <c r="N182" s="11"/>
    </row>
    <row r="183" spans="2:14" x14ac:dyDescent="0.25">
      <c r="B183" s="10" t="str">
        <f>IF(C183="","",ROWS($A$3:A183))</f>
        <v/>
      </c>
      <c r="C183" s="4"/>
      <c r="D183" s="18" t="str">
        <f>IF(Table2[[#This Row],[भुगतान दिनाक]]="","",TEXT(Table2[[#This Row],[भुगतान दिनाक]],"mmm"))</f>
        <v/>
      </c>
      <c r="E183" s="5"/>
      <c r="F183" s="17"/>
      <c r="G183" s="6"/>
      <c r="H183" s="6"/>
      <c r="I183" s="7"/>
      <c r="J183" s="7"/>
      <c r="K183" s="8" t="str">
        <f>IF(PRODUCT(Table2[[#This Row],[मात्रा/संख्या]],Table2[[#This Row],[दर]])=0,"",PRODUCT(Table2[[#This Row],[मात्रा/संख्या]],Table2[[#This Row],[दर]]))</f>
        <v/>
      </c>
      <c r="L183" s="6"/>
      <c r="M183" s="7"/>
      <c r="N183" s="11"/>
    </row>
    <row r="184" spans="2:14" x14ac:dyDescent="0.25">
      <c r="B184" s="10" t="str">
        <f>IF(C184="","",ROWS($A$3:A184))</f>
        <v/>
      </c>
      <c r="C184" s="4"/>
      <c r="D184" s="18" t="str">
        <f>IF(Table2[[#This Row],[भुगतान दिनाक]]="","",TEXT(Table2[[#This Row],[भुगतान दिनाक]],"mmm"))</f>
        <v/>
      </c>
      <c r="E184" s="5"/>
      <c r="F184" s="17"/>
      <c r="G184" s="6"/>
      <c r="H184" s="6"/>
      <c r="I184" s="7"/>
      <c r="J184" s="7"/>
      <c r="K184" s="8" t="str">
        <f>IF(PRODUCT(Table2[[#This Row],[मात्रा/संख्या]],Table2[[#This Row],[दर]])=0,"",PRODUCT(Table2[[#This Row],[मात्रा/संख्या]],Table2[[#This Row],[दर]]))</f>
        <v/>
      </c>
      <c r="L184" s="6"/>
      <c r="M184" s="7"/>
      <c r="N184" s="11"/>
    </row>
    <row r="185" spans="2:14" x14ac:dyDescent="0.25">
      <c r="B185" s="10" t="str">
        <f>IF(C185="","",ROWS($A$3:A185))</f>
        <v/>
      </c>
      <c r="C185" s="4"/>
      <c r="D185" s="18" t="str">
        <f>IF(Table2[[#This Row],[भुगतान दिनाक]]="","",TEXT(Table2[[#This Row],[भुगतान दिनाक]],"mmm"))</f>
        <v/>
      </c>
      <c r="E185" s="5"/>
      <c r="F185" s="17"/>
      <c r="G185" s="6"/>
      <c r="H185" s="6"/>
      <c r="I185" s="7"/>
      <c r="J185" s="7"/>
      <c r="K185" s="8" t="str">
        <f>IF(PRODUCT(Table2[[#This Row],[मात्रा/संख्या]],Table2[[#This Row],[दर]])=0,"",PRODUCT(Table2[[#This Row],[मात्रा/संख्या]],Table2[[#This Row],[दर]]))</f>
        <v/>
      </c>
      <c r="L185" s="6"/>
      <c r="M185" s="7"/>
      <c r="N185" s="11"/>
    </row>
    <row r="186" spans="2:14" x14ac:dyDescent="0.25">
      <c r="B186" s="10" t="str">
        <f>IF(C186="","",ROWS($A$3:A186))</f>
        <v/>
      </c>
      <c r="C186" s="4"/>
      <c r="D186" s="18" t="str">
        <f>IF(Table2[[#This Row],[भुगतान दिनाक]]="","",TEXT(Table2[[#This Row],[भुगतान दिनाक]],"mmm"))</f>
        <v/>
      </c>
      <c r="E186" s="5"/>
      <c r="F186" s="17"/>
      <c r="G186" s="6"/>
      <c r="H186" s="6"/>
      <c r="I186" s="7"/>
      <c r="J186" s="7"/>
      <c r="K186" s="8" t="str">
        <f>IF(PRODUCT(Table2[[#This Row],[मात्रा/संख्या]],Table2[[#This Row],[दर]])=0,"",PRODUCT(Table2[[#This Row],[मात्रा/संख्या]],Table2[[#This Row],[दर]]))</f>
        <v/>
      </c>
      <c r="L186" s="6"/>
      <c r="M186" s="7"/>
      <c r="N186" s="11"/>
    </row>
    <row r="187" spans="2:14" x14ac:dyDescent="0.25">
      <c r="B187" s="10" t="str">
        <f>IF(C187="","",ROWS($A$3:A187))</f>
        <v/>
      </c>
      <c r="C187" s="4"/>
      <c r="D187" s="18" t="str">
        <f>IF(Table2[[#This Row],[भुगतान दिनाक]]="","",TEXT(Table2[[#This Row],[भुगतान दिनाक]],"mmm"))</f>
        <v/>
      </c>
      <c r="E187" s="5"/>
      <c r="F187" s="17"/>
      <c r="G187" s="6"/>
      <c r="H187" s="6"/>
      <c r="I187" s="7"/>
      <c r="J187" s="7"/>
      <c r="K187" s="8" t="str">
        <f>IF(PRODUCT(Table2[[#This Row],[मात्रा/संख्या]],Table2[[#This Row],[दर]])=0,"",PRODUCT(Table2[[#This Row],[मात्रा/संख्या]],Table2[[#This Row],[दर]]))</f>
        <v/>
      </c>
      <c r="L187" s="6"/>
      <c r="M187" s="7"/>
      <c r="N187" s="11"/>
    </row>
    <row r="188" spans="2:14" x14ac:dyDescent="0.25">
      <c r="B188" s="10" t="str">
        <f>IF(C188="","",ROWS($A$3:A188))</f>
        <v/>
      </c>
      <c r="C188" s="4"/>
      <c r="D188" s="18" t="str">
        <f>IF(Table2[[#This Row],[भुगतान दिनाक]]="","",TEXT(Table2[[#This Row],[भुगतान दिनाक]],"mmm"))</f>
        <v/>
      </c>
      <c r="E188" s="5"/>
      <c r="F188" s="17"/>
      <c r="G188" s="6"/>
      <c r="H188" s="6"/>
      <c r="I188" s="7"/>
      <c r="J188" s="7"/>
      <c r="K188" s="8" t="str">
        <f>IF(PRODUCT(Table2[[#This Row],[मात्रा/संख्या]],Table2[[#This Row],[दर]])=0,"",PRODUCT(Table2[[#This Row],[मात्रा/संख्या]],Table2[[#This Row],[दर]]))</f>
        <v/>
      </c>
      <c r="L188" s="6"/>
      <c r="M188" s="7"/>
      <c r="N188" s="11"/>
    </row>
    <row r="189" spans="2:14" x14ac:dyDescent="0.25">
      <c r="B189" s="10" t="str">
        <f>IF(C189="","",ROWS($A$3:A189))</f>
        <v/>
      </c>
      <c r="C189" s="4"/>
      <c r="D189" s="18" t="str">
        <f>IF(Table2[[#This Row],[भुगतान दिनाक]]="","",TEXT(Table2[[#This Row],[भुगतान दिनाक]],"mmm"))</f>
        <v/>
      </c>
      <c r="E189" s="5"/>
      <c r="F189" s="17"/>
      <c r="G189" s="6"/>
      <c r="H189" s="6"/>
      <c r="I189" s="7"/>
      <c r="J189" s="7"/>
      <c r="K189" s="8" t="str">
        <f>IF(PRODUCT(Table2[[#This Row],[मात्रा/संख्या]],Table2[[#This Row],[दर]])=0,"",PRODUCT(Table2[[#This Row],[मात्रा/संख्या]],Table2[[#This Row],[दर]]))</f>
        <v/>
      </c>
      <c r="L189" s="6"/>
      <c r="M189" s="7"/>
      <c r="N189" s="11"/>
    </row>
    <row r="190" spans="2:14" x14ac:dyDescent="0.25">
      <c r="B190" s="10" t="str">
        <f>IF(C190="","",ROWS($A$3:A190))</f>
        <v/>
      </c>
      <c r="C190" s="4"/>
      <c r="D190" s="18" t="str">
        <f>IF(Table2[[#This Row],[भुगतान दिनाक]]="","",TEXT(Table2[[#This Row],[भुगतान दिनाक]],"mmm"))</f>
        <v/>
      </c>
      <c r="E190" s="5"/>
      <c r="F190" s="17"/>
      <c r="G190" s="6"/>
      <c r="H190" s="6"/>
      <c r="I190" s="7"/>
      <c r="J190" s="7"/>
      <c r="K190" s="8" t="str">
        <f>IF(PRODUCT(Table2[[#This Row],[मात्रा/संख्या]],Table2[[#This Row],[दर]])=0,"",PRODUCT(Table2[[#This Row],[मात्रा/संख्या]],Table2[[#This Row],[दर]]))</f>
        <v/>
      </c>
      <c r="L190" s="6"/>
      <c r="M190" s="7"/>
      <c r="N190" s="11"/>
    </row>
    <row r="191" spans="2:14" x14ac:dyDescent="0.25">
      <c r="B191" s="10" t="str">
        <f>IF(C191="","",ROWS($A$3:A191))</f>
        <v/>
      </c>
      <c r="C191" s="4"/>
      <c r="D191" s="18" t="str">
        <f>IF(Table2[[#This Row],[भुगतान दिनाक]]="","",TEXT(Table2[[#This Row],[भुगतान दिनाक]],"mmm"))</f>
        <v/>
      </c>
      <c r="E191" s="5"/>
      <c r="F191" s="17"/>
      <c r="G191" s="6"/>
      <c r="H191" s="6"/>
      <c r="I191" s="7"/>
      <c r="J191" s="7"/>
      <c r="K191" s="8" t="str">
        <f>IF(PRODUCT(Table2[[#This Row],[मात्रा/संख्या]],Table2[[#This Row],[दर]])=0,"",PRODUCT(Table2[[#This Row],[मात्रा/संख्या]],Table2[[#This Row],[दर]]))</f>
        <v/>
      </c>
      <c r="L191" s="6"/>
      <c r="M191" s="7"/>
      <c r="N191" s="11"/>
    </row>
    <row r="192" spans="2:14" x14ac:dyDescent="0.25">
      <c r="B192" s="10" t="str">
        <f>IF(C192="","",ROWS($A$3:A192))</f>
        <v/>
      </c>
      <c r="C192" s="4"/>
      <c r="D192" s="18" t="str">
        <f>IF(Table2[[#This Row],[भुगतान दिनाक]]="","",TEXT(Table2[[#This Row],[भुगतान दिनाक]],"mmm"))</f>
        <v/>
      </c>
      <c r="E192" s="5"/>
      <c r="F192" s="17"/>
      <c r="G192" s="6"/>
      <c r="H192" s="6"/>
      <c r="I192" s="7"/>
      <c r="J192" s="7"/>
      <c r="K192" s="8" t="str">
        <f>IF(PRODUCT(Table2[[#This Row],[मात्रा/संख्या]],Table2[[#This Row],[दर]])=0,"",PRODUCT(Table2[[#This Row],[मात्रा/संख्या]],Table2[[#This Row],[दर]]))</f>
        <v/>
      </c>
      <c r="L192" s="6"/>
      <c r="M192" s="7"/>
      <c r="N192" s="11"/>
    </row>
    <row r="193" spans="2:14" x14ac:dyDescent="0.25">
      <c r="B193" s="10" t="str">
        <f>IF(C193="","",ROWS($A$3:A193))</f>
        <v/>
      </c>
      <c r="C193" s="4"/>
      <c r="D193" s="18" t="str">
        <f>IF(Table2[[#This Row],[भुगतान दिनाक]]="","",TEXT(Table2[[#This Row],[भुगतान दिनाक]],"mmm"))</f>
        <v/>
      </c>
      <c r="E193" s="5"/>
      <c r="F193" s="17"/>
      <c r="G193" s="6"/>
      <c r="H193" s="6"/>
      <c r="I193" s="7"/>
      <c r="J193" s="7"/>
      <c r="K193" s="8" t="str">
        <f>IF(PRODUCT(Table2[[#This Row],[मात्रा/संख्या]],Table2[[#This Row],[दर]])=0,"",PRODUCT(Table2[[#This Row],[मात्रा/संख्या]],Table2[[#This Row],[दर]]))</f>
        <v/>
      </c>
      <c r="L193" s="6"/>
      <c r="M193" s="7"/>
      <c r="N193" s="11"/>
    </row>
    <row r="194" spans="2:14" x14ac:dyDescent="0.25">
      <c r="B194" s="10" t="str">
        <f>IF(C194="","",ROWS($A$3:A194))</f>
        <v/>
      </c>
      <c r="C194" s="4"/>
      <c r="D194" s="18" t="str">
        <f>IF(Table2[[#This Row],[भुगतान दिनाक]]="","",TEXT(Table2[[#This Row],[भुगतान दिनाक]],"mmm"))</f>
        <v/>
      </c>
      <c r="E194" s="5"/>
      <c r="F194" s="17"/>
      <c r="G194" s="6"/>
      <c r="H194" s="6"/>
      <c r="I194" s="7"/>
      <c r="J194" s="7"/>
      <c r="K194" s="8" t="str">
        <f>IF(PRODUCT(Table2[[#This Row],[मात्रा/संख्या]],Table2[[#This Row],[दर]])=0,"",PRODUCT(Table2[[#This Row],[मात्रा/संख्या]],Table2[[#This Row],[दर]]))</f>
        <v/>
      </c>
      <c r="L194" s="6"/>
      <c r="M194" s="7"/>
      <c r="N194" s="11"/>
    </row>
    <row r="195" spans="2:14" x14ac:dyDescent="0.25">
      <c r="B195" s="10" t="str">
        <f>IF(C195="","",ROWS($A$3:A195))</f>
        <v/>
      </c>
      <c r="C195" s="4"/>
      <c r="D195" s="18" t="str">
        <f>IF(Table2[[#This Row],[भुगतान दिनाक]]="","",TEXT(Table2[[#This Row],[भुगतान दिनाक]],"mmm"))</f>
        <v/>
      </c>
      <c r="E195" s="5"/>
      <c r="F195" s="17"/>
      <c r="G195" s="6"/>
      <c r="H195" s="6"/>
      <c r="I195" s="7"/>
      <c r="J195" s="7"/>
      <c r="K195" s="8" t="str">
        <f>IF(PRODUCT(Table2[[#This Row],[मात्रा/संख्या]],Table2[[#This Row],[दर]])=0,"",PRODUCT(Table2[[#This Row],[मात्रा/संख्या]],Table2[[#This Row],[दर]]))</f>
        <v/>
      </c>
      <c r="L195" s="6"/>
      <c r="M195" s="7"/>
      <c r="N195" s="11"/>
    </row>
    <row r="196" spans="2:14" x14ac:dyDescent="0.25">
      <c r="B196" s="10" t="str">
        <f>IF(C196="","",ROWS($A$3:A196))</f>
        <v/>
      </c>
      <c r="C196" s="4"/>
      <c r="D196" s="18" t="str">
        <f>IF(Table2[[#This Row],[भुगतान दिनाक]]="","",TEXT(Table2[[#This Row],[भुगतान दिनाक]],"mmm"))</f>
        <v/>
      </c>
      <c r="E196" s="5"/>
      <c r="F196" s="17"/>
      <c r="G196" s="6"/>
      <c r="H196" s="6"/>
      <c r="I196" s="7"/>
      <c r="J196" s="7"/>
      <c r="K196" s="8" t="str">
        <f>IF(PRODUCT(Table2[[#This Row],[मात्रा/संख्या]],Table2[[#This Row],[दर]])=0,"",PRODUCT(Table2[[#This Row],[मात्रा/संख्या]],Table2[[#This Row],[दर]]))</f>
        <v/>
      </c>
      <c r="L196" s="6"/>
      <c r="M196" s="7"/>
      <c r="N196" s="11"/>
    </row>
    <row r="197" spans="2:14" x14ac:dyDescent="0.25">
      <c r="B197" s="10" t="str">
        <f>IF(C197="","",ROWS($A$3:A197))</f>
        <v/>
      </c>
      <c r="C197" s="4"/>
      <c r="D197" s="18" t="str">
        <f>IF(Table2[[#This Row],[भुगतान दिनाक]]="","",TEXT(Table2[[#This Row],[भुगतान दिनाक]],"mmm"))</f>
        <v/>
      </c>
      <c r="E197" s="5"/>
      <c r="F197" s="17"/>
      <c r="G197" s="6"/>
      <c r="H197" s="6"/>
      <c r="I197" s="7"/>
      <c r="J197" s="7"/>
      <c r="K197" s="8" t="str">
        <f>IF(PRODUCT(Table2[[#This Row],[मात्रा/संख्या]],Table2[[#This Row],[दर]])=0,"",PRODUCT(Table2[[#This Row],[मात्रा/संख्या]],Table2[[#This Row],[दर]]))</f>
        <v/>
      </c>
      <c r="L197" s="6"/>
      <c r="M197" s="7"/>
      <c r="N197" s="11"/>
    </row>
    <row r="198" spans="2:14" x14ac:dyDescent="0.25">
      <c r="B198" s="10" t="str">
        <f>IF(C198="","",ROWS($A$3:A198))</f>
        <v/>
      </c>
      <c r="C198" s="4"/>
      <c r="D198" s="18" t="str">
        <f>IF(Table2[[#This Row],[भुगतान दिनाक]]="","",TEXT(Table2[[#This Row],[भुगतान दिनाक]],"mmm"))</f>
        <v/>
      </c>
      <c r="E198" s="5"/>
      <c r="F198" s="17"/>
      <c r="G198" s="6"/>
      <c r="H198" s="6"/>
      <c r="I198" s="7"/>
      <c r="J198" s="7"/>
      <c r="K198" s="8" t="str">
        <f>IF(PRODUCT(Table2[[#This Row],[मात्रा/संख्या]],Table2[[#This Row],[दर]])=0,"",PRODUCT(Table2[[#This Row],[मात्रा/संख्या]],Table2[[#This Row],[दर]]))</f>
        <v/>
      </c>
      <c r="L198" s="6"/>
      <c r="M198" s="7"/>
      <c r="N198" s="11"/>
    </row>
    <row r="199" spans="2:14" x14ac:dyDescent="0.25">
      <c r="B199" s="10" t="str">
        <f>IF(C199="","",ROWS($A$3:A199))</f>
        <v/>
      </c>
      <c r="C199" s="4"/>
      <c r="D199" s="18" t="str">
        <f>IF(Table2[[#This Row],[भुगतान दिनाक]]="","",TEXT(Table2[[#This Row],[भुगतान दिनाक]],"mmm"))</f>
        <v/>
      </c>
      <c r="E199" s="5"/>
      <c r="F199" s="17"/>
      <c r="G199" s="6"/>
      <c r="H199" s="6"/>
      <c r="I199" s="7"/>
      <c r="J199" s="7"/>
      <c r="K199" s="8" t="str">
        <f>IF(PRODUCT(Table2[[#This Row],[मात्रा/संख्या]],Table2[[#This Row],[दर]])=0,"",PRODUCT(Table2[[#This Row],[मात्रा/संख्या]],Table2[[#This Row],[दर]]))</f>
        <v/>
      </c>
      <c r="L199" s="6"/>
      <c r="M199" s="7"/>
      <c r="N199" s="11"/>
    </row>
    <row r="200" spans="2:14" x14ac:dyDescent="0.25">
      <c r="B200" s="10" t="str">
        <f>IF(C200="","",ROWS($A$3:A200))</f>
        <v/>
      </c>
      <c r="C200" s="4"/>
      <c r="D200" s="18" t="str">
        <f>IF(Table2[[#This Row],[भुगतान दिनाक]]="","",TEXT(Table2[[#This Row],[भुगतान दिनाक]],"mmm"))</f>
        <v/>
      </c>
      <c r="E200" s="5"/>
      <c r="F200" s="17"/>
      <c r="G200" s="6"/>
      <c r="H200" s="6"/>
      <c r="I200" s="7"/>
      <c r="J200" s="7"/>
      <c r="K200" s="8" t="str">
        <f>IF(PRODUCT(Table2[[#This Row],[मात्रा/संख्या]],Table2[[#This Row],[दर]])=0,"",PRODUCT(Table2[[#This Row],[मात्रा/संख्या]],Table2[[#This Row],[दर]]))</f>
        <v/>
      </c>
      <c r="L200" s="6"/>
      <c r="M200" s="7"/>
      <c r="N200" s="11"/>
    </row>
    <row r="201" spans="2:14" x14ac:dyDescent="0.25">
      <c r="B201" s="10" t="str">
        <f>IF(C201="","",ROWS($A$3:A201))</f>
        <v/>
      </c>
      <c r="C201" s="4"/>
      <c r="D201" s="18" t="str">
        <f>IF(Table2[[#This Row],[भुगतान दिनाक]]="","",TEXT(Table2[[#This Row],[भुगतान दिनाक]],"mmm"))</f>
        <v/>
      </c>
      <c r="E201" s="5"/>
      <c r="F201" s="17"/>
      <c r="G201" s="6"/>
      <c r="H201" s="6"/>
      <c r="I201" s="7"/>
      <c r="J201" s="7"/>
      <c r="K201" s="8" t="str">
        <f>IF(PRODUCT(Table2[[#This Row],[मात्रा/संख्या]],Table2[[#This Row],[दर]])=0,"",PRODUCT(Table2[[#This Row],[मात्रा/संख्या]],Table2[[#This Row],[दर]]))</f>
        <v/>
      </c>
      <c r="L201" s="6"/>
      <c r="M201" s="7"/>
      <c r="N201" s="11"/>
    </row>
    <row r="202" spans="2:14" x14ac:dyDescent="0.25">
      <c r="B202" s="10" t="str">
        <f>IF(C202="","",ROWS($A$3:A202))</f>
        <v/>
      </c>
      <c r="C202" s="4"/>
      <c r="D202" s="18" t="str">
        <f>IF(Table2[[#This Row],[भुगतान दिनाक]]="","",TEXT(Table2[[#This Row],[भुगतान दिनाक]],"mmm"))</f>
        <v/>
      </c>
      <c r="E202" s="5"/>
      <c r="F202" s="17"/>
      <c r="G202" s="6"/>
      <c r="H202" s="6"/>
      <c r="I202" s="7"/>
      <c r="J202" s="7"/>
      <c r="K202" s="8" t="str">
        <f>IF(PRODUCT(Table2[[#This Row],[मात्रा/संख्या]],Table2[[#This Row],[दर]])=0,"",PRODUCT(Table2[[#This Row],[मात्रा/संख्या]],Table2[[#This Row],[दर]]))</f>
        <v/>
      </c>
      <c r="L202" s="6"/>
      <c r="M202" s="7"/>
      <c r="N202" s="11"/>
    </row>
    <row r="203" spans="2:14" x14ac:dyDescent="0.25">
      <c r="B203" s="10" t="str">
        <f>IF(C203="","",ROWS($A$3:A203))</f>
        <v/>
      </c>
      <c r="C203" s="4"/>
      <c r="D203" s="18" t="str">
        <f>IF(Table2[[#This Row],[भुगतान दिनाक]]="","",TEXT(Table2[[#This Row],[भुगतान दिनाक]],"mmm"))</f>
        <v/>
      </c>
      <c r="E203" s="5"/>
      <c r="F203" s="17"/>
      <c r="G203" s="6"/>
      <c r="H203" s="6"/>
      <c r="I203" s="7"/>
      <c r="J203" s="7"/>
      <c r="K203" s="8" t="str">
        <f>IF(PRODUCT(Table2[[#This Row],[मात्रा/संख्या]],Table2[[#This Row],[दर]])=0,"",PRODUCT(Table2[[#This Row],[मात्रा/संख्या]],Table2[[#This Row],[दर]]))</f>
        <v/>
      </c>
      <c r="L203" s="6"/>
      <c r="M203" s="7"/>
      <c r="N203" s="11"/>
    </row>
    <row r="204" spans="2:14" x14ac:dyDescent="0.25">
      <c r="B204" s="10" t="str">
        <f>IF(C204="","",ROWS($A$3:A204))</f>
        <v/>
      </c>
      <c r="C204" s="4"/>
      <c r="D204" s="18" t="str">
        <f>IF(Table2[[#This Row],[भुगतान दिनाक]]="","",TEXT(Table2[[#This Row],[भुगतान दिनाक]],"mmm"))</f>
        <v/>
      </c>
      <c r="E204" s="5"/>
      <c r="F204" s="17"/>
      <c r="G204" s="6"/>
      <c r="H204" s="6"/>
      <c r="I204" s="7"/>
      <c r="J204" s="7"/>
      <c r="K204" s="8" t="str">
        <f>IF(PRODUCT(Table2[[#This Row],[मात्रा/संख्या]],Table2[[#This Row],[दर]])=0,"",PRODUCT(Table2[[#This Row],[मात्रा/संख्या]],Table2[[#This Row],[दर]]))</f>
        <v/>
      </c>
      <c r="L204" s="6"/>
      <c r="M204" s="7"/>
      <c r="N204" s="11"/>
    </row>
    <row r="205" spans="2:14" x14ac:dyDescent="0.25">
      <c r="B205" s="10" t="str">
        <f>IF(C205="","",ROWS($A$3:A205))</f>
        <v/>
      </c>
      <c r="C205" s="4"/>
      <c r="D205" s="18" t="str">
        <f>IF(Table2[[#This Row],[भुगतान दिनाक]]="","",TEXT(Table2[[#This Row],[भुगतान दिनाक]],"mmm"))</f>
        <v/>
      </c>
      <c r="E205" s="5"/>
      <c r="F205" s="17"/>
      <c r="G205" s="6"/>
      <c r="H205" s="6"/>
      <c r="I205" s="7"/>
      <c r="J205" s="7"/>
      <c r="K205" s="8" t="str">
        <f>IF(PRODUCT(Table2[[#This Row],[मात्रा/संख्या]],Table2[[#This Row],[दर]])=0,"",PRODUCT(Table2[[#This Row],[मात्रा/संख्या]],Table2[[#This Row],[दर]]))</f>
        <v/>
      </c>
      <c r="L205" s="6"/>
      <c r="M205" s="7"/>
      <c r="N205" s="11"/>
    </row>
    <row r="206" spans="2:14" x14ac:dyDescent="0.25">
      <c r="B206" s="10" t="str">
        <f>IF(C206="","",ROWS($A$3:A206))</f>
        <v/>
      </c>
      <c r="C206" s="4"/>
      <c r="D206" s="18" t="str">
        <f>IF(Table2[[#This Row],[भुगतान दिनाक]]="","",TEXT(Table2[[#This Row],[भुगतान दिनाक]],"mmm"))</f>
        <v/>
      </c>
      <c r="E206" s="5"/>
      <c r="F206" s="17"/>
      <c r="G206" s="6"/>
      <c r="H206" s="6"/>
      <c r="I206" s="7"/>
      <c r="J206" s="7"/>
      <c r="K206" s="8" t="str">
        <f>IF(PRODUCT(Table2[[#This Row],[मात्रा/संख्या]],Table2[[#This Row],[दर]])=0,"",PRODUCT(Table2[[#This Row],[मात्रा/संख्या]],Table2[[#This Row],[दर]]))</f>
        <v/>
      </c>
      <c r="L206" s="6"/>
      <c r="M206" s="7"/>
      <c r="N206" s="11"/>
    </row>
    <row r="207" spans="2:14" x14ac:dyDescent="0.25">
      <c r="B207" s="10" t="str">
        <f>IF(C207="","",ROWS($A$3:A207))</f>
        <v/>
      </c>
      <c r="C207" s="4"/>
      <c r="D207" s="18" t="str">
        <f>IF(Table2[[#This Row],[भुगतान दिनाक]]="","",TEXT(Table2[[#This Row],[भुगतान दिनाक]],"mmm"))</f>
        <v/>
      </c>
      <c r="E207" s="5"/>
      <c r="F207" s="17"/>
      <c r="G207" s="6"/>
      <c r="H207" s="6"/>
      <c r="I207" s="7"/>
      <c r="J207" s="7"/>
      <c r="K207" s="8" t="str">
        <f>IF(PRODUCT(Table2[[#This Row],[मात्रा/संख्या]],Table2[[#This Row],[दर]])=0,"",PRODUCT(Table2[[#This Row],[मात्रा/संख्या]],Table2[[#This Row],[दर]]))</f>
        <v/>
      </c>
      <c r="L207" s="6"/>
      <c r="M207" s="7"/>
      <c r="N207" s="11"/>
    </row>
    <row r="208" spans="2:14" x14ac:dyDescent="0.25">
      <c r="B208" s="10" t="str">
        <f>IF(C208="","",ROWS($A$3:A208))</f>
        <v/>
      </c>
      <c r="C208" s="4"/>
      <c r="D208" s="18" t="str">
        <f>IF(Table2[[#This Row],[भुगतान दिनाक]]="","",TEXT(Table2[[#This Row],[भुगतान दिनाक]],"mmm"))</f>
        <v/>
      </c>
      <c r="E208" s="5"/>
      <c r="F208" s="17"/>
      <c r="G208" s="6"/>
      <c r="H208" s="6"/>
      <c r="I208" s="7"/>
      <c r="J208" s="7"/>
      <c r="K208" s="8" t="str">
        <f>IF(PRODUCT(Table2[[#This Row],[मात्रा/संख्या]],Table2[[#This Row],[दर]])=0,"",PRODUCT(Table2[[#This Row],[मात्रा/संख्या]],Table2[[#This Row],[दर]]))</f>
        <v/>
      </c>
      <c r="L208" s="6"/>
      <c r="M208" s="7"/>
      <c r="N208" s="11"/>
    </row>
    <row r="209" spans="2:14" x14ac:dyDescent="0.25">
      <c r="B209" s="10" t="str">
        <f>IF(C209="","",ROWS($A$3:A209))</f>
        <v/>
      </c>
      <c r="C209" s="4"/>
      <c r="D209" s="18" t="str">
        <f>IF(Table2[[#This Row],[भुगतान दिनाक]]="","",TEXT(Table2[[#This Row],[भुगतान दिनाक]],"mmm"))</f>
        <v/>
      </c>
      <c r="E209" s="5"/>
      <c r="F209" s="17"/>
      <c r="G209" s="6"/>
      <c r="H209" s="6"/>
      <c r="I209" s="7"/>
      <c r="J209" s="7"/>
      <c r="K209" s="8" t="str">
        <f>IF(PRODUCT(Table2[[#This Row],[मात्रा/संख्या]],Table2[[#This Row],[दर]])=0,"",PRODUCT(Table2[[#This Row],[मात्रा/संख्या]],Table2[[#This Row],[दर]]))</f>
        <v/>
      </c>
      <c r="L209" s="6"/>
      <c r="M209" s="7"/>
      <c r="N209" s="11"/>
    </row>
    <row r="210" spans="2:14" x14ac:dyDescent="0.25">
      <c r="B210" s="10" t="str">
        <f>IF(C210="","",ROWS($A$3:A210))</f>
        <v/>
      </c>
      <c r="C210" s="4"/>
      <c r="D210" s="18" t="str">
        <f>IF(Table2[[#This Row],[भुगतान दिनाक]]="","",TEXT(Table2[[#This Row],[भुगतान दिनाक]],"mmm"))</f>
        <v/>
      </c>
      <c r="E210" s="5"/>
      <c r="F210" s="17"/>
      <c r="G210" s="6"/>
      <c r="H210" s="6"/>
      <c r="I210" s="7"/>
      <c r="J210" s="7"/>
      <c r="K210" s="8" t="str">
        <f>IF(PRODUCT(Table2[[#This Row],[मात्रा/संख्या]],Table2[[#This Row],[दर]])=0,"",PRODUCT(Table2[[#This Row],[मात्रा/संख्या]],Table2[[#This Row],[दर]]))</f>
        <v/>
      </c>
      <c r="L210" s="6"/>
      <c r="M210" s="7"/>
      <c r="N210" s="11"/>
    </row>
    <row r="211" spans="2:14" x14ac:dyDescent="0.25">
      <c r="B211" s="10" t="str">
        <f>IF(C211="","",ROWS($A$3:A211))</f>
        <v/>
      </c>
      <c r="C211" s="4"/>
      <c r="D211" s="18" t="str">
        <f>IF(Table2[[#This Row],[भुगतान दिनाक]]="","",TEXT(Table2[[#This Row],[भुगतान दिनाक]],"mmm"))</f>
        <v/>
      </c>
      <c r="E211" s="5"/>
      <c r="F211" s="17"/>
      <c r="G211" s="6"/>
      <c r="H211" s="6"/>
      <c r="I211" s="7"/>
      <c r="J211" s="7"/>
      <c r="K211" s="8" t="str">
        <f>IF(PRODUCT(Table2[[#This Row],[मात्रा/संख्या]],Table2[[#This Row],[दर]])=0,"",PRODUCT(Table2[[#This Row],[मात्रा/संख्या]],Table2[[#This Row],[दर]]))</f>
        <v/>
      </c>
      <c r="L211" s="6"/>
      <c r="M211" s="7"/>
      <c r="N211" s="11"/>
    </row>
    <row r="212" spans="2:14" x14ac:dyDescent="0.25">
      <c r="B212" s="10" t="str">
        <f>IF(C212="","",ROWS($A$3:A212))</f>
        <v/>
      </c>
      <c r="C212" s="4"/>
      <c r="D212" s="18" t="str">
        <f>IF(Table2[[#This Row],[भुगतान दिनाक]]="","",TEXT(Table2[[#This Row],[भुगतान दिनाक]],"mmm"))</f>
        <v/>
      </c>
      <c r="E212" s="5"/>
      <c r="F212" s="17"/>
      <c r="G212" s="6"/>
      <c r="H212" s="6"/>
      <c r="I212" s="7"/>
      <c r="J212" s="7"/>
      <c r="K212" s="8" t="str">
        <f>IF(PRODUCT(Table2[[#This Row],[मात्रा/संख्या]],Table2[[#This Row],[दर]])=0,"",PRODUCT(Table2[[#This Row],[मात्रा/संख्या]],Table2[[#This Row],[दर]]))</f>
        <v/>
      </c>
      <c r="L212" s="6"/>
      <c r="M212" s="7"/>
      <c r="N212" s="11"/>
    </row>
    <row r="213" spans="2:14" x14ac:dyDescent="0.25">
      <c r="B213" s="10" t="str">
        <f>IF(C213="","",ROWS($A$3:A213))</f>
        <v/>
      </c>
      <c r="C213" s="4"/>
      <c r="D213" s="18" t="str">
        <f>IF(Table2[[#This Row],[भुगतान दिनाक]]="","",TEXT(Table2[[#This Row],[भुगतान दिनाक]],"mmm"))</f>
        <v/>
      </c>
      <c r="E213" s="5"/>
      <c r="F213" s="17"/>
      <c r="G213" s="6"/>
      <c r="H213" s="6"/>
      <c r="I213" s="7"/>
      <c r="J213" s="7"/>
      <c r="K213" s="8" t="str">
        <f>IF(PRODUCT(Table2[[#This Row],[मात्रा/संख्या]],Table2[[#This Row],[दर]])=0,"",PRODUCT(Table2[[#This Row],[मात्रा/संख्या]],Table2[[#This Row],[दर]]))</f>
        <v/>
      </c>
      <c r="L213" s="6"/>
      <c r="M213" s="7"/>
      <c r="N213" s="11"/>
    </row>
    <row r="214" spans="2:14" x14ac:dyDescent="0.25">
      <c r="B214" s="10" t="str">
        <f>IF(C214="","",ROWS($A$3:A214))</f>
        <v/>
      </c>
      <c r="C214" s="4"/>
      <c r="D214" s="18" t="str">
        <f>IF(Table2[[#This Row],[भुगतान दिनाक]]="","",TEXT(Table2[[#This Row],[भुगतान दिनाक]],"mmm"))</f>
        <v/>
      </c>
      <c r="E214" s="5"/>
      <c r="F214" s="17"/>
      <c r="G214" s="6"/>
      <c r="H214" s="6"/>
      <c r="I214" s="7"/>
      <c r="J214" s="7"/>
      <c r="K214" s="8" t="str">
        <f>IF(PRODUCT(Table2[[#This Row],[मात्रा/संख्या]],Table2[[#This Row],[दर]])=0,"",PRODUCT(Table2[[#This Row],[मात्रा/संख्या]],Table2[[#This Row],[दर]]))</f>
        <v/>
      </c>
      <c r="L214" s="6"/>
      <c r="M214" s="7"/>
      <c r="N214" s="11"/>
    </row>
    <row r="215" spans="2:14" x14ac:dyDescent="0.25">
      <c r="B215" s="10" t="str">
        <f>IF(C215="","",ROWS($A$3:A215))</f>
        <v/>
      </c>
      <c r="C215" s="4"/>
      <c r="D215" s="18" t="str">
        <f>IF(Table2[[#This Row],[भुगतान दिनाक]]="","",TEXT(Table2[[#This Row],[भुगतान दिनाक]],"mmm"))</f>
        <v/>
      </c>
      <c r="E215" s="5"/>
      <c r="F215" s="17"/>
      <c r="G215" s="6"/>
      <c r="H215" s="6"/>
      <c r="I215" s="7"/>
      <c r="J215" s="7"/>
      <c r="K215" s="8" t="str">
        <f>IF(PRODUCT(Table2[[#This Row],[मात्रा/संख्या]],Table2[[#This Row],[दर]])=0,"",PRODUCT(Table2[[#This Row],[मात्रा/संख्या]],Table2[[#This Row],[दर]]))</f>
        <v/>
      </c>
      <c r="L215" s="6"/>
      <c r="M215" s="7"/>
      <c r="N215" s="11"/>
    </row>
    <row r="216" spans="2:14" x14ac:dyDescent="0.25">
      <c r="B216" s="10" t="str">
        <f>IF(C216="","",ROWS($A$3:A216))</f>
        <v/>
      </c>
      <c r="C216" s="4"/>
      <c r="D216" s="18" t="str">
        <f>IF(Table2[[#This Row],[भुगतान दिनाक]]="","",TEXT(Table2[[#This Row],[भुगतान दिनाक]],"mmm"))</f>
        <v/>
      </c>
      <c r="E216" s="5"/>
      <c r="F216" s="17"/>
      <c r="G216" s="6"/>
      <c r="H216" s="6"/>
      <c r="I216" s="7"/>
      <c r="J216" s="7"/>
      <c r="K216" s="8" t="str">
        <f>IF(PRODUCT(Table2[[#This Row],[मात्रा/संख्या]],Table2[[#This Row],[दर]])=0,"",PRODUCT(Table2[[#This Row],[मात्रा/संख्या]],Table2[[#This Row],[दर]]))</f>
        <v/>
      </c>
      <c r="L216" s="6"/>
      <c r="M216" s="7"/>
      <c r="N216" s="11"/>
    </row>
    <row r="217" spans="2:14" x14ac:dyDescent="0.25">
      <c r="B217" s="10" t="str">
        <f>IF(C217="","",ROWS($A$3:A217))</f>
        <v/>
      </c>
      <c r="C217" s="4"/>
      <c r="D217" s="18" t="str">
        <f>IF(Table2[[#This Row],[भुगतान दिनाक]]="","",TEXT(Table2[[#This Row],[भुगतान दिनाक]],"mmm"))</f>
        <v/>
      </c>
      <c r="E217" s="5"/>
      <c r="F217" s="17"/>
      <c r="G217" s="6"/>
      <c r="H217" s="6"/>
      <c r="I217" s="7"/>
      <c r="J217" s="7"/>
      <c r="K217" s="8" t="str">
        <f>IF(PRODUCT(Table2[[#This Row],[मात्रा/संख्या]],Table2[[#This Row],[दर]])=0,"",PRODUCT(Table2[[#This Row],[मात्रा/संख्या]],Table2[[#This Row],[दर]]))</f>
        <v/>
      </c>
      <c r="L217" s="6"/>
      <c r="M217" s="7"/>
      <c r="N217" s="11"/>
    </row>
    <row r="218" spans="2:14" x14ac:dyDescent="0.25">
      <c r="B218" s="10" t="str">
        <f>IF(C218="","",ROWS($A$3:A218))</f>
        <v/>
      </c>
      <c r="C218" s="4"/>
      <c r="D218" s="18" t="str">
        <f>IF(Table2[[#This Row],[भुगतान दिनाक]]="","",TEXT(Table2[[#This Row],[भुगतान दिनाक]],"mmm"))</f>
        <v/>
      </c>
      <c r="E218" s="5"/>
      <c r="F218" s="17"/>
      <c r="G218" s="6"/>
      <c r="H218" s="6"/>
      <c r="I218" s="7"/>
      <c r="J218" s="7"/>
      <c r="K218" s="8" t="str">
        <f>IF(PRODUCT(Table2[[#This Row],[मात्रा/संख्या]],Table2[[#This Row],[दर]])=0,"",PRODUCT(Table2[[#This Row],[मात्रा/संख्या]],Table2[[#This Row],[दर]]))</f>
        <v/>
      </c>
      <c r="L218" s="6"/>
      <c r="M218" s="7"/>
      <c r="N218" s="11"/>
    </row>
    <row r="219" spans="2:14" x14ac:dyDescent="0.25">
      <c r="B219" s="10" t="str">
        <f>IF(C219="","",ROWS($A$3:A219))</f>
        <v/>
      </c>
      <c r="C219" s="4"/>
      <c r="D219" s="18" t="str">
        <f>IF(Table2[[#This Row],[भुगतान दिनाक]]="","",TEXT(Table2[[#This Row],[भुगतान दिनाक]],"mmm"))</f>
        <v/>
      </c>
      <c r="E219" s="5"/>
      <c r="F219" s="17"/>
      <c r="G219" s="6"/>
      <c r="H219" s="6"/>
      <c r="I219" s="7"/>
      <c r="J219" s="7"/>
      <c r="K219" s="8" t="str">
        <f>IF(PRODUCT(Table2[[#This Row],[मात्रा/संख्या]],Table2[[#This Row],[दर]])=0,"",PRODUCT(Table2[[#This Row],[मात्रा/संख्या]],Table2[[#This Row],[दर]]))</f>
        <v/>
      </c>
      <c r="L219" s="6"/>
      <c r="M219" s="7"/>
      <c r="N219" s="11"/>
    </row>
    <row r="220" spans="2:14" x14ac:dyDescent="0.25">
      <c r="B220" s="10" t="str">
        <f>IF(C220="","",ROWS($A$3:A220))</f>
        <v/>
      </c>
      <c r="C220" s="4"/>
      <c r="D220" s="18" t="str">
        <f>IF(Table2[[#This Row],[भुगतान दिनाक]]="","",TEXT(Table2[[#This Row],[भुगतान दिनाक]],"mmm"))</f>
        <v/>
      </c>
      <c r="E220" s="5"/>
      <c r="F220" s="17"/>
      <c r="G220" s="6"/>
      <c r="H220" s="6"/>
      <c r="I220" s="7"/>
      <c r="J220" s="7"/>
      <c r="K220" s="8" t="str">
        <f>IF(PRODUCT(Table2[[#This Row],[मात्रा/संख्या]],Table2[[#This Row],[दर]])=0,"",PRODUCT(Table2[[#This Row],[मात्रा/संख्या]],Table2[[#This Row],[दर]]))</f>
        <v/>
      </c>
      <c r="L220" s="6"/>
      <c r="M220" s="7"/>
      <c r="N220" s="11"/>
    </row>
    <row r="221" spans="2:14" x14ac:dyDescent="0.25">
      <c r="B221" s="10" t="str">
        <f>IF(C221="","",ROWS($A$3:A221))</f>
        <v/>
      </c>
      <c r="C221" s="4"/>
      <c r="D221" s="18" t="str">
        <f>IF(Table2[[#This Row],[भुगतान दिनाक]]="","",TEXT(Table2[[#This Row],[भुगतान दिनाक]],"mmm"))</f>
        <v/>
      </c>
      <c r="E221" s="5"/>
      <c r="F221" s="17"/>
      <c r="G221" s="6"/>
      <c r="H221" s="6"/>
      <c r="I221" s="7"/>
      <c r="J221" s="7"/>
      <c r="K221" s="8" t="str">
        <f>IF(PRODUCT(Table2[[#This Row],[मात्रा/संख्या]],Table2[[#This Row],[दर]])=0,"",PRODUCT(Table2[[#This Row],[मात्रा/संख्या]],Table2[[#This Row],[दर]]))</f>
        <v/>
      </c>
      <c r="L221" s="6"/>
      <c r="M221" s="7"/>
      <c r="N221" s="11"/>
    </row>
    <row r="222" spans="2:14" x14ac:dyDescent="0.25">
      <c r="B222" s="10" t="str">
        <f>IF(C222="","",ROWS($A$3:A222))</f>
        <v/>
      </c>
      <c r="C222" s="4"/>
      <c r="D222" s="18" t="str">
        <f>IF(Table2[[#This Row],[भुगतान दिनाक]]="","",TEXT(Table2[[#This Row],[भुगतान दिनाक]],"mmm"))</f>
        <v/>
      </c>
      <c r="E222" s="5"/>
      <c r="F222" s="17"/>
      <c r="G222" s="6"/>
      <c r="H222" s="6"/>
      <c r="I222" s="7"/>
      <c r="J222" s="7"/>
      <c r="K222" s="8" t="str">
        <f>IF(PRODUCT(Table2[[#This Row],[मात्रा/संख्या]],Table2[[#This Row],[दर]])=0,"",PRODUCT(Table2[[#This Row],[मात्रा/संख्या]],Table2[[#This Row],[दर]]))</f>
        <v/>
      </c>
      <c r="L222" s="6"/>
      <c r="M222" s="7"/>
      <c r="N222" s="11"/>
    </row>
    <row r="223" spans="2:14" x14ac:dyDescent="0.25">
      <c r="B223" s="10" t="str">
        <f>IF(C223="","",ROWS($A$3:A223))</f>
        <v/>
      </c>
      <c r="C223" s="4"/>
      <c r="D223" s="18" t="str">
        <f>IF(Table2[[#This Row],[भुगतान दिनाक]]="","",TEXT(Table2[[#This Row],[भुगतान दिनाक]],"mmm"))</f>
        <v/>
      </c>
      <c r="E223" s="5"/>
      <c r="F223" s="17"/>
      <c r="G223" s="6"/>
      <c r="H223" s="6"/>
      <c r="I223" s="7"/>
      <c r="J223" s="7"/>
      <c r="K223" s="8" t="str">
        <f>IF(PRODUCT(Table2[[#This Row],[मात्रा/संख्या]],Table2[[#This Row],[दर]])=0,"",PRODUCT(Table2[[#This Row],[मात्रा/संख्या]],Table2[[#This Row],[दर]]))</f>
        <v/>
      </c>
      <c r="L223" s="6"/>
      <c r="M223" s="7"/>
      <c r="N223" s="11"/>
    </row>
    <row r="224" spans="2:14" x14ac:dyDescent="0.25">
      <c r="B224" s="10" t="str">
        <f>IF(C224="","",ROWS($A$3:A224))</f>
        <v/>
      </c>
      <c r="C224" s="4"/>
      <c r="D224" s="18" t="str">
        <f>IF(Table2[[#This Row],[भुगतान दिनाक]]="","",TEXT(Table2[[#This Row],[भुगतान दिनाक]],"mmm"))</f>
        <v/>
      </c>
      <c r="E224" s="5"/>
      <c r="F224" s="17"/>
      <c r="G224" s="6"/>
      <c r="H224" s="6"/>
      <c r="I224" s="7"/>
      <c r="J224" s="7"/>
      <c r="K224" s="8" t="str">
        <f>IF(PRODUCT(Table2[[#This Row],[मात्रा/संख्या]],Table2[[#This Row],[दर]])=0,"",PRODUCT(Table2[[#This Row],[मात्रा/संख्या]],Table2[[#This Row],[दर]]))</f>
        <v/>
      </c>
      <c r="L224" s="6"/>
      <c r="M224" s="7"/>
      <c r="N224" s="11"/>
    </row>
    <row r="225" spans="2:14" x14ac:dyDescent="0.25">
      <c r="B225" s="10" t="str">
        <f>IF(C225="","",ROWS($A$3:A225))</f>
        <v/>
      </c>
      <c r="C225" s="4"/>
      <c r="D225" s="18" t="str">
        <f>IF(Table2[[#This Row],[भुगतान दिनाक]]="","",TEXT(Table2[[#This Row],[भुगतान दिनाक]],"mmm"))</f>
        <v/>
      </c>
      <c r="E225" s="5"/>
      <c r="F225" s="17"/>
      <c r="G225" s="6"/>
      <c r="H225" s="6"/>
      <c r="I225" s="7"/>
      <c r="J225" s="7"/>
      <c r="K225" s="8" t="str">
        <f>IF(PRODUCT(Table2[[#This Row],[मात्रा/संख्या]],Table2[[#This Row],[दर]])=0,"",PRODUCT(Table2[[#This Row],[मात्रा/संख्या]],Table2[[#This Row],[दर]]))</f>
        <v/>
      </c>
      <c r="L225" s="6"/>
      <c r="M225" s="7"/>
      <c r="N225" s="11"/>
    </row>
    <row r="226" spans="2:14" x14ac:dyDescent="0.25">
      <c r="B226" s="10" t="str">
        <f>IF(C226="","",ROWS($A$3:A226))</f>
        <v/>
      </c>
      <c r="C226" s="4"/>
      <c r="D226" s="18" t="str">
        <f>IF(Table2[[#This Row],[भुगतान दिनाक]]="","",TEXT(Table2[[#This Row],[भुगतान दिनाक]],"mmm"))</f>
        <v/>
      </c>
      <c r="E226" s="5"/>
      <c r="F226" s="17"/>
      <c r="G226" s="6"/>
      <c r="H226" s="6"/>
      <c r="I226" s="7"/>
      <c r="J226" s="7"/>
      <c r="K226" s="8" t="str">
        <f>IF(PRODUCT(Table2[[#This Row],[मात्रा/संख्या]],Table2[[#This Row],[दर]])=0,"",PRODUCT(Table2[[#This Row],[मात्रा/संख्या]],Table2[[#This Row],[दर]]))</f>
        <v/>
      </c>
      <c r="L226" s="6"/>
      <c r="M226" s="7"/>
      <c r="N226" s="11"/>
    </row>
    <row r="227" spans="2:14" x14ac:dyDescent="0.25">
      <c r="B227" s="10" t="str">
        <f>IF(C227="","",ROWS($A$3:A227))</f>
        <v/>
      </c>
      <c r="C227" s="4"/>
      <c r="D227" s="18" t="str">
        <f>IF(Table2[[#This Row],[भुगतान दिनाक]]="","",TEXT(Table2[[#This Row],[भुगतान दिनाक]],"mmm"))</f>
        <v/>
      </c>
      <c r="E227" s="5"/>
      <c r="F227" s="17"/>
      <c r="G227" s="6"/>
      <c r="H227" s="6"/>
      <c r="I227" s="7"/>
      <c r="J227" s="7"/>
      <c r="K227" s="8" t="str">
        <f>IF(PRODUCT(Table2[[#This Row],[मात्रा/संख्या]],Table2[[#This Row],[दर]])=0,"",PRODUCT(Table2[[#This Row],[मात्रा/संख्या]],Table2[[#This Row],[दर]]))</f>
        <v/>
      </c>
      <c r="L227" s="6"/>
      <c r="M227" s="7"/>
      <c r="N227" s="11"/>
    </row>
    <row r="228" spans="2:14" x14ac:dyDescent="0.25">
      <c r="B228" s="10" t="str">
        <f>IF(C228="","",ROWS($A$3:A228))</f>
        <v/>
      </c>
      <c r="C228" s="4"/>
      <c r="D228" s="18" t="str">
        <f>IF(Table2[[#This Row],[भुगतान दिनाक]]="","",TEXT(Table2[[#This Row],[भुगतान दिनाक]],"mmm"))</f>
        <v/>
      </c>
      <c r="E228" s="5"/>
      <c r="F228" s="17"/>
      <c r="G228" s="6"/>
      <c r="H228" s="6"/>
      <c r="I228" s="7"/>
      <c r="J228" s="7"/>
      <c r="K228" s="8" t="str">
        <f>IF(PRODUCT(Table2[[#This Row],[मात्रा/संख्या]],Table2[[#This Row],[दर]])=0,"",PRODUCT(Table2[[#This Row],[मात्रा/संख्या]],Table2[[#This Row],[दर]]))</f>
        <v/>
      </c>
      <c r="L228" s="6"/>
      <c r="M228" s="7"/>
      <c r="N228" s="11"/>
    </row>
    <row r="229" spans="2:14" x14ac:dyDescent="0.25">
      <c r="B229" s="10" t="str">
        <f>IF(C229="","",ROWS($A$3:A229))</f>
        <v/>
      </c>
      <c r="C229" s="4"/>
      <c r="D229" s="18" t="str">
        <f>IF(Table2[[#This Row],[भुगतान दिनाक]]="","",TEXT(Table2[[#This Row],[भुगतान दिनाक]],"mmm"))</f>
        <v/>
      </c>
      <c r="E229" s="5"/>
      <c r="F229" s="17"/>
      <c r="G229" s="6"/>
      <c r="H229" s="6"/>
      <c r="I229" s="7"/>
      <c r="J229" s="7"/>
      <c r="K229" s="8" t="str">
        <f>IF(PRODUCT(Table2[[#This Row],[मात्रा/संख्या]],Table2[[#This Row],[दर]])=0,"",PRODUCT(Table2[[#This Row],[मात्रा/संख्या]],Table2[[#This Row],[दर]]))</f>
        <v/>
      </c>
      <c r="L229" s="6"/>
      <c r="M229" s="7"/>
      <c r="N229" s="11"/>
    </row>
    <row r="230" spans="2:14" x14ac:dyDescent="0.25">
      <c r="B230" s="10" t="str">
        <f>IF(C230="","",ROWS($A$3:A230))</f>
        <v/>
      </c>
      <c r="C230" s="4"/>
      <c r="D230" s="18" t="str">
        <f>IF(Table2[[#This Row],[भुगतान दिनाक]]="","",TEXT(Table2[[#This Row],[भुगतान दिनाक]],"mmm"))</f>
        <v/>
      </c>
      <c r="E230" s="5"/>
      <c r="F230" s="17"/>
      <c r="G230" s="6"/>
      <c r="H230" s="6"/>
      <c r="I230" s="7"/>
      <c r="J230" s="7"/>
      <c r="K230" s="8" t="str">
        <f>IF(PRODUCT(Table2[[#This Row],[मात्रा/संख्या]],Table2[[#This Row],[दर]])=0,"",PRODUCT(Table2[[#This Row],[मात्रा/संख्या]],Table2[[#This Row],[दर]]))</f>
        <v/>
      </c>
      <c r="L230" s="6"/>
      <c r="M230" s="7"/>
      <c r="N230" s="11"/>
    </row>
    <row r="231" spans="2:14" x14ac:dyDescent="0.25">
      <c r="B231" s="10" t="str">
        <f>IF(C231="","",ROWS($A$3:A231))</f>
        <v/>
      </c>
      <c r="C231" s="4"/>
      <c r="D231" s="18" t="str">
        <f>IF(Table2[[#This Row],[भुगतान दिनाक]]="","",TEXT(Table2[[#This Row],[भुगतान दिनाक]],"mmm"))</f>
        <v/>
      </c>
      <c r="E231" s="5"/>
      <c r="F231" s="17"/>
      <c r="G231" s="6"/>
      <c r="H231" s="6"/>
      <c r="I231" s="7"/>
      <c r="J231" s="7"/>
      <c r="K231" s="8" t="str">
        <f>IF(PRODUCT(Table2[[#This Row],[मात्रा/संख्या]],Table2[[#This Row],[दर]])=0,"",PRODUCT(Table2[[#This Row],[मात्रा/संख्या]],Table2[[#This Row],[दर]]))</f>
        <v/>
      </c>
      <c r="L231" s="6"/>
      <c r="M231" s="7"/>
      <c r="N231" s="11"/>
    </row>
    <row r="232" spans="2:14" x14ac:dyDescent="0.25">
      <c r="B232" s="10" t="str">
        <f>IF(C232="","",ROWS($A$3:A232))</f>
        <v/>
      </c>
      <c r="C232" s="4"/>
      <c r="D232" s="18" t="str">
        <f>IF(Table2[[#This Row],[भुगतान दिनाक]]="","",TEXT(Table2[[#This Row],[भुगतान दिनाक]],"mmm"))</f>
        <v/>
      </c>
      <c r="E232" s="5"/>
      <c r="F232" s="17"/>
      <c r="G232" s="6"/>
      <c r="H232" s="6"/>
      <c r="I232" s="7"/>
      <c r="J232" s="7"/>
      <c r="K232" s="8" t="str">
        <f>IF(PRODUCT(Table2[[#This Row],[मात्रा/संख्या]],Table2[[#This Row],[दर]])=0,"",PRODUCT(Table2[[#This Row],[मात्रा/संख्या]],Table2[[#This Row],[दर]]))</f>
        <v/>
      </c>
      <c r="L232" s="6"/>
      <c r="M232" s="7"/>
      <c r="N232" s="11"/>
    </row>
    <row r="233" spans="2:14" x14ac:dyDescent="0.25">
      <c r="B233" s="10" t="str">
        <f>IF(C233="","",ROWS($A$3:A233))</f>
        <v/>
      </c>
      <c r="C233" s="4"/>
      <c r="D233" s="18" t="str">
        <f>IF(Table2[[#This Row],[भुगतान दिनाक]]="","",TEXT(Table2[[#This Row],[भुगतान दिनाक]],"mmm"))</f>
        <v/>
      </c>
      <c r="E233" s="5"/>
      <c r="F233" s="17"/>
      <c r="G233" s="6"/>
      <c r="H233" s="6"/>
      <c r="I233" s="7"/>
      <c r="J233" s="7"/>
      <c r="K233" s="8" t="str">
        <f>IF(PRODUCT(Table2[[#This Row],[मात्रा/संख्या]],Table2[[#This Row],[दर]])=0,"",PRODUCT(Table2[[#This Row],[मात्रा/संख्या]],Table2[[#This Row],[दर]]))</f>
        <v/>
      </c>
      <c r="L233" s="6"/>
      <c r="M233" s="7"/>
      <c r="N233" s="11"/>
    </row>
    <row r="234" spans="2:14" x14ac:dyDescent="0.25">
      <c r="B234" s="10" t="str">
        <f>IF(C234="","",ROWS($A$3:A234))</f>
        <v/>
      </c>
      <c r="C234" s="4"/>
      <c r="D234" s="18" t="str">
        <f>IF(Table2[[#This Row],[भुगतान दिनाक]]="","",TEXT(Table2[[#This Row],[भुगतान दिनाक]],"mmm"))</f>
        <v/>
      </c>
      <c r="E234" s="5"/>
      <c r="F234" s="17"/>
      <c r="G234" s="6"/>
      <c r="H234" s="6"/>
      <c r="I234" s="7"/>
      <c r="J234" s="7"/>
      <c r="K234" s="8" t="str">
        <f>IF(PRODUCT(Table2[[#This Row],[मात्रा/संख्या]],Table2[[#This Row],[दर]])=0,"",PRODUCT(Table2[[#This Row],[मात्रा/संख्या]],Table2[[#This Row],[दर]]))</f>
        <v/>
      </c>
      <c r="L234" s="6"/>
      <c r="M234" s="7"/>
      <c r="N234" s="11"/>
    </row>
    <row r="235" spans="2:14" x14ac:dyDescent="0.25">
      <c r="B235" s="10" t="str">
        <f>IF(C235="","",ROWS($A$3:A235))</f>
        <v/>
      </c>
      <c r="C235" s="4"/>
      <c r="D235" s="18" t="str">
        <f>IF(Table2[[#This Row],[भुगतान दिनाक]]="","",TEXT(Table2[[#This Row],[भुगतान दिनाक]],"mmm"))</f>
        <v/>
      </c>
      <c r="E235" s="5"/>
      <c r="F235" s="17"/>
      <c r="G235" s="6"/>
      <c r="H235" s="6"/>
      <c r="I235" s="7"/>
      <c r="J235" s="7"/>
      <c r="K235" s="8" t="str">
        <f>IF(PRODUCT(Table2[[#This Row],[मात्रा/संख्या]],Table2[[#This Row],[दर]])=0,"",PRODUCT(Table2[[#This Row],[मात्रा/संख्या]],Table2[[#This Row],[दर]]))</f>
        <v/>
      </c>
      <c r="L235" s="6"/>
      <c r="M235" s="7"/>
      <c r="N235" s="11"/>
    </row>
    <row r="236" spans="2:14" x14ac:dyDescent="0.25">
      <c r="B236" s="10" t="str">
        <f>IF(C236="","",ROWS($A$3:A236))</f>
        <v/>
      </c>
      <c r="C236" s="4"/>
      <c r="D236" s="18" t="str">
        <f>IF(Table2[[#This Row],[भुगतान दिनाक]]="","",TEXT(Table2[[#This Row],[भुगतान दिनाक]],"mmm"))</f>
        <v/>
      </c>
      <c r="E236" s="5"/>
      <c r="F236" s="17"/>
      <c r="G236" s="6"/>
      <c r="H236" s="6"/>
      <c r="I236" s="7"/>
      <c r="J236" s="7"/>
      <c r="K236" s="8" t="str">
        <f>IF(PRODUCT(Table2[[#This Row],[मात्रा/संख्या]],Table2[[#This Row],[दर]])=0,"",PRODUCT(Table2[[#This Row],[मात्रा/संख्या]],Table2[[#This Row],[दर]]))</f>
        <v/>
      </c>
      <c r="L236" s="6"/>
      <c r="M236" s="7"/>
      <c r="N236" s="11"/>
    </row>
    <row r="237" spans="2:14" x14ac:dyDescent="0.25">
      <c r="B237" s="10" t="str">
        <f>IF(C237="","",ROWS($A$3:A237))</f>
        <v/>
      </c>
      <c r="C237" s="4"/>
      <c r="D237" s="18" t="str">
        <f>IF(Table2[[#This Row],[भुगतान दिनाक]]="","",TEXT(Table2[[#This Row],[भुगतान दिनाक]],"mmm"))</f>
        <v/>
      </c>
      <c r="E237" s="5"/>
      <c r="F237" s="17"/>
      <c r="G237" s="6"/>
      <c r="H237" s="6"/>
      <c r="I237" s="7"/>
      <c r="J237" s="7"/>
      <c r="K237" s="8" t="str">
        <f>IF(PRODUCT(Table2[[#This Row],[मात्रा/संख्या]],Table2[[#This Row],[दर]])=0,"",PRODUCT(Table2[[#This Row],[मात्रा/संख्या]],Table2[[#This Row],[दर]]))</f>
        <v/>
      </c>
      <c r="L237" s="6"/>
      <c r="M237" s="7"/>
      <c r="N237" s="11"/>
    </row>
    <row r="238" spans="2:14" x14ac:dyDescent="0.25">
      <c r="B238" s="10" t="str">
        <f>IF(C238="","",ROWS($A$3:A238))</f>
        <v/>
      </c>
      <c r="C238" s="4"/>
      <c r="D238" s="18" t="str">
        <f>IF(Table2[[#This Row],[भुगतान दिनाक]]="","",TEXT(Table2[[#This Row],[भुगतान दिनाक]],"mmm"))</f>
        <v/>
      </c>
      <c r="E238" s="5"/>
      <c r="F238" s="17"/>
      <c r="G238" s="6"/>
      <c r="H238" s="6"/>
      <c r="I238" s="7"/>
      <c r="J238" s="7"/>
      <c r="K238" s="8" t="str">
        <f>IF(PRODUCT(Table2[[#This Row],[मात्रा/संख्या]],Table2[[#This Row],[दर]])=0,"",PRODUCT(Table2[[#This Row],[मात्रा/संख्या]],Table2[[#This Row],[दर]]))</f>
        <v/>
      </c>
      <c r="L238" s="6"/>
      <c r="M238" s="7"/>
      <c r="N238" s="11"/>
    </row>
    <row r="239" spans="2:14" x14ac:dyDescent="0.25">
      <c r="B239" s="10" t="str">
        <f>IF(C239="","",ROWS($A$3:A239))</f>
        <v/>
      </c>
      <c r="C239" s="4"/>
      <c r="D239" s="18" t="str">
        <f>IF(Table2[[#This Row],[भुगतान दिनाक]]="","",TEXT(Table2[[#This Row],[भुगतान दिनाक]],"mmm"))</f>
        <v/>
      </c>
      <c r="E239" s="5"/>
      <c r="F239" s="17"/>
      <c r="G239" s="6"/>
      <c r="H239" s="6"/>
      <c r="I239" s="7"/>
      <c r="J239" s="7"/>
      <c r="K239" s="8" t="str">
        <f>IF(PRODUCT(Table2[[#This Row],[मात्रा/संख्या]],Table2[[#This Row],[दर]])=0,"",PRODUCT(Table2[[#This Row],[मात्रा/संख्या]],Table2[[#This Row],[दर]]))</f>
        <v/>
      </c>
      <c r="L239" s="6"/>
      <c r="M239" s="7"/>
      <c r="N239" s="11"/>
    </row>
    <row r="240" spans="2:14" x14ac:dyDescent="0.25">
      <c r="B240" s="10" t="str">
        <f>IF(C240="","",ROWS($A$3:A240))</f>
        <v/>
      </c>
      <c r="C240" s="4"/>
      <c r="D240" s="18" t="str">
        <f>IF(Table2[[#This Row],[भुगतान दिनाक]]="","",TEXT(Table2[[#This Row],[भुगतान दिनाक]],"mmm"))</f>
        <v/>
      </c>
      <c r="E240" s="5"/>
      <c r="F240" s="17"/>
      <c r="G240" s="6"/>
      <c r="H240" s="6"/>
      <c r="I240" s="7"/>
      <c r="J240" s="7"/>
      <c r="K240" s="8" t="str">
        <f>IF(PRODUCT(Table2[[#This Row],[मात्रा/संख्या]],Table2[[#This Row],[दर]])=0,"",PRODUCT(Table2[[#This Row],[मात्रा/संख्या]],Table2[[#This Row],[दर]]))</f>
        <v/>
      </c>
      <c r="L240" s="6"/>
      <c r="M240" s="7"/>
      <c r="N240" s="11"/>
    </row>
    <row r="241" spans="2:14" x14ac:dyDescent="0.25">
      <c r="B241" s="10" t="str">
        <f>IF(C241="","",ROWS($A$3:A241))</f>
        <v/>
      </c>
      <c r="C241" s="4"/>
      <c r="D241" s="18" t="str">
        <f>IF(Table2[[#This Row],[भुगतान दिनाक]]="","",TEXT(Table2[[#This Row],[भुगतान दिनाक]],"mmm"))</f>
        <v/>
      </c>
      <c r="E241" s="5"/>
      <c r="F241" s="17"/>
      <c r="G241" s="6"/>
      <c r="H241" s="6"/>
      <c r="I241" s="7"/>
      <c r="J241" s="7"/>
      <c r="K241" s="8" t="str">
        <f>IF(PRODUCT(Table2[[#This Row],[मात्रा/संख्या]],Table2[[#This Row],[दर]])=0,"",PRODUCT(Table2[[#This Row],[मात्रा/संख्या]],Table2[[#This Row],[दर]]))</f>
        <v/>
      </c>
      <c r="L241" s="6"/>
      <c r="M241" s="7"/>
      <c r="N241" s="11"/>
    </row>
    <row r="242" spans="2:14" x14ac:dyDescent="0.25">
      <c r="B242" s="10" t="str">
        <f>IF(C242="","",ROWS($A$3:A242))</f>
        <v/>
      </c>
      <c r="C242" s="4"/>
      <c r="D242" s="18" t="str">
        <f>IF(Table2[[#This Row],[भुगतान दिनाक]]="","",TEXT(Table2[[#This Row],[भुगतान दिनाक]],"mmm"))</f>
        <v/>
      </c>
      <c r="E242" s="5"/>
      <c r="F242" s="17"/>
      <c r="G242" s="6"/>
      <c r="H242" s="6"/>
      <c r="I242" s="7"/>
      <c r="J242" s="7"/>
      <c r="K242" s="8" t="str">
        <f>IF(PRODUCT(Table2[[#This Row],[मात्रा/संख्या]],Table2[[#This Row],[दर]])=0,"",PRODUCT(Table2[[#This Row],[मात्रा/संख्या]],Table2[[#This Row],[दर]]))</f>
        <v/>
      </c>
      <c r="L242" s="6"/>
      <c r="M242" s="7"/>
      <c r="N242" s="11"/>
    </row>
    <row r="243" spans="2:14" x14ac:dyDescent="0.25">
      <c r="B243" s="10" t="str">
        <f>IF(C243="","",ROWS($A$3:A243))</f>
        <v/>
      </c>
      <c r="C243" s="4"/>
      <c r="D243" s="18" t="str">
        <f>IF(Table2[[#This Row],[भुगतान दिनाक]]="","",TEXT(Table2[[#This Row],[भुगतान दिनाक]],"mmm"))</f>
        <v/>
      </c>
      <c r="E243" s="5"/>
      <c r="F243" s="17"/>
      <c r="G243" s="6"/>
      <c r="H243" s="6"/>
      <c r="I243" s="7"/>
      <c r="J243" s="7"/>
      <c r="K243" s="8" t="str">
        <f>IF(PRODUCT(Table2[[#This Row],[मात्रा/संख्या]],Table2[[#This Row],[दर]])=0,"",PRODUCT(Table2[[#This Row],[मात्रा/संख्या]],Table2[[#This Row],[दर]]))</f>
        <v/>
      </c>
      <c r="L243" s="6"/>
      <c r="M243" s="7"/>
      <c r="N243" s="11"/>
    </row>
    <row r="244" spans="2:14" x14ac:dyDescent="0.25">
      <c r="B244" s="10" t="str">
        <f>IF(C244="","",ROWS($A$3:A244))</f>
        <v/>
      </c>
      <c r="C244" s="4"/>
      <c r="D244" s="18" t="str">
        <f>IF(Table2[[#This Row],[भुगतान दिनाक]]="","",TEXT(Table2[[#This Row],[भुगतान दिनाक]],"mmm"))</f>
        <v/>
      </c>
      <c r="E244" s="5"/>
      <c r="F244" s="17"/>
      <c r="G244" s="6"/>
      <c r="H244" s="6"/>
      <c r="I244" s="7"/>
      <c r="J244" s="7"/>
      <c r="K244" s="8" t="str">
        <f>IF(PRODUCT(Table2[[#This Row],[मात्रा/संख्या]],Table2[[#This Row],[दर]])=0,"",PRODUCT(Table2[[#This Row],[मात्रा/संख्या]],Table2[[#This Row],[दर]]))</f>
        <v/>
      </c>
      <c r="L244" s="6"/>
      <c r="M244" s="7"/>
      <c r="N244" s="11"/>
    </row>
    <row r="245" spans="2:14" x14ac:dyDescent="0.25">
      <c r="B245" s="10" t="str">
        <f>IF(C245="","",ROWS($A$3:A245))</f>
        <v/>
      </c>
      <c r="C245" s="4"/>
      <c r="D245" s="18" t="str">
        <f>IF(Table2[[#This Row],[भुगतान दिनाक]]="","",TEXT(Table2[[#This Row],[भुगतान दिनाक]],"mmm"))</f>
        <v/>
      </c>
      <c r="E245" s="5"/>
      <c r="F245" s="17"/>
      <c r="G245" s="6"/>
      <c r="H245" s="6"/>
      <c r="I245" s="7"/>
      <c r="J245" s="7"/>
      <c r="K245" s="8" t="str">
        <f>IF(PRODUCT(Table2[[#This Row],[मात्रा/संख्या]],Table2[[#This Row],[दर]])=0,"",PRODUCT(Table2[[#This Row],[मात्रा/संख्या]],Table2[[#This Row],[दर]]))</f>
        <v/>
      </c>
      <c r="L245" s="6"/>
      <c r="M245" s="7"/>
      <c r="N245" s="11"/>
    </row>
    <row r="246" spans="2:14" x14ac:dyDescent="0.25">
      <c r="B246" s="10" t="str">
        <f>IF(C246="","",ROWS($A$3:A246))</f>
        <v/>
      </c>
      <c r="C246" s="4"/>
      <c r="D246" s="18" t="str">
        <f>IF(Table2[[#This Row],[भुगतान दिनाक]]="","",TEXT(Table2[[#This Row],[भुगतान दिनाक]],"mmm"))</f>
        <v/>
      </c>
      <c r="E246" s="5"/>
      <c r="F246" s="17"/>
      <c r="G246" s="6"/>
      <c r="H246" s="6"/>
      <c r="I246" s="7"/>
      <c r="J246" s="7"/>
      <c r="K246" s="8" t="str">
        <f>IF(PRODUCT(Table2[[#This Row],[मात्रा/संख्या]],Table2[[#This Row],[दर]])=0,"",PRODUCT(Table2[[#This Row],[मात्रा/संख्या]],Table2[[#This Row],[दर]]))</f>
        <v/>
      </c>
      <c r="L246" s="6"/>
      <c r="M246" s="7"/>
      <c r="N246" s="11"/>
    </row>
    <row r="247" spans="2:14" x14ac:dyDescent="0.25">
      <c r="B247" s="10" t="str">
        <f>IF(C247="","",ROWS($A$3:A247))</f>
        <v/>
      </c>
      <c r="C247" s="4"/>
      <c r="D247" s="18" t="str">
        <f>IF(Table2[[#This Row],[भुगतान दिनाक]]="","",TEXT(Table2[[#This Row],[भुगतान दिनाक]],"mmm"))</f>
        <v/>
      </c>
      <c r="E247" s="5"/>
      <c r="F247" s="17"/>
      <c r="G247" s="6"/>
      <c r="H247" s="6"/>
      <c r="I247" s="7"/>
      <c r="J247" s="7"/>
      <c r="K247" s="8" t="str">
        <f>IF(PRODUCT(Table2[[#This Row],[मात्रा/संख्या]],Table2[[#This Row],[दर]])=0,"",PRODUCT(Table2[[#This Row],[मात्रा/संख्या]],Table2[[#This Row],[दर]]))</f>
        <v/>
      </c>
      <c r="L247" s="6"/>
      <c r="M247" s="7"/>
      <c r="N247" s="11"/>
    </row>
    <row r="248" spans="2:14" x14ac:dyDescent="0.25">
      <c r="B248" s="10" t="str">
        <f>IF(C248="","",ROWS($A$3:A248))</f>
        <v/>
      </c>
      <c r="C248" s="4"/>
      <c r="D248" s="18" t="str">
        <f>IF(Table2[[#This Row],[भुगतान दिनाक]]="","",TEXT(Table2[[#This Row],[भुगतान दिनाक]],"mmm"))</f>
        <v/>
      </c>
      <c r="E248" s="5"/>
      <c r="F248" s="17"/>
      <c r="G248" s="6"/>
      <c r="H248" s="6"/>
      <c r="I248" s="7"/>
      <c r="J248" s="7"/>
      <c r="K248" s="8" t="str">
        <f>IF(PRODUCT(Table2[[#This Row],[मात्रा/संख्या]],Table2[[#This Row],[दर]])=0,"",PRODUCT(Table2[[#This Row],[मात्रा/संख्या]],Table2[[#This Row],[दर]]))</f>
        <v/>
      </c>
      <c r="L248" s="6"/>
      <c r="M248" s="7"/>
      <c r="N248" s="11"/>
    </row>
    <row r="249" spans="2:14" x14ac:dyDescent="0.25">
      <c r="B249" s="10" t="str">
        <f>IF(C249="","",ROWS($A$3:A249))</f>
        <v/>
      </c>
      <c r="C249" s="4"/>
      <c r="D249" s="18" t="str">
        <f>IF(Table2[[#This Row],[भुगतान दिनाक]]="","",TEXT(Table2[[#This Row],[भुगतान दिनाक]],"mmm"))</f>
        <v/>
      </c>
      <c r="E249" s="5"/>
      <c r="F249" s="17"/>
      <c r="G249" s="6"/>
      <c r="H249" s="6"/>
      <c r="I249" s="7"/>
      <c r="J249" s="7"/>
      <c r="K249" s="8" t="str">
        <f>IF(PRODUCT(Table2[[#This Row],[मात्रा/संख्या]],Table2[[#This Row],[दर]])=0,"",PRODUCT(Table2[[#This Row],[मात्रा/संख्या]],Table2[[#This Row],[दर]]))</f>
        <v/>
      </c>
      <c r="L249" s="6"/>
      <c r="M249" s="7"/>
      <c r="N249" s="11"/>
    </row>
    <row r="250" spans="2:14" x14ac:dyDescent="0.25">
      <c r="B250" s="10" t="str">
        <f>IF(C250="","",ROWS($A$3:A250))</f>
        <v/>
      </c>
      <c r="C250" s="4"/>
      <c r="D250" s="18" t="str">
        <f>IF(Table2[[#This Row],[भुगतान दिनाक]]="","",TEXT(Table2[[#This Row],[भुगतान दिनाक]],"mmm"))</f>
        <v/>
      </c>
      <c r="E250" s="5"/>
      <c r="F250" s="17"/>
      <c r="G250" s="6"/>
      <c r="H250" s="6"/>
      <c r="I250" s="7"/>
      <c r="J250" s="7"/>
      <c r="K250" s="8" t="str">
        <f>IF(PRODUCT(Table2[[#This Row],[मात्रा/संख्या]],Table2[[#This Row],[दर]])=0,"",PRODUCT(Table2[[#This Row],[मात्रा/संख्या]],Table2[[#This Row],[दर]]))</f>
        <v/>
      </c>
      <c r="L250" s="6"/>
      <c r="M250" s="7"/>
      <c r="N250" s="11"/>
    </row>
    <row r="251" spans="2:14" x14ac:dyDescent="0.25">
      <c r="B251" s="10" t="str">
        <f>IF(C251="","",ROWS($A$3:A251))</f>
        <v/>
      </c>
      <c r="C251" s="4"/>
      <c r="D251" s="18" t="str">
        <f>IF(Table2[[#This Row],[भुगतान दिनाक]]="","",TEXT(Table2[[#This Row],[भुगतान दिनाक]],"mmm"))</f>
        <v/>
      </c>
      <c r="E251" s="5"/>
      <c r="F251" s="17"/>
      <c r="G251" s="6"/>
      <c r="H251" s="6"/>
      <c r="I251" s="7"/>
      <c r="J251" s="7"/>
      <c r="K251" s="8" t="str">
        <f>IF(PRODUCT(Table2[[#This Row],[मात्रा/संख्या]],Table2[[#This Row],[दर]])=0,"",PRODUCT(Table2[[#This Row],[मात्रा/संख्या]],Table2[[#This Row],[दर]]))</f>
        <v/>
      </c>
      <c r="L251" s="6"/>
      <c r="M251" s="7"/>
      <c r="N251" s="11"/>
    </row>
    <row r="252" spans="2:14" x14ac:dyDescent="0.25">
      <c r="B252" s="10" t="str">
        <f>IF(C252="","",ROWS($A$3:A252))</f>
        <v/>
      </c>
      <c r="C252" s="4"/>
      <c r="D252" s="18" t="str">
        <f>IF(Table2[[#This Row],[भुगतान दिनाक]]="","",TEXT(Table2[[#This Row],[भुगतान दिनाक]],"mmm"))</f>
        <v/>
      </c>
      <c r="E252" s="5"/>
      <c r="F252" s="17"/>
      <c r="G252" s="6"/>
      <c r="H252" s="6"/>
      <c r="I252" s="7"/>
      <c r="J252" s="7"/>
      <c r="K252" s="8" t="str">
        <f>IF(PRODUCT(Table2[[#This Row],[मात्रा/संख्या]],Table2[[#This Row],[दर]])=0,"",PRODUCT(Table2[[#This Row],[मात्रा/संख्या]],Table2[[#This Row],[दर]]))</f>
        <v/>
      </c>
      <c r="L252" s="6"/>
      <c r="M252" s="7"/>
      <c r="N252" s="11"/>
    </row>
    <row r="253" spans="2:14" x14ac:dyDescent="0.25">
      <c r="B253" s="10" t="str">
        <f>IF(C253="","",ROWS($A$3:A253))</f>
        <v/>
      </c>
      <c r="C253" s="4"/>
      <c r="D253" s="18" t="str">
        <f>IF(Table2[[#This Row],[भुगतान दिनाक]]="","",TEXT(Table2[[#This Row],[भुगतान दिनाक]],"mmm"))</f>
        <v/>
      </c>
      <c r="E253" s="5"/>
      <c r="F253" s="17"/>
      <c r="G253" s="6"/>
      <c r="H253" s="6"/>
      <c r="I253" s="7"/>
      <c r="J253" s="7"/>
      <c r="K253" s="8" t="str">
        <f>IF(PRODUCT(Table2[[#This Row],[मात्रा/संख्या]],Table2[[#This Row],[दर]])=0,"",PRODUCT(Table2[[#This Row],[मात्रा/संख्या]],Table2[[#This Row],[दर]]))</f>
        <v/>
      </c>
      <c r="L253" s="6"/>
      <c r="M253" s="7"/>
      <c r="N253" s="11"/>
    </row>
    <row r="254" spans="2:14" x14ac:dyDescent="0.25">
      <c r="B254" s="10" t="str">
        <f>IF(C254="","",ROWS($A$3:A254))</f>
        <v/>
      </c>
      <c r="C254" s="4"/>
      <c r="D254" s="18" t="str">
        <f>IF(Table2[[#This Row],[भुगतान दिनाक]]="","",TEXT(Table2[[#This Row],[भुगतान दिनाक]],"mmm"))</f>
        <v/>
      </c>
      <c r="E254" s="5"/>
      <c r="F254" s="17"/>
      <c r="G254" s="6"/>
      <c r="H254" s="6"/>
      <c r="I254" s="7"/>
      <c r="J254" s="7"/>
      <c r="K254" s="8" t="str">
        <f>IF(PRODUCT(Table2[[#This Row],[मात्रा/संख्या]],Table2[[#This Row],[दर]])=0,"",PRODUCT(Table2[[#This Row],[मात्रा/संख्या]],Table2[[#This Row],[दर]]))</f>
        <v/>
      </c>
      <c r="L254" s="6"/>
      <c r="M254" s="7"/>
      <c r="N254" s="11"/>
    </row>
    <row r="255" spans="2:14" x14ac:dyDescent="0.25">
      <c r="B255" s="10" t="str">
        <f>IF(C255="","",ROWS($A$3:A255))</f>
        <v/>
      </c>
      <c r="C255" s="4"/>
      <c r="D255" s="18" t="str">
        <f>IF(Table2[[#This Row],[भुगतान दिनाक]]="","",TEXT(Table2[[#This Row],[भुगतान दिनाक]],"mmm"))</f>
        <v/>
      </c>
      <c r="E255" s="5"/>
      <c r="F255" s="17"/>
      <c r="G255" s="6"/>
      <c r="H255" s="6"/>
      <c r="I255" s="7"/>
      <c r="J255" s="7"/>
      <c r="K255" s="8" t="str">
        <f>IF(PRODUCT(Table2[[#This Row],[मात्रा/संख्या]],Table2[[#This Row],[दर]])=0,"",PRODUCT(Table2[[#This Row],[मात्रा/संख्या]],Table2[[#This Row],[दर]]))</f>
        <v/>
      </c>
      <c r="L255" s="6"/>
      <c r="M255" s="7"/>
      <c r="N255" s="11"/>
    </row>
    <row r="256" spans="2:14" x14ac:dyDescent="0.25">
      <c r="B256" s="10" t="str">
        <f>IF(C256="","",ROWS($A$3:A256))</f>
        <v/>
      </c>
      <c r="C256" s="4"/>
      <c r="D256" s="18" t="str">
        <f>IF(Table2[[#This Row],[भुगतान दिनाक]]="","",TEXT(Table2[[#This Row],[भुगतान दिनाक]],"mmm"))</f>
        <v/>
      </c>
      <c r="E256" s="5"/>
      <c r="F256" s="17"/>
      <c r="G256" s="6"/>
      <c r="H256" s="6"/>
      <c r="I256" s="7"/>
      <c r="J256" s="7"/>
      <c r="K256" s="8" t="str">
        <f>IF(PRODUCT(Table2[[#This Row],[मात्रा/संख्या]],Table2[[#This Row],[दर]])=0,"",PRODUCT(Table2[[#This Row],[मात्रा/संख्या]],Table2[[#This Row],[दर]]))</f>
        <v/>
      </c>
      <c r="L256" s="6"/>
      <c r="M256" s="7"/>
      <c r="N256" s="11"/>
    </row>
    <row r="257" spans="2:14" x14ac:dyDescent="0.25">
      <c r="B257" s="10" t="str">
        <f>IF(C257="","",ROWS($A$3:A257))</f>
        <v/>
      </c>
      <c r="C257" s="4"/>
      <c r="D257" s="18" t="str">
        <f>IF(Table2[[#This Row],[भुगतान दिनाक]]="","",TEXT(Table2[[#This Row],[भुगतान दिनाक]],"mmm"))</f>
        <v/>
      </c>
      <c r="E257" s="5"/>
      <c r="F257" s="17"/>
      <c r="G257" s="6"/>
      <c r="H257" s="6"/>
      <c r="I257" s="7"/>
      <c r="J257" s="7"/>
      <c r="K257" s="8" t="str">
        <f>IF(PRODUCT(Table2[[#This Row],[मात्रा/संख्या]],Table2[[#This Row],[दर]])=0,"",PRODUCT(Table2[[#This Row],[मात्रा/संख्या]],Table2[[#This Row],[दर]]))</f>
        <v/>
      </c>
      <c r="L257" s="6"/>
      <c r="M257" s="7"/>
      <c r="N257" s="11"/>
    </row>
    <row r="258" spans="2:14" x14ac:dyDescent="0.25">
      <c r="B258" s="10" t="str">
        <f>IF(C258="","",ROWS($A$3:A258))</f>
        <v/>
      </c>
      <c r="C258" s="4"/>
      <c r="D258" s="18" t="str">
        <f>IF(Table2[[#This Row],[भुगतान दिनाक]]="","",TEXT(Table2[[#This Row],[भुगतान दिनाक]],"mmm"))</f>
        <v/>
      </c>
      <c r="E258" s="5"/>
      <c r="F258" s="17"/>
      <c r="G258" s="6"/>
      <c r="H258" s="6"/>
      <c r="I258" s="7"/>
      <c r="J258" s="7"/>
      <c r="K258" s="8" t="str">
        <f>IF(PRODUCT(Table2[[#This Row],[मात्रा/संख्या]],Table2[[#This Row],[दर]])=0,"",PRODUCT(Table2[[#This Row],[मात्रा/संख्या]],Table2[[#This Row],[दर]]))</f>
        <v/>
      </c>
      <c r="L258" s="6"/>
      <c r="M258" s="7"/>
      <c r="N258" s="11"/>
    </row>
    <row r="259" spans="2:14" x14ac:dyDescent="0.25">
      <c r="B259" s="10" t="str">
        <f>IF(C259="","",ROWS($A$3:A259))</f>
        <v/>
      </c>
      <c r="C259" s="4"/>
      <c r="D259" s="18" t="str">
        <f>IF(Table2[[#This Row],[भुगतान दिनाक]]="","",TEXT(Table2[[#This Row],[भुगतान दिनाक]],"mmm"))</f>
        <v/>
      </c>
      <c r="E259" s="5"/>
      <c r="F259" s="17"/>
      <c r="G259" s="6"/>
      <c r="H259" s="6"/>
      <c r="I259" s="7"/>
      <c r="J259" s="7"/>
      <c r="K259" s="8" t="str">
        <f>IF(PRODUCT(Table2[[#This Row],[मात्रा/संख्या]],Table2[[#This Row],[दर]])=0,"",PRODUCT(Table2[[#This Row],[मात्रा/संख्या]],Table2[[#This Row],[दर]]))</f>
        <v/>
      </c>
      <c r="L259" s="6"/>
      <c r="M259" s="7"/>
      <c r="N259" s="11"/>
    </row>
    <row r="260" spans="2:14" x14ac:dyDescent="0.25">
      <c r="B260" s="10" t="str">
        <f>IF(C260="","",ROWS($A$3:A260))</f>
        <v/>
      </c>
      <c r="C260" s="4"/>
      <c r="D260" s="18" t="str">
        <f>IF(Table2[[#This Row],[भुगतान दिनाक]]="","",TEXT(Table2[[#This Row],[भुगतान दिनाक]],"mmm"))</f>
        <v/>
      </c>
      <c r="E260" s="5"/>
      <c r="F260" s="17"/>
      <c r="G260" s="6"/>
      <c r="H260" s="6"/>
      <c r="I260" s="7"/>
      <c r="J260" s="7"/>
      <c r="K260" s="8" t="str">
        <f>IF(PRODUCT(Table2[[#This Row],[मात्रा/संख्या]],Table2[[#This Row],[दर]])=0,"",PRODUCT(Table2[[#This Row],[मात्रा/संख्या]],Table2[[#This Row],[दर]]))</f>
        <v/>
      </c>
      <c r="L260" s="6"/>
      <c r="M260" s="7"/>
      <c r="N260" s="11"/>
    </row>
    <row r="261" spans="2:14" x14ac:dyDescent="0.25">
      <c r="B261" s="10" t="str">
        <f>IF(C261="","",ROWS($A$3:A261))</f>
        <v/>
      </c>
      <c r="C261" s="4"/>
      <c r="D261" s="18" t="str">
        <f>IF(Table2[[#This Row],[भुगतान दिनाक]]="","",TEXT(Table2[[#This Row],[भुगतान दिनाक]],"mmm"))</f>
        <v/>
      </c>
      <c r="E261" s="5"/>
      <c r="F261" s="17"/>
      <c r="G261" s="6"/>
      <c r="H261" s="6"/>
      <c r="I261" s="7"/>
      <c r="J261" s="7"/>
      <c r="K261" s="8" t="str">
        <f>IF(PRODUCT(Table2[[#This Row],[मात्रा/संख्या]],Table2[[#This Row],[दर]])=0,"",PRODUCT(Table2[[#This Row],[मात्रा/संख्या]],Table2[[#This Row],[दर]]))</f>
        <v/>
      </c>
      <c r="L261" s="6"/>
      <c r="M261" s="7"/>
      <c r="N261" s="11"/>
    </row>
    <row r="262" spans="2:14" x14ac:dyDescent="0.25">
      <c r="B262" s="10" t="str">
        <f>IF(C262="","",ROWS($A$3:A262))</f>
        <v/>
      </c>
      <c r="C262" s="4"/>
      <c r="D262" s="18" t="str">
        <f>IF(Table2[[#This Row],[भुगतान दिनाक]]="","",TEXT(Table2[[#This Row],[भुगतान दिनाक]],"mmm"))</f>
        <v/>
      </c>
      <c r="E262" s="5"/>
      <c r="F262" s="17"/>
      <c r="G262" s="6"/>
      <c r="H262" s="6"/>
      <c r="I262" s="7"/>
      <c r="J262" s="7"/>
      <c r="K262" s="8" t="str">
        <f>IF(PRODUCT(Table2[[#This Row],[मात्रा/संख्या]],Table2[[#This Row],[दर]])=0,"",PRODUCT(Table2[[#This Row],[मात्रा/संख्या]],Table2[[#This Row],[दर]]))</f>
        <v/>
      </c>
      <c r="L262" s="6"/>
      <c r="M262" s="7"/>
      <c r="N262" s="11"/>
    </row>
    <row r="263" spans="2:14" x14ac:dyDescent="0.25">
      <c r="B263" s="10" t="str">
        <f>IF(C263="","",ROWS($A$3:A263))</f>
        <v/>
      </c>
      <c r="C263" s="4"/>
      <c r="D263" s="18" t="str">
        <f>IF(Table2[[#This Row],[भुगतान दिनाक]]="","",TEXT(Table2[[#This Row],[भुगतान दिनाक]],"mmm"))</f>
        <v/>
      </c>
      <c r="E263" s="5"/>
      <c r="F263" s="17"/>
      <c r="G263" s="6"/>
      <c r="H263" s="6"/>
      <c r="I263" s="7"/>
      <c r="J263" s="7"/>
      <c r="K263" s="8" t="str">
        <f>IF(PRODUCT(Table2[[#This Row],[मात्रा/संख्या]],Table2[[#This Row],[दर]])=0,"",PRODUCT(Table2[[#This Row],[मात्रा/संख्या]],Table2[[#This Row],[दर]]))</f>
        <v/>
      </c>
      <c r="L263" s="6"/>
      <c r="M263" s="7"/>
      <c r="N263" s="11"/>
    </row>
    <row r="264" spans="2:14" x14ac:dyDescent="0.25">
      <c r="B264" s="10" t="str">
        <f>IF(C264="","",ROWS($A$3:A264))</f>
        <v/>
      </c>
      <c r="C264" s="4"/>
      <c r="D264" s="18" t="str">
        <f>IF(Table2[[#This Row],[भुगतान दिनाक]]="","",TEXT(Table2[[#This Row],[भुगतान दिनाक]],"mmm"))</f>
        <v/>
      </c>
      <c r="E264" s="5"/>
      <c r="F264" s="17"/>
      <c r="G264" s="6"/>
      <c r="H264" s="6"/>
      <c r="I264" s="7"/>
      <c r="J264" s="7"/>
      <c r="K264" s="8" t="str">
        <f>IF(PRODUCT(Table2[[#This Row],[मात्रा/संख्या]],Table2[[#This Row],[दर]])=0,"",PRODUCT(Table2[[#This Row],[मात्रा/संख्या]],Table2[[#This Row],[दर]]))</f>
        <v/>
      </c>
      <c r="L264" s="6"/>
      <c r="M264" s="7"/>
      <c r="N264" s="11"/>
    </row>
    <row r="265" spans="2:14" x14ac:dyDescent="0.25">
      <c r="B265" s="10" t="str">
        <f>IF(C265="","",ROWS($A$3:A265))</f>
        <v/>
      </c>
      <c r="C265" s="4"/>
      <c r="D265" s="18" t="str">
        <f>IF(Table2[[#This Row],[भुगतान दिनाक]]="","",TEXT(Table2[[#This Row],[भुगतान दिनाक]],"mmm"))</f>
        <v/>
      </c>
      <c r="E265" s="5"/>
      <c r="F265" s="17"/>
      <c r="G265" s="6"/>
      <c r="H265" s="6"/>
      <c r="I265" s="7"/>
      <c r="J265" s="7"/>
      <c r="K265" s="8" t="str">
        <f>IF(PRODUCT(Table2[[#This Row],[मात्रा/संख्या]],Table2[[#This Row],[दर]])=0,"",PRODUCT(Table2[[#This Row],[मात्रा/संख्या]],Table2[[#This Row],[दर]]))</f>
        <v/>
      </c>
      <c r="L265" s="6"/>
      <c r="M265" s="7"/>
      <c r="N265" s="11"/>
    </row>
    <row r="266" spans="2:14" x14ac:dyDescent="0.25">
      <c r="B266" s="10" t="str">
        <f>IF(C266="","",ROWS($A$3:A266))</f>
        <v/>
      </c>
      <c r="C266" s="4"/>
      <c r="D266" s="18" t="str">
        <f>IF(Table2[[#This Row],[भुगतान दिनाक]]="","",TEXT(Table2[[#This Row],[भुगतान दिनाक]],"mmm"))</f>
        <v/>
      </c>
      <c r="E266" s="5"/>
      <c r="F266" s="17"/>
      <c r="G266" s="6"/>
      <c r="H266" s="6"/>
      <c r="I266" s="7"/>
      <c r="J266" s="7"/>
      <c r="K266" s="8" t="str">
        <f>IF(PRODUCT(Table2[[#This Row],[मात्रा/संख्या]],Table2[[#This Row],[दर]])=0,"",PRODUCT(Table2[[#This Row],[मात्रा/संख्या]],Table2[[#This Row],[दर]]))</f>
        <v/>
      </c>
      <c r="L266" s="6"/>
      <c r="M266" s="7"/>
      <c r="N266" s="11"/>
    </row>
    <row r="267" spans="2:14" x14ac:dyDescent="0.25">
      <c r="B267" s="10" t="str">
        <f>IF(C267="","",ROWS($A$3:A267))</f>
        <v/>
      </c>
      <c r="C267" s="4"/>
      <c r="D267" s="18" t="str">
        <f>IF(Table2[[#This Row],[भुगतान दिनाक]]="","",TEXT(Table2[[#This Row],[भुगतान दिनाक]],"mmm"))</f>
        <v/>
      </c>
      <c r="E267" s="5"/>
      <c r="F267" s="17"/>
      <c r="G267" s="6"/>
      <c r="H267" s="6"/>
      <c r="I267" s="7"/>
      <c r="J267" s="7"/>
      <c r="K267" s="8" t="str">
        <f>IF(PRODUCT(Table2[[#This Row],[मात्रा/संख्या]],Table2[[#This Row],[दर]])=0,"",PRODUCT(Table2[[#This Row],[मात्रा/संख्या]],Table2[[#This Row],[दर]]))</f>
        <v/>
      </c>
      <c r="L267" s="6"/>
      <c r="M267" s="7"/>
      <c r="N267" s="11"/>
    </row>
    <row r="268" spans="2:14" x14ac:dyDescent="0.25">
      <c r="B268" s="10" t="str">
        <f>IF(C268="","",ROWS($A$3:A268))</f>
        <v/>
      </c>
      <c r="C268" s="4"/>
      <c r="D268" s="18" t="str">
        <f>IF(Table2[[#This Row],[भुगतान दिनाक]]="","",TEXT(Table2[[#This Row],[भुगतान दिनाक]],"mmm"))</f>
        <v/>
      </c>
      <c r="E268" s="5"/>
      <c r="F268" s="17"/>
      <c r="G268" s="6"/>
      <c r="H268" s="6"/>
      <c r="I268" s="7"/>
      <c r="J268" s="7"/>
      <c r="K268" s="8" t="str">
        <f>IF(PRODUCT(Table2[[#This Row],[मात्रा/संख्या]],Table2[[#This Row],[दर]])=0,"",PRODUCT(Table2[[#This Row],[मात्रा/संख्या]],Table2[[#This Row],[दर]]))</f>
        <v/>
      </c>
      <c r="L268" s="6"/>
      <c r="M268" s="7"/>
      <c r="N268" s="11"/>
    </row>
    <row r="269" spans="2:14" x14ac:dyDescent="0.25">
      <c r="B269" s="10" t="str">
        <f>IF(C269="","",ROWS($A$3:A269))</f>
        <v/>
      </c>
      <c r="C269" s="4"/>
      <c r="D269" s="18" t="str">
        <f>IF(Table2[[#This Row],[भुगतान दिनाक]]="","",TEXT(Table2[[#This Row],[भुगतान दिनाक]],"mmm"))</f>
        <v/>
      </c>
      <c r="E269" s="5"/>
      <c r="F269" s="17"/>
      <c r="G269" s="6"/>
      <c r="H269" s="6"/>
      <c r="I269" s="7"/>
      <c r="J269" s="7"/>
      <c r="K269" s="8" t="str">
        <f>IF(PRODUCT(Table2[[#This Row],[मात्रा/संख्या]],Table2[[#This Row],[दर]])=0,"",PRODUCT(Table2[[#This Row],[मात्रा/संख्या]],Table2[[#This Row],[दर]]))</f>
        <v/>
      </c>
      <c r="L269" s="6"/>
      <c r="M269" s="7"/>
      <c r="N269" s="11"/>
    </row>
    <row r="270" spans="2:14" x14ac:dyDescent="0.25">
      <c r="B270" s="10" t="str">
        <f>IF(C270="","",ROWS($A$3:A270))</f>
        <v/>
      </c>
      <c r="C270" s="4"/>
      <c r="D270" s="18" t="str">
        <f>IF(Table2[[#This Row],[भुगतान दिनाक]]="","",TEXT(Table2[[#This Row],[भुगतान दिनाक]],"mmm"))</f>
        <v/>
      </c>
      <c r="E270" s="5"/>
      <c r="F270" s="17"/>
      <c r="G270" s="6"/>
      <c r="H270" s="6"/>
      <c r="I270" s="7"/>
      <c r="J270" s="7"/>
      <c r="K270" s="8" t="str">
        <f>IF(PRODUCT(Table2[[#This Row],[मात्रा/संख्या]],Table2[[#This Row],[दर]])=0,"",PRODUCT(Table2[[#This Row],[मात्रा/संख्या]],Table2[[#This Row],[दर]]))</f>
        <v/>
      </c>
      <c r="L270" s="6"/>
      <c r="M270" s="7"/>
      <c r="N270" s="11"/>
    </row>
    <row r="271" spans="2:14" x14ac:dyDescent="0.25">
      <c r="B271" s="10" t="str">
        <f>IF(C271="","",ROWS($A$3:A271))</f>
        <v/>
      </c>
      <c r="C271" s="4"/>
      <c r="D271" s="18" t="str">
        <f>IF(Table2[[#This Row],[भुगतान दिनाक]]="","",TEXT(Table2[[#This Row],[भुगतान दिनाक]],"mmm"))</f>
        <v/>
      </c>
      <c r="E271" s="5"/>
      <c r="F271" s="17"/>
      <c r="G271" s="6"/>
      <c r="H271" s="6"/>
      <c r="I271" s="7"/>
      <c r="J271" s="7"/>
      <c r="K271" s="8" t="str">
        <f>IF(PRODUCT(Table2[[#This Row],[मात्रा/संख्या]],Table2[[#This Row],[दर]])=0,"",PRODUCT(Table2[[#This Row],[मात्रा/संख्या]],Table2[[#This Row],[दर]]))</f>
        <v/>
      </c>
      <c r="L271" s="6"/>
      <c r="M271" s="7"/>
      <c r="N271" s="11"/>
    </row>
    <row r="272" spans="2:14" x14ac:dyDescent="0.25">
      <c r="B272" s="10" t="str">
        <f>IF(C272="","",ROWS($A$3:A272))</f>
        <v/>
      </c>
      <c r="C272" s="4"/>
      <c r="D272" s="18" t="str">
        <f>IF(Table2[[#This Row],[भुगतान दिनाक]]="","",TEXT(Table2[[#This Row],[भुगतान दिनाक]],"mmm"))</f>
        <v/>
      </c>
      <c r="E272" s="5"/>
      <c r="F272" s="17"/>
      <c r="G272" s="6"/>
      <c r="H272" s="6"/>
      <c r="I272" s="7"/>
      <c r="J272" s="7"/>
      <c r="K272" s="8" t="str">
        <f>IF(PRODUCT(Table2[[#This Row],[मात्रा/संख्या]],Table2[[#This Row],[दर]])=0,"",PRODUCT(Table2[[#This Row],[मात्रा/संख्या]],Table2[[#This Row],[दर]]))</f>
        <v/>
      </c>
      <c r="L272" s="6"/>
      <c r="M272" s="7"/>
      <c r="N272" s="11"/>
    </row>
    <row r="273" spans="2:14" x14ac:dyDescent="0.25">
      <c r="B273" s="10" t="str">
        <f>IF(C273="","",ROWS($A$3:A273))</f>
        <v/>
      </c>
      <c r="C273" s="4"/>
      <c r="D273" s="18" t="str">
        <f>IF(Table2[[#This Row],[भुगतान दिनाक]]="","",TEXT(Table2[[#This Row],[भुगतान दिनाक]],"mmm"))</f>
        <v/>
      </c>
      <c r="E273" s="5"/>
      <c r="F273" s="17"/>
      <c r="G273" s="6"/>
      <c r="H273" s="6"/>
      <c r="I273" s="7"/>
      <c r="J273" s="7"/>
      <c r="K273" s="8" t="str">
        <f>IF(PRODUCT(Table2[[#This Row],[मात्रा/संख्या]],Table2[[#This Row],[दर]])=0,"",PRODUCT(Table2[[#This Row],[मात्रा/संख्या]],Table2[[#This Row],[दर]]))</f>
        <v/>
      </c>
      <c r="L273" s="6"/>
      <c r="M273" s="7"/>
      <c r="N273" s="11"/>
    </row>
    <row r="274" spans="2:14" x14ac:dyDescent="0.25">
      <c r="B274" s="10" t="str">
        <f>IF(C274="","",ROWS($A$3:A274))</f>
        <v/>
      </c>
      <c r="C274" s="4"/>
      <c r="D274" s="18" t="str">
        <f>IF(Table2[[#This Row],[भुगतान दिनाक]]="","",TEXT(Table2[[#This Row],[भुगतान दिनाक]],"mmm"))</f>
        <v/>
      </c>
      <c r="E274" s="5"/>
      <c r="F274" s="17"/>
      <c r="G274" s="6"/>
      <c r="H274" s="6"/>
      <c r="I274" s="7"/>
      <c r="J274" s="7"/>
      <c r="K274" s="8" t="str">
        <f>IF(PRODUCT(Table2[[#This Row],[मात्रा/संख्या]],Table2[[#This Row],[दर]])=0,"",PRODUCT(Table2[[#This Row],[मात्रा/संख्या]],Table2[[#This Row],[दर]]))</f>
        <v/>
      </c>
      <c r="L274" s="6"/>
      <c r="M274" s="7"/>
      <c r="N274" s="11"/>
    </row>
    <row r="275" spans="2:14" x14ac:dyDescent="0.25">
      <c r="B275" s="10" t="str">
        <f>IF(C275="","",ROWS($A$3:A275))</f>
        <v/>
      </c>
      <c r="C275" s="4"/>
      <c r="D275" s="18" t="str">
        <f>IF(Table2[[#This Row],[भुगतान दिनाक]]="","",TEXT(Table2[[#This Row],[भुगतान दिनाक]],"mmm"))</f>
        <v/>
      </c>
      <c r="E275" s="5"/>
      <c r="F275" s="17"/>
      <c r="G275" s="6"/>
      <c r="H275" s="6"/>
      <c r="I275" s="7"/>
      <c r="J275" s="7"/>
      <c r="K275" s="8" t="str">
        <f>IF(PRODUCT(Table2[[#This Row],[मात्रा/संख्या]],Table2[[#This Row],[दर]])=0,"",PRODUCT(Table2[[#This Row],[मात्रा/संख्या]],Table2[[#This Row],[दर]]))</f>
        <v/>
      </c>
      <c r="L275" s="6"/>
      <c r="M275" s="7"/>
      <c r="N275" s="11"/>
    </row>
    <row r="276" spans="2:14" x14ac:dyDescent="0.25">
      <c r="B276" s="10" t="str">
        <f>IF(C276="","",ROWS($A$3:A276))</f>
        <v/>
      </c>
      <c r="C276" s="4"/>
      <c r="D276" s="18" t="str">
        <f>IF(Table2[[#This Row],[भुगतान दिनाक]]="","",TEXT(Table2[[#This Row],[भुगतान दिनाक]],"mmm"))</f>
        <v/>
      </c>
      <c r="E276" s="5"/>
      <c r="F276" s="17"/>
      <c r="G276" s="6"/>
      <c r="H276" s="6"/>
      <c r="I276" s="7"/>
      <c r="J276" s="7"/>
      <c r="K276" s="8" t="str">
        <f>IF(PRODUCT(Table2[[#This Row],[मात्रा/संख्या]],Table2[[#This Row],[दर]])=0,"",PRODUCT(Table2[[#This Row],[मात्रा/संख्या]],Table2[[#This Row],[दर]]))</f>
        <v/>
      </c>
      <c r="L276" s="6"/>
      <c r="M276" s="7"/>
      <c r="N276" s="11"/>
    </row>
    <row r="277" spans="2:14" x14ac:dyDescent="0.25">
      <c r="B277" s="10" t="str">
        <f>IF(C277="","",ROWS($A$3:A277))</f>
        <v/>
      </c>
      <c r="C277" s="4"/>
      <c r="D277" s="18" t="str">
        <f>IF(Table2[[#This Row],[भुगतान दिनाक]]="","",TEXT(Table2[[#This Row],[भुगतान दिनाक]],"mmm"))</f>
        <v/>
      </c>
      <c r="E277" s="5"/>
      <c r="F277" s="17"/>
      <c r="G277" s="6"/>
      <c r="H277" s="6"/>
      <c r="I277" s="7"/>
      <c r="J277" s="7"/>
      <c r="K277" s="8" t="str">
        <f>IF(PRODUCT(Table2[[#This Row],[मात्रा/संख्या]],Table2[[#This Row],[दर]])=0,"",PRODUCT(Table2[[#This Row],[मात्रा/संख्या]],Table2[[#This Row],[दर]]))</f>
        <v/>
      </c>
      <c r="L277" s="6"/>
      <c r="M277" s="7"/>
      <c r="N277" s="11"/>
    </row>
    <row r="278" spans="2:14" x14ac:dyDescent="0.25">
      <c r="B278" s="10" t="str">
        <f>IF(C278="","",ROWS($A$3:A278))</f>
        <v/>
      </c>
      <c r="C278" s="4"/>
      <c r="D278" s="18" t="str">
        <f>IF(Table2[[#This Row],[भुगतान दिनाक]]="","",TEXT(Table2[[#This Row],[भुगतान दिनाक]],"mmm"))</f>
        <v/>
      </c>
      <c r="E278" s="5"/>
      <c r="F278" s="17"/>
      <c r="G278" s="6"/>
      <c r="H278" s="6"/>
      <c r="I278" s="7"/>
      <c r="J278" s="7"/>
      <c r="K278" s="8" t="str">
        <f>IF(PRODUCT(Table2[[#This Row],[मात्रा/संख्या]],Table2[[#This Row],[दर]])=0,"",PRODUCT(Table2[[#This Row],[मात्रा/संख्या]],Table2[[#This Row],[दर]]))</f>
        <v/>
      </c>
      <c r="L278" s="6"/>
      <c r="M278" s="7"/>
      <c r="N278" s="11"/>
    </row>
    <row r="279" spans="2:14" x14ac:dyDescent="0.25">
      <c r="B279" s="10" t="str">
        <f>IF(C279="","",ROWS($A$3:A279))</f>
        <v/>
      </c>
      <c r="C279" s="4"/>
      <c r="D279" s="18" t="str">
        <f>IF(Table2[[#This Row],[भुगतान दिनाक]]="","",TEXT(Table2[[#This Row],[भुगतान दिनाक]],"mmm"))</f>
        <v/>
      </c>
      <c r="E279" s="5"/>
      <c r="F279" s="17"/>
      <c r="G279" s="6"/>
      <c r="H279" s="6"/>
      <c r="I279" s="7"/>
      <c r="J279" s="7"/>
      <c r="K279" s="8" t="str">
        <f>IF(PRODUCT(Table2[[#This Row],[मात्रा/संख्या]],Table2[[#This Row],[दर]])=0,"",PRODUCT(Table2[[#This Row],[मात्रा/संख्या]],Table2[[#This Row],[दर]]))</f>
        <v/>
      </c>
      <c r="L279" s="6"/>
      <c r="M279" s="7"/>
      <c r="N279" s="11"/>
    </row>
    <row r="280" spans="2:14" x14ac:dyDescent="0.25">
      <c r="B280" s="10" t="str">
        <f>IF(C280="","",ROWS($A$3:A280))</f>
        <v/>
      </c>
      <c r="C280" s="4"/>
      <c r="D280" s="18" t="str">
        <f>IF(Table2[[#This Row],[भुगतान दिनाक]]="","",TEXT(Table2[[#This Row],[भुगतान दिनाक]],"mmm"))</f>
        <v/>
      </c>
      <c r="E280" s="5"/>
      <c r="F280" s="17"/>
      <c r="G280" s="6"/>
      <c r="H280" s="6"/>
      <c r="I280" s="7"/>
      <c r="J280" s="7"/>
      <c r="K280" s="8" t="str">
        <f>IF(PRODUCT(Table2[[#This Row],[मात्रा/संख्या]],Table2[[#This Row],[दर]])=0,"",PRODUCT(Table2[[#This Row],[मात्रा/संख्या]],Table2[[#This Row],[दर]]))</f>
        <v/>
      </c>
      <c r="L280" s="6"/>
      <c r="M280" s="7"/>
      <c r="N280" s="11"/>
    </row>
    <row r="281" spans="2:14" x14ac:dyDescent="0.25">
      <c r="B281" s="10" t="str">
        <f>IF(C281="","",ROWS($A$3:A281))</f>
        <v/>
      </c>
      <c r="C281" s="4"/>
      <c r="D281" s="18" t="str">
        <f>IF(Table2[[#This Row],[भुगतान दिनाक]]="","",TEXT(Table2[[#This Row],[भुगतान दिनाक]],"mmm"))</f>
        <v/>
      </c>
      <c r="E281" s="5"/>
      <c r="F281" s="17"/>
      <c r="G281" s="6"/>
      <c r="H281" s="6"/>
      <c r="I281" s="7"/>
      <c r="J281" s="7"/>
      <c r="K281" s="8" t="str">
        <f>IF(PRODUCT(Table2[[#This Row],[मात्रा/संख्या]],Table2[[#This Row],[दर]])=0,"",PRODUCT(Table2[[#This Row],[मात्रा/संख्या]],Table2[[#This Row],[दर]]))</f>
        <v/>
      </c>
      <c r="L281" s="6"/>
      <c r="M281" s="7"/>
      <c r="N281" s="11"/>
    </row>
    <row r="282" spans="2:14" x14ac:dyDescent="0.25">
      <c r="B282" s="10" t="str">
        <f>IF(C282="","",ROWS($A$3:A282))</f>
        <v/>
      </c>
      <c r="C282" s="4"/>
      <c r="D282" s="18" t="str">
        <f>IF(Table2[[#This Row],[भुगतान दिनाक]]="","",TEXT(Table2[[#This Row],[भुगतान दिनाक]],"mmm"))</f>
        <v/>
      </c>
      <c r="E282" s="5"/>
      <c r="F282" s="17"/>
      <c r="G282" s="6"/>
      <c r="H282" s="6"/>
      <c r="I282" s="7"/>
      <c r="J282" s="7"/>
      <c r="K282" s="8" t="str">
        <f>IF(PRODUCT(Table2[[#This Row],[मात्रा/संख्या]],Table2[[#This Row],[दर]])=0,"",PRODUCT(Table2[[#This Row],[मात्रा/संख्या]],Table2[[#This Row],[दर]]))</f>
        <v/>
      </c>
      <c r="L282" s="6"/>
      <c r="M282" s="7"/>
      <c r="N282" s="11"/>
    </row>
    <row r="283" spans="2:14" x14ac:dyDescent="0.25">
      <c r="B283" s="10" t="str">
        <f>IF(C283="","",ROWS($A$3:A283))</f>
        <v/>
      </c>
      <c r="C283" s="4"/>
      <c r="D283" s="18" t="str">
        <f>IF(Table2[[#This Row],[भुगतान दिनाक]]="","",TEXT(Table2[[#This Row],[भुगतान दिनाक]],"mmm"))</f>
        <v/>
      </c>
      <c r="E283" s="5"/>
      <c r="F283" s="17"/>
      <c r="G283" s="6"/>
      <c r="H283" s="6"/>
      <c r="I283" s="7"/>
      <c r="J283" s="7"/>
      <c r="K283" s="8" t="str">
        <f>IF(PRODUCT(Table2[[#This Row],[मात्रा/संख्या]],Table2[[#This Row],[दर]])=0,"",PRODUCT(Table2[[#This Row],[मात्रा/संख्या]],Table2[[#This Row],[दर]]))</f>
        <v/>
      </c>
      <c r="L283" s="6"/>
      <c r="M283" s="7"/>
      <c r="N283" s="11"/>
    </row>
    <row r="284" spans="2:14" x14ac:dyDescent="0.25">
      <c r="B284" s="10" t="str">
        <f>IF(C284="","",ROWS($A$3:A284))</f>
        <v/>
      </c>
      <c r="C284" s="4"/>
      <c r="D284" s="18" t="str">
        <f>IF(Table2[[#This Row],[भुगतान दिनाक]]="","",TEXT(Table2[[#This Row],[भुगतान दिनाक]],"mmm"))</f>
        <v/>
      </c>
      <c r="E284" s="5"/>
      <c r="F284" s="17"/>
      <c r="G284" s="6"/>
      <c r="H284" s="6"/>
      <c r="I284" s="7"/>
      <c r="J284" s="7"/>
      <c r="K284" s="8" t="str">
        <f>IF(PRODUCT(Table2[[#This Row],[मात्रा/संख्या]],Table2[[#This Row],[दर]])=0,"",PRODUCT(Table2[[#This Row],[मात्रा/संख्या]],Table2[[#This Row],[दर]]))</f>
        <v/>
      </c>
      <c r="L284" s="6"/>
      <c r="M284" s="7"/>
      <c r="N284" s="11"/>
    </row>
    <row r="285" spans="2:14" x14ac:dyDescent="0.25">
      <c r="B285" s="10" t="str">
        <f>IF(C285="","",ROWS($A$3:A285))</f>
        <v/>
      </c>
      <c r="C285" s="4"/>
      <c r="D285" s="18" t="str">
        <f>IF(Table2[[#This Row],[भुगतान दिनाक]]="","",TEXT(Table2[[#This Row],[भुगतान दिनाक]],"mmm"))</f>
        <v/>
      </c>
      <c r="E285" s="5"/>
      <c r="F285" s="17"/>
      <c r="G285" s="6"/>
      <c r="H285" s="6"/>
      <c r="I285" s="7"/>
      <c r="J285" s="7"/>
      <c r="K285" s="8" t="str">
        <f>IF(PRODUCT(Table2[[#This Row],[मात्रा/संख्या]],Table2[[#This Row],[दर]])=0,"",PRODUCT(Table2[[#This Row],[मात्रा/संख्या]],Table2[[#This Row],[दर]]))</f>
        <v/>
      </c>
      <c r="L285" s="6"/>
      <c r="M285" s="7"/>
      <c r="N285" s="11"/>
    </row>
    <row r="286" spans="2:14" x14ac:dyDescent="0.25">
      <c r="B286" s="10" t="str">
        <f>IF(C286="","",ROWS($A$3:A286))</f>
        <v/>
      </c>
      <c r="C286" s="4"/>
      <c r="D286" s="18" t="str">
        <f>IF(Table2[[#This Row],[भुगतान दिनाक]]="","",TEXT(Table2[[#This Row],[भुगतान दिनाक]],"mmm"))</f>
        <v/>
      </c>
      <c r="E286" s="5"/>
      <c r="F286" s="17"/>
      <c r="G286" s="6"/>
      <c r="H286" s="6"/>
      <c r="I286" s="7"/>
      <c r="J286" s="7"/>
      <c r="K286" s="8" t="str">
        <f>IF(PRODUCT(Table2[[#This Row],[मात्रा/संख्या]],Table2[[#This Row],[दर]])=0,"",PRODUCT(Table2[[#This Row],[मात्रा/संख्या]],Table2[[#This Row],[दर]]))</f>
        <v/>
      </c>
      <c r="L286" s="6"/>
      <c r="M286" s="7"/>
      <c r="N286" s="11"/>
    </row>
    <row r="287" spans="2:14" x14ac:dyDescent="0.25">
      <c r="B287" s="10" t="str">
        <f>IF(C287="","",ROWS($A$3:A287))</f>
        <v/>
      </c>
      <c r="C287" s="4"/>
      <c r="D287" s="18" t="str">
        <f>IF(Table2[[#This Row],[भुगतान दिनाक]]="","",TEXT(Table2[[#This Row],[भुगतान दिनाक]],"mmm"))</f>
        <v/>
      </c>
      <c r="E287" s="5"/>
      <c r="F287" s="17"/>
      <c r="G287" s="6"/>
      <c r="H287" s="6"/>
      <c r="I287" s="7"/>
      <c r="J287" s="7"/>
      <c r="K287" s="8" t="str">
        <f>IF(PRODUCT(Table2[[#This Row],[मात्रा/संख्या]],Table2[[#This Row],[दर]])=0,"",PRODUCT(Table2[[#This Row],[मात्रा/संख्या]],Table2[[#This Row],[दर]]))</f>
        <v/>
      </c>
      <c r="L287" s="6"/>
      <c r="M287" s="7"/>
      <c r="N287" s="11"/>
    </row>
    <row r="288" spans="2:14" x14ac:dyDescent="0.25">
      <c r="B288" s="10" t="str">
        <f>IF(C288="","",ROWS($A$3:A288))</f>
        <v/>
      </c>
      <c r="C288" s="4"/>
      <c r="D288" s="18" t="str">
        <f>IF(Table2[[#This Row],[भुगतान दिनाक]]="","",TEXT(Table2[[#This Row],[भुगतान दिनाक]],"mmm"))</f>
        <v/>
      </c>
      <c r="E288" s="5"/>
      <c r="F288" s="17"/>
      <c r="G288" s="6"/>
      <c r="H288" s="6"/>
      <c r="I288" s="7"/>
      <c r="J288" s="7"/>
      <c r="K288" s="8" t="str">
        <f>IF(PRODUCT(Table2[[#This Row],[मात्रा/संख्या]],Table2[[#This Row],[दर]])=0,"",PRODUCT(Table2[[#This Row],[मात्रा/संख्या]],Table2[[#This Row],[दर]]))</f>
        <v/>
      </c>
      <c r="L288" s="6"/>
      <c r="M288" s="7"/>
      <c r="N288" s="11"/>
    </row>
    <row r="289" spans="2:14" x14ac:dyDescent="0.25">
      <c r="B289" s="10" t="str">
        <f>IF(C289="","",ROWS($A$3:A289))</f>
        <v/>
      </c>
      <c r="C289" s="4"/>
      <c r="D289" s="18" t="str">
        <f>IF(Table2[[#This Row],[भुगतान दिनाक]]="","",TEXT(Table2[[#This Row],[भुगतान दिनाक]],"mmm"))</f>
        <v/>
      </c>
      <c r="E289" s="5"/>
      <c r="F289" s="17"/>
      <c r="G289" s="6"/>
      <c r="H289" s="6"/>
      <c r="I289" s="7"/>
      <c r="J289" s="7"/>
      <c r="K289" s="8" t="str">
        <f>IF(PRODUCT(Table2[[#This Row],[मात्रा/संख्या]],Table2[[#This Row],[दर]])=0,"",PRODUCT(Table2[[#This Row],[मात्रा/संख्या]],Table2[[#This Row],[दर]]))</f>
        <v/>
      </c>
      <c r="L289" s="6"/>
      <c r="M289" s="7"/>
      <c r="N289" s="11"/>
    </row>
    <row r="290" spans="2:14" x14ac:dyDescent="0.25">
      <c r="B290" s="10" t="str">
        <f>IF(C290="","",ROWS($A$3:A290))</f>
        <v/>
      </c>
      <c r="C290" s="4"/>
      <c r="D290" s="18" t="str">
        <f>IF(Table2[[#This Row],[भुगतान दिनाक]]="","",TEXT(Table2[[#This Row],[भुगतान दिनाक]],"mmm"))</f>
        <v/>
      </c>
      <c r="E290" s="5"/>
      <c r="F290" s="17"/>
      <c r="G290" s="6"/>
      <c r="H290" s="6"/>
      <c r="I290" s="7"/>
      <c r="J290" s="7"/>
      <c r="K290" s="8" t="str">
        <f>IF(PRODUCT(Table2[[#This Row],[मात्रा/संख्या]],Table2[[#This Row],[दर]])=0,"",PRODUCT(Table2[[#This Row],[मात्रा/संख्या]],Table2[[#This Row],[दर]]))</f>
        <v/>
      </c>
      <c r="L290" s="6"/>
      <c r="M290" s="7"/>
      <c r="N290" s="11"/>
    </row>
    <row r="291" spans="2:14" x14ac:dyDescent="0.25">
      <c r="B291" s="10" t="str">
        <f>IF(C291="","",ROWS($A$3:A291))</f>
        <v/>
      </c>
      <c r="C291" s="4"/>
      <c r="D291" s="18" t="str">
        <f>IF(Table2[[#This Row],[भुगतान दिनाक]]="","",TEXT(Table2[[#This Row],[भुगतान दिनाक]],"mmm"))</f>
        <v/>
      </c>
      <c r="E291" s="5"/>
      <c r="F291" s="17"/>
      <c r="G291" s="6"/>
      <c r="H291" s="6"/>
      <c r="I291" s="7"/>
      <c r="J291" s="7"/>
      <c r="K291" s="8" t="str">
        <f>IF(PRODUCT(Table2[[#This Row],[मात्रा/संख्या]],Table2[[#This Row],[दर]])=0,"",PRODUCT(Table2[[#This Row],[मात्रा/संख्या]],Table2[[#This Row],[दर]]))</f>
        <v/>
      </c>
      <c r="L291" s="6"/>
      <c r="M291" s="7"/>
      <c r="N291" s="11"/>
    </row>
    <row r="292" spans="2:14" x14ac:dyDescent="0.25">
      <c r="B292" s="10" t="str">
        <f>IF(C292="","",ROWS($A$3:A292))</f>
        <v/>
      </c>
      <c r="C292" s="4"/>
      <c r="D292" s="18" t="str">
        <f>IF(Table2[[#This Row],[भुगतान दिनाक]]="","",TEXT(Table2[[#This Row],[भुगतान दिनाक]],"mmm"))</f>
        <v/>
      </c>
      <c r="E292" s="5"/>
      <c r="F292" s="17"/>
      <c r="G292" s="6"/>
      <c r="H292" s="6"/>
      <c r="I292" s="7"/>
      <c r="J292" s="7"/>
      <c r="K292" s="8" t="str">
        <f>IF(PRODUCT(Table2[[#This Row],[मात्रा/संख्या]],Table2[[#This Row],[दर]])=0,"",PRODUCT(Table2[[#This Row],[मात्रा/संख्या]],Table2[[#This Row],[दर]]))</f>
        <v/>
      </c>
      <c r="L292" s="6"/>
      <c r="M292" s="7"/>
      <c r="N292" s="11"/>
    </row>
    <row r="293" spans="2:14" x14ac:dyDescent="0.25">
      <c r="B293" s="10" t="str">
        <f>IF(C293="","",ROWS($A$3:A293))</f>
        <v/>
      </c>
      <c r="C293" s="4"/>
      <c r="D293" s="18" t="str">
        <f>IF(Table2[[#This Row],[भुगतान दिनाक]]="","",TEXT(Table2[[#This Row],[भुगतान दिनाक]],"mmm"))</f>
        <v/>
      </c>
      <c r="E293" s="5"/>
      <c r="F293" s="17"/>
      <c r="G293" s="6"/>
      <c r="H293" s="6"/>
      <c r="I293" s="7"/>
      <c r="J293" s="7"/>
      <c r="K293" s="8" t="str">
        <f>IF(PRODUCT(Table2[[#This Row],[मात्रा/संख्या]],Table2[[#This Row],[दर]])=0,"",PRODUCT(Table2[[#This Row],[मात्रा/संख्या]],Table2[[#This Row],[दर]]))</f>
        <v/>
      </c>
      <c r="L293" s="6"/>
      <c r="M293" s="7"/>
      <c r="N293" s="11"/>
    </row>
    <row r="294" spans="2:14" x14ac:dyDescent="0.25">
      <c r="B294" s="10" t="str">
        <f>IF(C294="","",ROWS($A$3:A294))</f>
        <v/>
      </c>
      <c r="C294" s="4"/>
      <c r="D294" s="18" t="str">
        <f>IF(Table2[[#This Row],[भुगतान दिनाक]]="","",TEXT(Table2[[#This Row],[भुगतान दिनाक]],"mmm"))</f>
        <v/>
      </c>
      <c r="E294" s="5"/>
      <c r="F294" s="17"/>
      <c r="G294" s="6"/>
      <c r="H294" s="6"/>
      <c r="I294" s="7"/>
      <c r="J294" s="7"/>
      <c r="K294" s="8" t="str">
        <f>IF(PRODUCT(Table2[[#This Row],[मात्रा/संख्या]],Table2[[#This Row],[दर]])=0,"",PRODUCT(Table2[[#This Row],[मात्रा/संख्या]],Table2[[#This Row],[दर]]))</f>
        <v/>
      </c>
      <c r="L294" s="6"/>
      <c r="M294" s="7"/>
      <c r="N294" s="11"/>
    </row>
    <row r="295" spans="2:14" x14ac:dyDescent="0.25">
      <c r="B295" s="10" t="str">
        <f>IF(C295="","",ROWS($A$3:A295))</f>
        <v/>
      </c>
      <c r="C295" s="4"/>
      <c r="D295" s="18" t="str">
        <f>IF(Table2[[#This Row],[भुगतान दिनाक]]="","",TEXT(Table2[[#This Row],[भुगतान दिनाक]],"mmm"))</f>
        <v/>
      </c>
      <c r="E295" s="5"/>
      <c r="F295" s="17"/>
      <c r="G295" s="6"/>
      <c r="H295" s="6"/>
      <c r="I295" s="7"/>
      <c r="J295" s="7"/>
      <c r="K295" s="8" t="str">
        <f>IF(PRODUCT(Table2[[#This Row],[मात्रा/संख्या]],Table2[[#This Row],[दर]])=0,"",PRODUCT(Table2[[#This Row],[मात्रा/संख्या]],Table2[[#This Row],[दर]]))</f>
        <v/>
      </c>
      <c r="L295" s="6"/>
      <c r="M295" s="7"/>
      <c r="N295" s="11"/>
    </row>
    <row r="296" spans="2:14" x14ac:dyDescent="0.25">
      <c r="B296" s="10" t="str">
        <f>IF(C296="","",ROWS($A$3:A296))</f>
        <v/>
      </c>
      <c r="C296" s="4"/>
      <c r="D296" s="18" t="str">
        <f>IF(Table2[[#This Row],[भुगतान दिनाक]]="","",TEXT(Table2[[#This Row],[भुगतान दिनाक]],"mmm"))</f>
        <v/>
      </c>
      <c r="E296" s="5"/>
      <c r="F296" s="17"/>
      <c r="G296" s="6"/>
      <c r="H296" s="6"/>
      <c r="I296" s="7"/>
      <c r="J296" s="7"/>
      <c r="K296" s="8" t="str">
        <f>IF(PRODUCT(Table2[[#This Row],[मात्रा/संख्या]],Table2[[#This Row],[दर]])=0,"",PRODUCT(Table2[[#This Row],[मात्रा/संख्या]],Table2[[#This Row],[दर]]))</f>
        <v/>
      </c>
      <c r="L296" s="6"/>
      <c r="M296" s="7"/>
      <c r="N296" s="11"/>
    </row>
    <row r="297" spans="2:14" x14ac:dyDescent="0.25">
      <c r="B297" s="10" t="str">
        <f>IF(C297="","",ROWS($A$3:A297))</f>
        <v/>
      </c>
      <c r="C297" s="4"/>
      <c r="D297" s="18" t="str">
        <f>IF(Table2[[#This Row],[भुगतान दिनाक]]="","",TEXT(Table2[[#This Row],[भुगतान दिनाक]],"mmm"))</f>
        <v/>
      </c>
      <c r="E297" s="5"/>
      <c r="F297" s="17"/>
      <c r="G297" s="6"/>
      <c r="H297" s="6"/>
      <c r="I297" s="7"/>
      <c r="J297" s="7"/>
      <c r="K297" s="8" t="str">
        <f>IF(PRODUCT(Table2[[#This Row],[मात्रा/संख्या]],Table2[[#This Row],[दर]])=0,"",PRODUCT(Table2[[#This Row],[मात्रा/संख्या]],Table2[[#This Row],[दर]]))</f>
        <v/>
      </c>
      <c r="L297" s="6"/>
      <c r="M297" s="7"/>
      <c r="N297" s="11"/>
    </row>
    <row r="298" spans="2:14" x14ac:dyDescent="0.25">
      <c r="B298" s="10" t="str">
        <f>IF(C298="","",ROWS($A$3:A298))</f>
        <v/>
      </c>
      <c r="C298" s="4"/>
      <c r="D298" s="18" t="str">
        <f>IF(Table2[[#This Row],[भुगतान दिनाक]]="","",TEXT(Table2[[#This Row],[भुगतान दिनाक]],"mmm"))</f>
        <v/>
      </c>
      <c r="E298" s="5"/>
      <c r="F298" s="17"/>
      <c r="G298" s="6"/>
      <c r="H298" s="6"/>
      <c r="I298" s="7"/>
      <c r="J298" s="7"/>
      <c r="K298" s="8" t="str">
        <f>IF(PRODUCT(Table2[[#This Row],[मात्रा/संख्या]],Table2[[#This Row],[दर]])=0,"",PRODUCT(Table2[[#This Row],[मात्रा/संख्या]],Table2[[#This Row],[दर]]))</f>
        <v/>
      </c>
      <c r="L298" s="6"/>
      <c r="M298" s="7"/>
      <c r="N298" s="11"/>
    </row>
    <row r="299" spans="2:14" x14ac:dyDescent="0.25">
      <c r="B299" s="10" t="str">
        <f>IF(C299="","",ROWS($A$3:A299))</f>
        <v/>
      </c>
      <c r="C299" s="4"/>
      <c r="D299" s="18" t="str">
        <f>IF(Table2[[#This Row],[भुगतान दिनाक]]="","",TEXT(Table2[[#This Row],[भुगतान दिनाक]],"mmm"))</f>
        <v/>
      </c>
      <c r="E299" s="5"/>
      <c r="F299" s="17"/>
      <c r="G299" s="6"/>
      <c r="H299" s="6"/>
      <c r="I299" s="7"/>
      <c r="J299" s="7"/>
      <c r="K299" s="8" t="str">
        <f>IF(PRODUCT(Table2[[#This Row],[मात्रा/संख्या]],Table2[[#This Row],[दर]])=0,"",PRODUCT(Table2[[#This Row],[मात्रा/संख्या]],Table2[[#This Row],[दर]]))</f>
        <v/>
      </c>
      <c r="L299" s="6"/>
      <c r="M299" s="7"/>
      <c r="N299" s="11"/>
    </row>
    <row r="300" spans="2:14" x14ac:dyDescent="0.25">
      <c r="B300" s="10" t="str">
        <f>IF(C300="","",ROWS($A$3:A300))</f>
        <v/>
      </c>
      <c r="C300" s="4"/>
      <c r="D300" s="18" t="str">
        <f>IF(Table2[[#This Row],[भुगतान दिनाक]]="","",TEXT(Table2[[#This Row],[भुगतान दिनाक]],"mmm"))</f>
        <v/>
      </c>
      <c r="E300" s="5"/>
      <c r="F300" s="17"/>
      <c r="G300" s="6"/>
      <c r="H300" s="6"/>
      <c r="I300" s="7"/>
      <c r="J300" s="7"/>
      <c r="K300" s="8" t="str">
        <f>IF(PRODUCT(Table2[[#This Row],[मात्रा/संख्या]],Table2[[#This Row],[दर]])=0,"",PRODUCT(Table2[[#This Row],[मात्रा/संख्या]],Table2[[#This Row],[दर]]))</f>
        <v/>
      </c>
      <c r="L300" s="6"/>
      <c r="M300" s="7"/>
      <c r="N300" s="11"/>
    </row>
    <row r="301" spans="2:14" x14ac:dyDescent="0.25">
      <c r="B301" s="10" t="str">
        <f>IF(C301="","",ROWS($A$3:A301))</f>
        <v/>
      </c>
      <c r="C301" s="4"/>
      <c r="D301" s="18" t="str">
        <f>IF(Table2[[#This Row],[भुगतान दिनाक]]="","",TEXT(Table2[[#This Row],[भुगतान दिनाक]],"mmm"))</f>
        <v/>
      </c>
      <c r="E301" s="5"/>
      <c r="F301" s="17"/>
      <c r="G301" s="6"/>
      <c r="H301" s="6"/>
      <c r="I301" s="7"/>
      <c r="J301" s="7"/>
      <c r="K301" s="8" t="str">
        <f>IF(PRODUCT(Table2[[#This Row],[मात्रा/संख्या]],Table2[[#This Row],[दर]])=0,"",PRODUCT(Table2[[#This Row],[मात्रा/संख्या]],Table2[[#This Row],[दर]]))</f>
        <v/>
      </c>
      <c r="L301" s="6"/>
      <c r="M301" s="7"/>
      <c r="N301" s="11"/>
    </row>
    <row r="302" spans="2:14" x14ac:dyDescent="0.25">
      <c r="B302" s="10" t="str">
        <f>IF(C302="","",ROWS($A$3:A302))</f>
        <v/>
      </c>
      <c r="C302" s="12"/>
      <c r="D302" s="18" t="str">
        <f>IF(Table2[[#This Row],[भुगतान दिनाक]]="","",TEXT(Table2[[#This Row],[भुगतान दिनाक]],"mmm"))</f>
        <v/>
      </c>
      <c r="E302" s="13"/>
      <c r="F302" s="17"/>
      <c r="G302" s="14"/>
      <c r="H302" s="14"/>
      <c r="I302" s="15"/>
      <c r="J302" s="15"/>
      <c r="K302" s="8" t="str">
        <f>IF(PRODUCT(Table2[[#This Row],[मात्रा/संख्या]],Table2[[#This Row],[दर]])=0,"",PRODUCT(Table2[[#This Row],[मात्रा/संख्या]],Table2[[#This Row],[दर]]))</f>
        <v/>
      </c>
      <c r="L302" s="14"/>
      <c r="M302" s="15"/>
      <c r="N302" s="15"/>
    </row>
    <row r="303" spans="2:14" x14ac:dyDescent="0.25">
      <c r="B303" s="10" t="str">
        <f>IF(C303="","",ROWS($A$3:A303))</f>
        <v/>
      </c>
      <c r="C303" s="12"/>
      <c r="D303" s="18" t="str">
        <f>IF(Table2[[#This Row],[भुगतान दिनाक]]="","",TEXT(Table2[[#This Row],[भुगतान दिनाक]],"mmm"))</f>
        <v/>
      </c>
      <c r="E303" s="13"/>
      <c r="F303" s="17"/>
      <c r="G303" s="14"/>
      <c r="H303" s="14"/>
      <c r="I303" s="15"/>
      <c r="J303" s="15"/>
      <c r="K303" s="8" t="str">
        <f>IF(PRODUCT(Table2[[#This Row],[मात्रा/संख्या]],Table2[[#This Row],[दर]])=0,"",PRODUCT(Table2[[#This Row],[मात्रा/संख्या]],Table2[[#This Row],[दर]]))</f>
        <v/>
      </c>
      <c r="L303" s="14"/>
      <c r="M303" s="15"/>
      <c r="N303" s="15"/>
    </row>
    <row r="304" spans="2:14" x14ac:dyDescent="0.25">
      <c r="B304" s="10" t="str">
        <f>IF(C304="","",ROWS($A$3:A304))</f>
        <v/>
      </c>
      <c r="C304" s="12"/>
      <c r="D304" s="18" t="str">
        <f>IF(Table2[[#This Row],[भुगतान दिनाक]]="","",TEXT(Table2[[#This Row],[भुगतान दिनाक]],"mmm"))</f>
        <v/>
      </c>
      <c r="E304" s="13"/>
      <c r="F304" s="17"/>
      <c r="G304" s="14"/>
      <c r="H304" s="14"/>
      <c r="I304" s="15"/>
      <c r="J304" s="15"/>
      <c r="K304" s="8" t="str">
        <f>IF(PRODUCT(Table2[[#This Row],[मात्रा/संख्या]],Table2[[#This Row],[दर]])=0,"",PRODUCT(Table2[[#This Row],[मात्रा/संख्या]],Table2[[#This Row],[दर]]))</f>
        <v/>
      </c>
      <c r="L304" s="14"/>
      <c r="M304" s="15"/>
      <c r="N304" s="15"/>
    </row>
    <row r="305" spans="2:14" x14ac:dyDescent="0.25">
      <c r="B305" s="10" t="str">
        <f>IF(C305="","",ROWS($A$3:A305))</f>
        <v/>
      </c>
      <c r="C305" s="12"/>
      <c r="D305" s="18" t="str">
        <f>IF(Table2[[#This Row],[भुगतान दिनाक]]="","",TEXT(Table2[[#This Row],[भुगतान दिनाक]],"mmm"))</f>
        <v/>
      </c>
      <c r="E305" s="13"/>
      <c r="F305" s="17"/>
      <c r="G305" s="14"/>
      <c r="H305" s="14"/>
      <c r="I305" s="15"/>
      <c r="J305" s="15"/>
      <c r="K305" s="8" t="str">
        <f>IF(PRODUCT(Table2[[#This Row],[मात्रा/संख्या]],Table2[[#This Row],[दर]])=0,"",PRODUCT(Table2[[#This Row],[मात्रा/संख्या]],Table2[[#This Row],[दर]]))</f>
        <v/>
      </c>
      <c r="L305" s="14"/>
      <c r="M305" s="15"/>
      <c r="N305" s="15"/>
    </row>
    <row r="306" spans="2:14" x14ac:dyDescent="0.25">
      <c r="B306" s="10" t="str">
        <f>IF(C306="","",ROWS($A$3:A306))</f>
        <v/>
      </c>
      <c r="C306" s="12"/>
      <c r="D306" s="18" t="str">
        <f>IF(Table2[[#This Row],[भुगतान दिनाक]]="","",TEXT(Table2[[#This Row],[भुगतान दिनाक]],"mmm"))</f>
        <v/>
      </c>
      <c r="E306" s="13"/>
      <c r="F306" s="17"/>
      <c r="G306" s="14"/>
      <c r="H306" s="14"/>
      <c r="I306" s="15"/>
      <c r="J306" s="15"/>
      <c r="K306" s="8" t="str">
        <f>IF(PRODUCT(Table2[[#This Row],[मात्रा/संख्या]],Table2[[#This Row],[दर]])=0,"",PRODUCT(Table2[[#This Row],[मात्रा/संख्या]],Table2[[#This Row],[दर]]))</f>
        <v/>
      </c>
      <c r="L306" s="14"/>
      <c r="M306" s="15"/>
      <c r="N306" s="15"/>
    </row>
    <row r="307" spans="2:14" x14ac:dyDescent="0.25">
      <c r="B307" s="10" t="str">
        <f>IF(C307="","",ROWS($A$3:A307))</f>
        <v/>
      </c>
      <c r="C307" s="12"/>
      <c r="D307" s="18" t="str">
        <f>IF(Table2[[#This Row],[भुगतान दिनाक]]="","",TEXT(Table2[[#This Row],[भुगतान दिनाक]],"mmm"))</f>
        <v/>
      </c>
      <c r="E307" s="13"/>
      <c r="F307" s="17"/>
      <c r="G307" s="14"/>
      <c r="H307" s="14"/>
      <c r="I307" s="15"/>
      <c r="J307" s="15"/>
      <c r="K307" s="8" t="str">
        <f>IF(PRODUCT(Table2[[#This Row],[मात्रा/संख्या]],Table2[[#This Row],[दर]])=0,"",PRODUCT(Table2[[#This Row],[मात्रा/संख्या]],Table2[[#This Row],[दर]]))</f>
        <v/>
      </c>
      <c r="L307" s="14"/>
      <c r="M307" s="15"/>
      <c r="N307" s="15"/>
    </row>
    <row r="308" spans="2:14" x14ac:dyDescent="0.25">
      <c r="B308" s="10" t="str">
        <f>IF(C308="","",ROWS($A$3:A308))</f>
        <v/>
      </c>
      <c r="C308" s="12"/>
      <c r="D308" s="18" t="str">
        <f>IF(Table2[[#This Row],[भुगतान दिनाक]]="","",TEXT(Table2[[#This Row],[भुगतान दिनाक]],"mmm"))</f>
        <v/>
      </c>
      <c r="E308" s="13"/>
      <c r="F308" s="17"/>
      <c r="G308" s="14"/>
      <c r="H308" s="14"/>
      <c r="I308" s="15"/>
      <c r="J308" s="15"/>
      <c r="K308" s="8" t="str">
        <f>IF(PRODUCT(Table2[[#This Row],[मात्रा/संख्या]],Table2[[#This Row],[दर]])=0,"",PRODUCT(Table2[[#This Row],[मात्रा/संख्या]],Table2[[#This Row],[दर]]))</f>
        <v/>
      </c>
      <c r="L308" s="14"/>
      <c r="M308" s="15"/>
      <c r="N308" s="15"/>
    </row>
    <row r="309" spans="2:14" x14ac:dyDescent="0.25">
      <c r="B309" s="10" t="str">
        <f>IF(C309="","",ROWS($A$3:A309))</f>
        <v/>
      </c>
      <c r="C309" s="12"/>
      <c r="D309" s="18" t="str">
        <f>IF(Table2[[#This Row],[भुगतान दिनाक]]="","",TEXT(Table2[[#This Row],[भुगतान दिनाक]],"mmm"))</f>
        <v/>
      </c>
      <c r="E309" s="13"/>
      <c r="F309" s="17"/>
      <c r="G309" s="14"/>
      <c r="H309" s="14"/>
      <c r="I309" s="15"/>
      <c r="J309" s="15"/>
      <c r="K309" s="8" t="str">
        <f>IF(PRODUCT(Table2[[#This Row],[मात्रा/संख्या]],Table2[[#This Row],[दर]])=0,"",PRODUCT(Table2[[#This Row],[मात्रा/संख्या]],Table2[[#This Row],[दर]]))</f>
        <v/>
      </c>
      <c r="L309" s="14"/>
      <c r="M309" s="15"/>
      <c r="N309" s="15"/>
    </row>
    <row r="310" spans="2:14" x14ac:dyDescent="0.25">
      <c r="B310" s="10" t="str">
        <f>IF(C310="","",ROWS($A$3:A310))</f>
        <v/>
      </c>
      <c r="C310" s="12"/>
      <c r="D310" s="18" t="str">
        <f>IF(Table2[[#This Row],[भुगतान दिनाक]]="","",TEXT(Table2[[#This Row],[भुगतान दिनाक]],"mmm"))</f>
        <v/>
      </c>
      <c r="E310" s="13"/>
      <c r="F310" s="17"/>
      <c r="G310" s="14"/>
      <c r="H310" s="14"/>
      <c r="I310" s="15"/>
      <c r="J310" s="15"/>
      <c r="K310" s="8" t="str">
        <f>IF(PRODUCT(Table2[[#This Row],[मात्रा/संख्या]],Table2[[#This Row],[दर]])=0,"",PRODUCT(Table2[[#This Row],[मात्रा/संख्या]],Table2[[#This Row],[दर]]))</f>
        <v/>
      </c>
      <c r="L310" s="14"/>
      <c r="M310" s="15"/>
      <c r="N310" s="15"/>
    </row>
    <row r="311" spans="2:14" x14ac:dyDescent="0.25">
      <c r="B311" s="10" t="str">
        <f>IF(C311="","",ROWS($A$3:A311))</f>
        <v/>
      </c>
      <c r="C311" s="12"/>
      <c r="D311" s="18" t="str">
        <f>IF(Table2[[#This Row],[भुगतान दिनाक]]="","",TEXT(Table2[[#This Row],[भुगतान दिनाक]],"mmm"))</f>
        <v/>
      </c>
      <c r="E311" s="13"/>
      <c r="F311" s="17"/>
      <c r="G311" s="14"/>
      <c r="H311" s="14"/>
      <c r="I311" s="15"/>
      <c r="J311" s="15"/>
      <c r="K311" s="8" t="str">
        <f>IF(PRODUCT(Table2[[#This Row],[मात्रा/संख्या]],Table2[[#This Row],[दर]])=0,"",PRODUCT(Table2[[#This Row],[मात्रा/संख्या]],Table2[[#This Row],[दर]]))</f>
        <v/>
      </c>
      <c r="L311" s="14"/>
      <c r="M311" s="15"/>
      <c r="N311" s="15"/>
    </row>
    <row r="312" spans="2:14" x14ac:dyDescent="0.25">
      <c r="B312" s="10" t="str">
        <f>IF(C312="","",ROWS($A$3:A312))</f>
        <v/>
      </c>
      <c r="C312" s="12"/>
      <c r="D312" s="18" t="str">
        <f>IF(Table2[[#This Row],[भुगतान दिनाक]]="","",TEXT(Table2[[#This Row],[भुगतान दिनाक]],"mmm"))</f>
        <v/>
      </c>
      <c r="E312" s="13"/>
      <c r="F312" s="17"/>
      <c r="G312" s="14"/>
      <c r="H312" s="14"/>
      <c r="I312" s="15"/>
      <c r="J312" s="15"/>
      <c r="K312" s="8" t="str">
        <f>IF(PRODUCT(Table2[[#This Row],[मात्रा/संख्या]],Table2[[#This Row],[दर]])=0,"",PRODUCT(Table2[[#This Row],[मात्रा/संख्या]],Table2[[#This Row],[दर]]))</f>
        <v/>
      </c>
      <c r="L312" s="14"/>
      <c r="M312" s="15"/>
      <c r="N312" s="15"/>
    </row>
    <row r="313" spans="2:14" x14ac:dyDescent="0.25">
      <c r="B313" s="10" t="str">
        <f>IF(C313="","",ROWS($A$3:A313))</f>
        <v/>
      </c>
      <c r="C313" s="12"/>
      <c r="D313" s="18" t="str">
        <f>IF(Table2[[#This Row],[भुगतान दिनाक]]="","",TEXT(Table2[[#This Row],[भुगतान दिनाक]],"mmm"))</f>
        <v/>
      </c>
      <c r="E313" s="13"/>
      <c r="F313" s="17"/>
      <c r="G313" s="14"/>
      <c r="H313" s="14"/>
      <c r="I313" s="15"/>
      <c r="J313" s="15"/>
      <c r="K313" s="8" t="str">
        <f>IF(PRODUCT(Table2[[#This Row],[मात्रा/संख्या]],Table2[[#This Row],[दर]])=0,"",PRODUCT(Table2[[#This Row],[मात्रा/संख्या]],Table2[[#This Row],[दर]]))</f>
        <v/>
      </c>
      <c r="L313" s="14"/>
      <c r="M313" s="15"/>
      <c r="N313" s="15"/>
    </row>
    <row r="314" spans="2:14" x14ac:dyDescent="0.25">
      <c r="B314" s="10" t="str">
        <f>IF(C314="","",ROWS($A$3:A314))</f>
        <v/>
      </c>
      <c r="C314" s="12"/>
      <c r="D314" s="18" t="str">
        <f>IF(Table2[[#This Row],[भुगतान दिनाक]]="","",TEXT(Table2[[#This Row],[भुगतान दिनाक]],"mmm"))</f>
        <v/>
      </c>
      <c r="E314" s="13"/>
      <c r="F314" s="17"/>
      <c r="G314" s="14"/>
      <c r="H314" s="14"/>
      <c r="I314" s="15"/>
      <c r="J314" s="15"/>
      <c r="K314" s="8" t="str">
        <f>IF(PRODUCT(Table2[[#This Row],[मात्रा/संख्या]],Table2[[#This Row],[दर]])=0,"",PRODUCT(Table2[[#This Row],[मात्रा/संख्या]],Table2[[#This Row],[दर]]))</f>
        <v/>
      </c>
      <c r="L314" s="14"/>
      <c r="M314" s="15"/>
      <c r="N314" s="15"/>
    </row>
    <row r="315" spans="2:14" x14ac:dyDescent="0.25">
      <c r="B315" s="10" t="str">
        <f>IF(C315="","",ROWS($A$3:A315))</f>
        <v/>
      </c>
      <c r="C315" s="12"/>
      <c r="D315" s="18" t="str">
        <f>IF(Table2[[#This Row],[भुगतान दिनाक]]="","",TEXT(Table2[[#This Row],[भुगतान दिनाक]],"mmm"))</f>
        <v/>
      </c>
      <c r="E315" s="13"/>
      <c r="F315" s="17"/>
      <c r="G315" s="14"/>
      <c r="H315" s="14"/>
      <c r="I315" s="15"/>
      <c r="J315" s="15"/>
      <c r="K315" s="8" t="str">
        <f>IF(PRODUCT(Table2[[#This Row],[मात्रा/संख्या]],Table2[[#This Row],[दर]])=0,"",PRODUCT(Table2[[#This Row],[मात्रा/संख्या]],Table2[[#This Row],[दर]]))</f>
        <v/>
      </c>
      <c r="L315" s="14"/>
      <c r="M315" s="15"/>
      <c r="N315" s="15"/>
    </row>
    <row r="316" spans="2:14" x14ac:dyDescent="0.25">
      <c r="B316" s="10" t="str">
        <f>IF(C316="","",ROWS($A$3:A316))</f>
        <v/>
      </c>
      <c r="C316" s="12"/>
      <c r="D316" s="18" t="str">
        <f>IF(Table2[[#This Row],[भुगतान दिनाक]]="","",TEXT(Table2[[#This Row],[भुगतान दिनाक]],"mmm"))</f>
        <v/>
      </c>
      <c r="E316" s="13"/>
      <c r="F316" s="17"/>
      <c r="G316" s="14"/>
      <c r="H316" s="14"/>
      <c r="I316" s="15"/>
      <c r="J316" s="15"/>
      <c r="K316" s="8" t="str">
        <f>IF(PRODUCT(Table2[[#This Row],[मात्रा/संख्या]],Table2[[#This Row],[दर]])=0,"",PRODUCT(Table2[[#This Row],[मात्रा/संख्या]],Table2[[#This Row],[दर]]))</f>
        <v/>
      </c>
      <c r="L316" s="14"/>
      <c r="M316" s="15"/>
      <c r="N316" s="15"/>
    </row>
    <row r="317" spans="2:14" x14ac:dyDescent="0.25">
      <c r="B317" s="10" t="str">
        <f>IF(C317="","",ROWS($A$3:A317))</f>
        <v/>
      </c>
      <c r="C317" s="12"/>
      <c r="D317" s="18" t="str">
        <f>IF(Table2[[#This Row],[भुगतान दिनाक]]="","",TEXT(Table2[[#This Row],[भुगतान दिनाक]],"mmm"))</f>
        <v/>
      </c>
      <c r="E317" s="13"/>
      <c r="F317" s="17"/>
      <c r="G317" s="14"/>
      <c r="H317" s="14"/>
      <c r="I317" s="15"/>
      <c r="J317" s="15"/>
      <c r="K317" s="8" t="str">
        <f>IF(PRODUCT(Table2[[#This Row],[मात्रा/संख्या]],Table2[[#This Row],[दर]])=0,"",PRODUCT(Table2[[#This Row],[मात्रा/संख्या]],Table2[[#This Row],[दर]]))</f>
        <v/>
      </c>
      <c r="L317" s="14"/>
      <c r="M317" s="15"/>
      <c r="N317" s="15"/>
    </row>
    <row r="318" spans="2:14" x14ac:dyDescent="0.25">
      <c r="B318" s="10" t="str">
        <f>IF(C318="","",ROWS($A$3:A318))</f>
        <v/>
      </c>
      <c r="C318" s="12"/>
      <c r="D318" s="18" t="str">
        <f>IF(Table2[[#This Row],[भुगतान दिनाक]]="","",TEXT(Table2[[#This Row],[भुगतान दिनाक]],"mmm"))</f>
        <v/>
      </c>
      <c r="E318" s="13"/>
      <c r="F318" s="17"/>
      <c r="G318" s="14"/>
      <c r="H318" s="14"/>
      <c r="I318" s="15"/>
      <c r="J318" s="15"/>
      <c r="K318" s="8" t="str">
        <f>IF(PRODUCT(Table2[[#This Row],[मात्रा/संख्या]],Table2[[#This Row],[दर]])=0,"",PRODUCT(Table2[[#This Row],[मात्रा/संख्या]],Table2[[#This Row],[दर]]))</f>
        <v/>
      </c>
      <c r="L318" s="14"/>
      <c r="M318" s="15"/>
      <c r="N318" s="15"/>
    </row>
    <row r="319" spans="2:14" x14ac:dyDescent="0.25">
      <c r="B319" s="10" t="str">
        <f>IF(C319="","",ROWS($A$3:A319))</f>
        <v/>
      </c>
      <c r="C319" s="12"/>
      <c r="D319" s="18" t="str">
        <f>IF(Table2[[#This Row],[भुगतान दिनाक]]="","",TEXT(Table2[[#This Row],[भुगतान दिनाक]],"mmm"))</f>
        <v/>
      </c>
      <c r="E319" s="13"/>
      <c r="F319" s="17"/>
      <c r="G319" s="14"/>
      <c r="H319" s="14"/>
      <c r="I319" s="15"/>
      <c r="J319" s="15"/>
      <c r="K319" s="8" t="str">
        <f>IF(PRODUCT(Table2[[#This Row],[मात्रा/संख्या]],Table2[[#This Row],[दर]])=0,"",PRODUCT(Table2[[#This Row],[मात्रा/संख्या]],Table2[[#This Row],[दर]]))</f>
        <v/>
      </c>
      <c r="L319" s="14"/>
      <c r="M319" s="15"/>
      <c r="N319" s="15"/>
    </row>
    <row r="320" spans="2:14" x14ac:dyDescent="0.25">
      <c r="B320" s="10" t="str">
        <f>IF(C320="","",ROWS($A$3:A320))</f>
        <v/>
      </c>
      <c r="C320" s="12"/>
      <c r="D320" s="18" t="str">
        <f>IF(Table2[[#This Row],[भुगतान दिनाक]]="","",TEXT(Table2[[#This Row],[भुगतान दिनाक]],"mmm"))</f>
        <v/>
      </c>
      <c r="E320" s="13"/>
      <c r="F320" s="17"/>
      <c r="G320" s="14"/>
      <c r="H320" s="14"/>
      <c r="I320" s="15"/>
      <c r="J320" s="15"/>
      <c r="K320" s="8" t="str">
        <f>IF(PRODUCT(Table2[[#This Row],[मात्रा/संख्या]],Table2[[#This Row],[दर]])=0,"",PRODUCT(Table2[[#This Row],[मात्रा/संख्या]],Table2[[#This Row],[दर]]))</f>
        <v/>
      </c>
      <c r="L320" s="14"/>
      <c r="M320" s="15"/>
      <c r="N320" s="15"/>
    </row>
    <row r="321" spans="2:14" x14ac:dyDescent="0.25">
      <c r="B321" s="10" t="str">
        <f>IF(C321="","",ROWS($A$3:A321))</f>
        <v/>
      </c>
      <c r="C321" s="12"/>
      <c r="D321" s="18" t="str">
        <f>IF(Table2[[#This Row],[भुगतान दिनाक]]="","",TEXT(Table2[[#This Row],[भुगतान दिनाक]],"mmm"))</f>
        <v/>
      </c>
      <c r="E321" s="13"/>
      <c r="F321" s="17"/>
      <c r="G321" s="14"/>
      <c r="H321" s="14"/>
      <c r="I321" s="15"/>
      <c r="J321" s="15"/>
      <c r="K321" s="8" t="str">
        <f>IF(PRODUCT(Table2[[#This Row],[मात्रा/संख्या]],Table2[[#This Row],[दर]])=0,"",PRODUCT(Table2[[#This Row],[मात्रा/संख्या]],Table2[[#This Row],[दर]]))</f>
        <v/>
      </c>
      <c r="L321" s="14"/>
      <c r="M321" s="15"/>
      <c r="N321" s="15"/>
    </row>
    <row r="322" spans="2:14" x14ac:dyDescent="0.25">
      <c r="B322" s="10" t="str">
        <f>IF(C322="","",ROWS($A$3:A322))</f>
        <v/>
      </c>
      <c r="C322" s="12"/>
      <c r="D322" s="18" t="str">
        <f>IF(Table2[[#This Row],[भुगतान दिनाक]]="","",TEXT(Table2[[#This Row],[भुगतान दिनाक]],"mmm"))</f>
        <v/>
      </c>
      <c r="E322" s="13"/>
      <c r="F322" s="17"/>
      <c r="G322" s="14"/>
      <c r="H322" s="14"/>
      <c r="I322" s="15"/>
      <c r="J322" s="15"/>
      <c r="K322" s="8" t="str">
        <f>IF(PRODUCT(Table2[[#This Row],[मात्रा/संख्या]],Table2[[#This Row],[दर]])=0,"",PRODUCT(Table2[[#This Row],[मात्रा/संख्या]],Table2[[#This Row],[दर]]))</f>
        <v/>
      </c>
      <c r="L322" s="14"/>
      <c r="M322" s="15"/>
      <c r="N322" s="15"/>
    </row>
    <row r="323" spans="2:14" x14ac:dyDescent="0.25">
      <c r="B323" s="10" t="str">
        <f>IF(C323="","",ROWS($A$3:A323))</f>
        <v/>
      </c>
      <c r="C323" s="12"/>
      <c r="D323" s="18" t="str">
        <f>IF(Table2[[#This Row],[भुगतान दिनाक]]="","",TEXT(Table2[[#This Row],[भुगतान दिनाक]],"mmm"))</f>
        <v/>
      </c>
      <c r="E323" s="13"/>
      <c r="F323" s="17"/>
      <c r="G323" s="14"/>
      <c r="H323" s="14"/>
      <c r="I323" s="15"/>
      <c r="J323" s="15"/>
      <c r="K323" s="8" t="str">
        <f>IF(PRODUCT(Table2[[#This Row],[मात्रा/संख्या]],Table2[[#This Row],[दर]])=0,"",PRODUCT(Table2[[#This Row],[मात्रा/संख्या]],Table2[[#This Row],[दर]]))</f>
        <v/>
      </c>
      <c r="L323" s="14"/>
      <c r="M323" s="15"/>
      <c r="N323" s="15"/>
    </row>
    <row r="324" spans="2:14" x14ac:dyDescent="0.25">
      <c r="B324" s="10" t="str">
        <f>IF(C324="","",ROWS($A$3:A324))</f>
        <v/>
      </c>
      <c r="C324" s="12"/>
      <c r="D324" s="18" t="str">
        <f>IF(Table2[[#This Row],[भुगतान दिनाक]]="","",TEXT(Table2[[#This Row],[भुगतान दिनाक]],"mmm"))</f>
        <v/>
      </c>
      <c r="E324" s="13"/>
      <c r="F324" s="17"/>
      <c r="G324" s="14"/>
      <c r="H324" s="14"/>
      <c r="I324" s="15"/>
      <c r="J324" s="15"/>
      <c r="K324" s="8" t="str">
        <f>IF(PRODUCT(Table2[[#This Row],[मात्रा/संख्या]],Table2[[#This Row],[दर]])=0,"",PRODUCT(Table2[[#This Row],[मात्रा/संख्या]],Table2[[#This Row],[दर]]))</f>
        <v/>
      </c>
      <c r="L324" s="14"/>
      <c r="M324" s="15"/>
      <c r="N324" s="15"/>
    </row>
    <row r="325" spans="2:14" x14ac:dyDescent="0.25">
      <c r="B325" s="10" t="str">
        <f>IF(C325="","",ROWS($A$3:A325))</f>
        <v/>
      </c>
      <c r="C325" s="12"/>
      <c r="D325" s="18" t="str">
        <f>IF(Table2[[#This Row],[भुगतान दिनाक]]="","",TEXT(Table2[[#This Row],[भुगतान दिनाक]],"mmm"))</f>
        <v/>
      </c>
      <c r="E325" s="13"/>
      <c r="F325" s="17"/>
      <c r="G325" s="14"/>
      <c r="H325" s="14"/>
      <c r="I325" s="15"/>
      <c r="J325" s="15"/>
      <c r="K325" s="8" t="str">
        <f>IF(PRODUCT(Table2[[#This Row],[मात्रा/संख्या]],Table2[[#This Row],[दर]])=0,"",PRODUCT(Table2[[#This Row],[मात्रा/संख्या]],Table2[[#This Row],[दर]]))</f>
        <v/>
      </c>
      <c r="L325" s="14"/>
      <c r="M325" s="15"/>
      <c r="N325" s="15"/>
    </row>
    <row r="326" spans="2:14" x14ac:dyDescent="0.25">
      <c r="B326" s="10" t="str">
        <f>IF(C326="","",ROWS($A$3:A326))</f>
        <v/>
      </c>
      <c r="C326" s="12"/>
      <c r="D326" s="18" t="str">
        <f>IF(Table2[[#This Row],[भुगतान दिनाक]]="","",TEXT(Table2[[#This Row],[भुगतान दिनाक]],"mmm"))</f>
        <v/>
      </c>
      <c r="E326" s="13"/>
      <c r="F326" s="17"/>
      <c r="G326" s="14"/>
      <c r="H326" s="14"/>
      <c r="I326" s="15"/>
      <c r="J326" s="15"/>
      <c r="K326" s="8" t="str">
        <f>IF(PRODUCT(Table2[[#This Row],[मात्रा/संख्या]],Table2[[#This Row],[दर]])=0,"",PRODUCT(Table2[[#This Row],[मात्रा/संख्या]],Table2[[#This Row],[दर]]))</f>
        <v/>
      </c>
      <c r="L326" s="14"/>
      <c r="M326" s="15"/>
      <c r="N326" s="15"/>
    </row>
    <row r="327" spans="2:14" x14ac:dyDescent="0.25">
      <c r="B327" s="10" t="str">
        <f>IF(C327="","",ROWS($A$3:A327))</f>
        <v/>
      </c>
      <c r="C327" s="12"/>
      <c r="D327" s="18" t="str">
        <f>IF(Table2[[#This Row],[भुगतान दिनाक]]="","",TEXT(Table2[[#This Row],[भुगतान दिनाक]],"mmm"))</f>
        <v/>
      </c>
      <c r="E327" s="13"/>
      <c r="F327" s="17"/>
      <c r="G327" s="14"/>
      <c r="H327" s="14"/>
      <c r="I327" s="15"/>
      <c r="J327" s="15"/>
      <c r="K327" s="8" t="str">
        <f>IF(PRODUCT(Table2[[#This Row],[मात्रा/संख्या]],Table2[[#This Row],[दर]])=0,"",PRODUCT(Table2[[#This Row],[मात्रा/संख्या]],Table2[[#This Row],[दर]]))</f>
        <v/>
      </c>
      <c r="L327" s="14"/>
      <c r="M327" s="15"/>
      <c r="N327" s="15"/>
    </row>
    <row r="328" spans="2:14" x14ac:dyDescent="0.25">
      <c r="B328" s="10" t="str">
        <f>IF(C328="","",ROWS($A$3:A328))</f>
        <v/>
      </c>
      <c r="C328" s="12"/>
      <c r="D328" s="18" t="str">
        <f>IF(Table2[[#This Row],[भुगतान दिनाक]]="","",TEXT(Table2[[#This Row],[भुगतान दिनाक]],"mmm"))</f>
        <v/>
      </c>
      <c r="E328" s="13"/>
      <c r="F328" s="17"/>
      <c r="G328" s="14"/>
      <c r="H328" s="14"/>
      <c r="I328" s="15"/>
      <c r="J328" s="15"/>
      <c r="K328" s="8" t="str">
        <f>IF(PRODUCT(Table2[[#This Row],[मात्रा/संख्या]],Table2[[#This Row],[दर]])=0,"",PRODUCT(Table2[[#This Row],[मात्रा/संख्या]],Table2[[#This Row],[दर]]))</f>
        <v/>
      </c>
      <c r="L328" s="14"/>
      <c r="M328" s="15"/>
      <c r="N328" s="15"/>
    </row>
    <row r="329" spans="2:14" x14ac:dyDescent="0.25">
      <c r="B329" s="10" t="str">
        <f>IF(C329="","",ROWS($A$3:A329))</f>
        <v/>
      </c>
      <c r="C329" s="12"/>
      <c r="D329" s="18" t="str">
        <f>IF(Table2[[#This Row],[भुगतान दिनाक]]="","",TEXT(Table2[[#This Row],[भुगतान दिनाक]],"mmm"))</f>
        <v/>
      </c>
      <c r="E329" s="13"/>
      <c r="F329" s="17"/>
      <c r="G329" s="14"/>
      <c r="H329" s="14"/>
      <c r="I329" s="15"/>
      <c r="J329" s="15"/>
      <c r="K329" s="8" t="str">
        <f>IF(PRODUCT(Table2[[#This Row],[मात्रा/संख्या]],Table2[[#This Row],[दर]])=0,"",PRODUCT(Table2[[#This Row],[मात्रा/संख्या]],Table2[[#This Row],[दर]]))</f>
        <v/>
      </c>
      <c r="L329" s="14"/>
      <c r="M329" s="15"/>
      <c r="N329" s="15"/>
    </row>
    <row r="330" spans="2:14" x14ac:dyDescent="0.25">
      <c r="B330" s="10" t="str">
        <f>IF(C330="","",ROWS($A$3:A330))</f>
        <v/>
      </c>
      <c r="C330" s="12"/>
      <c r="D330" s="18" t="str">
        <f>IF(Table2[[#This Row],[भुगतान दिनाक]]="","",TEXT(Table2[[#This Row],[भुगतान दिनाक]],"mmm"))</f>
        <v/>
      </c>
      <c r="E330" s="13"/>
      <c r="F330" s="17"/>
      <c r="G330" s="14"/>
      <c r="H330" s="14"/>
      <c r="I330" s="15"/>
      <c r="J330" s="15"/>
      <c r="K330" s="8" t="str">
        <f>IF(PRODUCT(Table2[[#This Row],[मात्रा/संख्या]],Table2[[#This Row],[दर]])=0,"",PRODUCT(Table2[[#This Row],[मात्रा/संख्या]],Table2[[#This Row],[दर]]))</f>
        <v/>
      </c>
      <c r="L330" s="14"/>
      <c r="M330" s="15"/>
      <c r="N330" s="15"/>
    </row>
    <row r="331" spans="2:14" x14ac:dyDescent="0.25">
      <c r="B331" s="10" t="str">
        <f>IF(C331="","",ROWS($A$3:A331))</f>
        <v/>
      </c>
      <c r="C331" s="12"/>
      <c r="D331" s="18" t="str">
        <f>IF(Table2[[#This Row],[भुगतान दिनाक]]="","",TEXT(Table2[[#This Row],[भुगतान दिनाक]],"mmm"))</f>
        <v/>
      </c>
      <c r="E331" s="13"/>
      <c r="F331" s="17"/>
      <c r="G331" s="14"/>
      <c r="H331" s="14"/>
      <c r="I331" s="15"/>
      <c r="J331" s="15"/>
      <c r="K331" s="8" t="str">
        <f>IF(PRODUCT(Table2[[#This Row],[मात्रा/संख्या]],Table2[[#This Row],[दर]])=0,"",PRODUCT(Table2[[#This Row],[मात्रा/संख्या]],Table2[[#This Row],[दर]]))</f>
        <v/>
      </c>
      <c r="L331" s="14"/>
      <c r="M331" s="15"/>
      <c r="N331" s="15"/>
    </row>
    <row r="332" spans="2:14" x14ac:dyDescent="0.25">
      <c r="B332" s="10" t="str">
        <f>IF(C332="","",ROWS($A$3:A332))</f>
        <v/>
      </c>
      <c r="C332" s="12"/>
      <c r="D332" s="18" t="str">
        <f>IF(Table2[[#This Row],[भुगतान दिनाक]]="","",TEXT(Table2[[#This Row],[भुगतान दिनाक]],"mmm"))</f>
        <v/>
      </c>
      <c r="E332" s="13"/>
      <c r="F332" s="17"/>
      <c r="G332" s="14"/>
      <c r="H332" s="14"/>
      <c r="I332" s="15"/>
      <c r="J332" s="15"/>
      <c r="K332" s="8" t="str">
        <f>IF(PRODUCT(Table2[[#This Row],[मात्रा/संख्या]],Table2[[#This Row],[दर]])=0,"",PRODUCT(Table2[[#This Row],[मात्रा/संख्या]],Table2[[#This Row],[दर]]))</f>
        <v/>
      </c>
      <c r="L332" s="14"/>
      <c r="M332" s="15"/>
      <c r="N332" s="15"/>
    </row>
    <row r="333" spans="2:14" x14ac:dyDescent="0.25">
      <c r="B333" s="10" t="str">
        <f>IF(C333="","",ROWS($A$3:A333))</f>
        <v/>
      </c>
      <c r="C333" s="12"/>
      <c r="D333" s="18" t="str">
        <f>IF(Table2[[#This Row],[भुगतान दिनाक]]="","",TEXT(Table2[[#This Row],[भुगतान दिनाक]],"mmm"))</f>
        <v/>
      </c>
      <c r="E333" s="13"/>
      <c r="F333" s="17"/>
      <c r="G333" s="14"/>
      <c r="H333" s="14"/>
      <c r="I333" s="15"/>
      <c r="J333" s="15"/>
      <c r="K333" s="8" t="str">
        <f>IF(PRODUCT(Table2[[#This Row],[मात्रा/संख्या]],Table2[[#This Row],[दर]])=0,"",PRODUCT(Table2[[#This Row],[मात्रा/संख्या]],Table2[[#This Row],[दर]]))</f>
        <v/>
      </c>
      <c r="L333" s="14"/>
      <c r="M333" s="15"/>
      <c r="N333" s="15"/>
    </row>
    <row r="334" spans="2:14" x14ac:dyDescent="0.25">
      <c r="B334" s="10" t="str">
        <f>IF(C334="","",ROWS($A$3:A334))</f>
        <v/>
      </c>
      <c r="C334" s="12"/>
      <c r="D334" s="18" t="str">
        <f>IF(Table2[[#This Row],[भुगतान दिनाक]]="","",TEXT(Table2[[#This Row],[भुगतान दिनाक]],"mmm"))</f>
        <v/>
      </c>
      <c r="E334" s="13"/>
      <c r="F334" s="17"/>
      <c r="G334" s="14"/>
      <c r="H334" s="14"/>
      <c r="I334" s="15"/>
      <c r="J334" s="15"/>
      <c r="K334" s="8" t="str">
        <f>IF(PRODUCT(Table2[[#This Row],[मात्रा/संख्या]],Table2[[#This Row],[दर]])=0,"",PRODUCT(Table2[[#This Row],[मात्रा/संख्या]],Table2[[#This Row],[दर]]))</f>
        <v/>
      </c>
      <c r="L334" s="14"/>
      <c r="M334" s="15"/>
      <c r="N334" s="15"/>
    </row>
    <row r="335" spans="2:14" x14ac:dyDescent="0.25">
      <c r="B335" s="10" t="str">
        <f>IF(C335="","",ROWS($A$3:A335))</f>
        <v/>
      </c>
      <c r="C335" s="12"/>
      <c r="D335" s="18" t="str">
        <f>IF(Table2[[#This Row],[भुगतान दिनाक]]="","",TEXT(Table2[[#This Row],[भुगतान दिनाक]],"mmm"))</f>
        <v/>
      </c>
      <c r="E335" s="13"/>
      <c r="F335" s="17"/>
      <c r="G335" s="14"/>
      <c r="H335" s="14"/>
      <c r="I335" s="15"/>
      <c r="J335" s="15"/>
      <c r="K335" s="8" t="str">
        <f>IF(PRODUCT(Table2[[#This Row],[मात्रा/संख्या]],Table2[[#This Row],[दर]])=0,"",PRODUCT(Table2[[#This Row],[मात्रा/संख्या]],Table2[[#This Row],[दर]]))</f>
        <v/>
      </c>
      <c r="L335" s="14"/>
      <c r="M335" s="15"/>
      <c r="N335" s="15"/>
    </row>
    <row r="336" spans="2:14" x14ac:dyDescent="0.25">
      <c r="B336" s="10" t="str">
        <f>IF(C336="","",ROWS($A$3:A336))</f>
        <v/>
      </c>
      <c r="C336" s="12"/>
      <c r="D336" s="18" t="str">
        <f>IF(Table2[[#This Row],[भुगतान दिनाक]]="","",TEXT(Table2[[#This Row],[भुगतान दिनाक]],"mmm"))</f>
        <v/>
      </c>
      <c r="E336" s="13"/>
      <c r="F336" s="17"/>
      <c r="G336" s="14"/>
      <c r="H336" s="14"/>
      <c r="I336" s="15"/>
      <c r="J336" s="15"/>
      <c r="K336" s="8" t="str">
        <f>IF(PRODUCT(Table2[[#This Row],[मात्रा/संख्या]],Table2[[#This Row],[दर]])=0,"",PRODUCT(Table2[[#This Row],[मात्रा/संख्या]],Table2[[#This Row],[दर]]))</f>
        <v/>
      </c>
      <c r="L336" s="14"/>
      <c r="M336" s="15"/>
      <c r="N336" s="15"/>
    </row>
    <row r="337" spans="2:14" x14ac:dyDescent="0.25">
      <c r="B337" s="10" t="str">
        <f>IF(C337="","",ROWS($A$3:A337))</f>
        <v/>
      </c>
      <c r="C337" s="12"/>
      <c r="D337" s="18" t="str">
        <f>IF(Table2[[#This Row],[भुगतान दिनाक]]="","",TEXT(Table2[[#This Row],[भुगतान दिनाक]],"mmm"))</f>
        <v/>
      </c>
      <c r="E337" s="13"/>
      <c r="F337" s="17"/>
      <c r="G337" s="14"/>
      <c r="H337" s="14"/>
      <c r="I337" s="15"/>
      <c r="J337" s="15"/>
      <c r="K337" s="8" t="str">
        <f>IF(PRODUCT(Table2[[#This Row],[मात्रा/संख्या]],Table2[[#This Row],[दर]])=0,"",PRODUCT(Table2[[#This Row],[मात्रा/संख्या]],Table2[[#This Row],[दर]]))</f>
        <v/>
      </c>
      <c r="L337" s="14"/>
      <c r="M337" s="15"/>
      <c r="N337" s="15"/>
    </row>
    <row r="338" spans="2:14" x14ac:dyDescent="0.25">
      <c r="B338" s="10" t="str">
        <f>IF(C338="","",ROWS($A$3:A338))</f>
        <v/>
      </c>
      <c r="C338" s="12"/>
      <c r="D338" s="18" t="str">
        <f>IF(Table2[[#This Row],[भुगतान दिनाक]]="","",TEXT(Table2[[#This Row],[भुगतान दिनाक]],"mmm"))</f>
        <v/>
      </c>
      <c r="E338" s="13"/>
      <c r="F338" s="17"/>
      <c r="G338" s="14"/>
      <c r="H338" s="14"/>
      <c r="I338" s="15"/>
      <c r="J338" s="15"/>
      <c r="K338" s="8" t="str">
        <f>IF(PRODUCT(Table2[[#This Row],[मात्रा/संख्या]],Table2[[#This Row],[दर]])=0,"",PRODUCT(Table2[[#This Row],[मात्रा/संख्या]],Table2[[#This Row],[दर]]))</f>
        <v/>
      </c>
      <c r="L338" s="14"/>
      <c r="M338" s="15"/>
      <c r="N338" s="15"/>
    </row>
    <row r="339" spans="2:14" x14ac:dyDescent="0.25">
      <c r="B339" s="10" t="str">
        <f>IF(C339="","",ROWS($A$3:A339))</f>
        <v/>
      </c>
      <c r="C339" s="12"/>
      <c r="D339" s="18" t="str">
        <f>IF(Table2[[#This Row],[भुगतान दिनाक]]="","",TEXT(Table2[[#This Row],[भुगतान दिनाक]],"mmm"))</f>
        <v/>
      </c>
      <c r="E339" s="13"/>
      <c r="F339" s="17"/>
      <c r="G339" s="14"/>
      <c r="H339" s="14"/>
      <c r="I339" s="15"/>
      <c r="J339" s="15"/>
      <c r="K339" s="8" t="str">
        <f>IF(PRODUCT(Table2[[#This Row],[मात्रा/संख्या]],Table2[[#This Row],[दर]])=0,"",PRODUCT(Table2[[#This Row],[मात्रा/संख्या]],Table2[[#This Row],[दर]]))</f>
        <v/>
      </c>
      <c r="L339" s="14"/>
      <c r="M339" s="15"/>
      <c r="N339" s="15"/>
    </row>
    <row r="340" spans="2:14" x14ac:dyDescent="0.25">
      <c r="B340" s="10" t="str">
        <f>IF(C340="","",ROWS($A$3:A340))</f>
        <v/>
      </c>
      <c r="C340" s="12"/>
      <c r="D340" s="18" t="str">
        <f>IF(Table2[[#This Row],[भुगतान दिनाक]]="","",TEXT(Table2[[#This Row],[भुगतान दिनाक]],"mmm"))</f>
        <v/>
      </c>
      <c r="E340" s="13"/>
      <c r="F340" s="17"/>
      <c r="G340" s="14"/>
      <c r="H340" s="14"/>
      <c r="I340" s="15"/>
      <c r="J340" s="15"/>
      <c r="K340" s="8" t="str">
        <f>IF(PRODUCT(Table2[[#This Row],[मात्रा/संख्या]],Table2[[#This Row],[दर]])=0,"",PRODUCT(Table2[[#This Row],[मात्रा/संख्या]],Table2[[#This Row],[दर]]))</f>
        <v/>
      </c>
      <c r="L340" s="14"/>
      <c r="M340" s="15"/>
      <c r="N340" s="15"/>
    </row>
    <row r="341" spans="2:14" x14ac:dyDescent="0.25">
      <c r="B341" s="10" t="str">
        <f>IF(C341="","",ROWS($A$3:A341))</f>
        <v/>
      </c>
      <c r="C341" s="12"/>
      <c r="D341" s="18" t="str">
        <f>IF(Table2[[#This Row],[भुगतान दिनाक]]="","",TEXT(Table2[[#This Row],[भुगतान दिनाक]],"mmm"))</f>
        <v/>
      </c>
      <c r="E341" s="13"/>
      <c r="F341" s="17"/>
      <c r="G341" s="14"/>
      <c r="H341" s="14"/>
      <c r="I341" s="15"/>
      <c r="J341" s="15"/>
      <c r="K341" s="8" t="str">
        <f>IF(PRODUCT(Table2[[#This Row],[मात्रा/संख्या]],Table2[[#This Row],[दर]])=0,"",PRODUCT(Table2[[#This Row],[मात्रा/संख्या]],Table2[[#This Row],[दर]]))</f>
        <v/>
      </c>
      <c r="L341" s="14"/>
      <c r="M341" s="15"/>
      <c r="N341" s="15"/>
    </row>
    <row r="342" spans="2:14" x14ac:dyDescent="0.25">
      <c r="B342" s="10" t="str">
        <f>IF(C342="","",ROWS($A$3:A342))</f>
        <v/>
      </c>
      <c r="C342" s="12"/>
      <c r="D342" s="18" t="str">
        <f>IF(Table2[[#This Row],[भुगतान दिनाक]]="","",TEXT(Table2[[#This Row],[भुगतान दिनाक]],"mmm"))</f>
        <v/>
      </c>
      <c r="E342" s="13"/>
      <c r="F342" s="17"/>
      <c r="G342" s="14"/>
      <c r="H342" s="14"/>
      <c r="I342" s="15"/>
      <c r="J342" s="15"/>
      <c r="K342" s="8" t="str">
        <f>IF(PRODUCT(Table2[[#This Row],[मात्रा/संख्या]],Table2[[#This Row],[दर]])=0,"",PRODUCT(Table2[[#This Row],[मात्रा/संख्या]],Table2[[#This Row],[दर]]))</f>
        <v/>
      </c>
      <c r="L342" s="14"/>
      <c r="M342" s="15"/>
      <c r="N342" s="15"/>
    </row>
    <row r="343" spans="2:14" x14ac:dyDescent="0.25">
      <c r="B343" s="10" t="str">
        <f>IF(C343="","",ROWS($A$3:A343))</f>
        <v/>
      </c>
      <c r="C343" s="12"/>
      <c r="D343" s="18" t="str">
        <f>IF(Table2[[#This Row],[भुगतान दिनाक]]="","",TEXT(Table2[[#This Row],[भुगतान दिनाक]],"mmm"))</f>
        <v/>
      </c>
      <c r="E343" s="13"/>
      <c r="F343" s="17"/>
      <c r="G343" s="14"/>
      <c r="H343" s="14"/>
      <c r="I343" s="15"/>
      <c r="J343" s="15"/>
      <c r="K343" s="8" t="str">
        <f>IF(PRODUCT(Table2[[#This Row],[मात्रा/संख्या]],Table2[[#This Row],[दर]])=0,"",PRODUCT(Table2[[#This Row],[मात्रा/संख्या]],Table2[[#This Row],[दर]]))</f>
        <v/>
      </c>
      <c r="L343" s="14"/>
      <c r="M343" s="15"/>
      <c r="N343" s="15"/>
    </row>
    <row r="344" spans="2:14" x14ac:dyDescent="0.25">
      <c r="B344" s="10" t="str">
        <f>IF(C344="","",ROWS($A$3:A344))</f>
        <v/>
      </c>
      <c r="C344" s="12"/>
      <c r="D344" s="18" t="str">
        <f>IF(Table2[[#This Row],[भुगतान दिनाक]]="","",TEXT(Table2[[#This Row],[भुगतान दिनाक]],"mmm"))</f>
        <v/>
      </c>
      <c r="E344" s="13"/>
      <c r="F344" s="17"/>
      <c r="G344" s="14"/>
      <c r="H344" s="14"/>
      <c r="I344" s="15"/>
      <c r="J344" s="15"/>
      <c r="K344" s="8" t="str">
        <f>IF(PRODUCT(Table2[[#This Row],[मात्रा/संख्या]],Table2[[#This Row],[दर]])=0,"",PRODUCT(Table2[[#This Row],[मात्रा/संख्या]],Table2[[#This Row],[दर]]))</f>
        <v/>
      </c>
      <c r="L344" s="14"/>
      <c r="M344" s="15"/>
      <c r="N344" s="15"/>
    </row>
    <row r="345" spans="2:14" x14ac:dyDescent="0.25">
      <c r="B345" s="10" t="str">
        <f>IF(C345="","",ROWS($A$3:A345))</f>
        <v/>
      </c>
      <c r="C345" s="12"/>
      <c r="D345" s="18" t="str">
        <f>IF(Table2[[#This Row],[भुगतान दिनाक]]="","",TEXT(Table2[[#This Row],[भुगतान दिनाक]],"mmm"))</f>
        <v/>
      </c>
      <c r="E345" s="13"/>
      <c r="F345" s="17"/>
      <c r="G345" s="14"/>
      <c r="H345" s="14"/>
      <c r="I345" s="15"/>
      <c r="J345" s="15"/>
      <c r="K345" s="8" t="str">
        <f>IF(PRODUCT(Table2[[#This Row],[मात्रा/संख्या]],Table2[[#This Row],[दर]])=0,"",PRODUCT(Table2[[#This Row],[मात्रा/संख्या]],Table2[[#This Row],[दर]]))</f>
        <v/>
      </c>
      <c r="L345" s="14"/>
      <c r="M345" s="15"/>
      <c r="N345" s="15"/>
    </row>
    <row r="346" spans="2:14" x14ac:dyDescent="0.25">
      <c r="B346" s="10" t="str">
        <f>IF(C346="","",ROWS($A$3:A346))</f>
        <v/>
      </c>
      <c r="C346" s="12"/>
      <c r="D346" s="18" t="str">
        <f>IF(Table2[[#This Row],[भुगतान दिनाक]]="","",TEXT(Table2[[#This Row],[भुगतान दिनाक]],"mmm"))</f>
        <v/>
      </c>
      <c r="E346" s="13"/>
      <c r="F346" s="17"/>
      <c r="G346" s="14"/>
      <c r="H346" s="14"/>
      <c r="I346" s="15"/>
      <c r="J346" s="15"/>
      <c r="K346" s="8" t="str">
        <f>IF(PRODUCT(Table2[[#This Row],[मात्रा/संख्या]],Table2[[#This Row],[दर]])=0,"",PRODUCT(Table2[[#This Row],[मात्रा/संख्या]],Table2[[#This Row],[दर]]))</f>
        <v/>
      </c>
      <c r="L346" s="14"/>
      <c r="M346" s="15"/>
      <c r="N346" s="15"/>
    </row>
    <row r="347" spans="2:14" x14ac:dyDescent="0.25">
      <c r="B347" s="10" t="str">
        <f>IF(C347="","",ROWS($A$3:A347))</f>
        <v/>
      </c>
      <c r="C347" s="12"/>
      <c r="D347" s="18" t="str">
        <f>IF(Table2[[#This Row],[भुगतान दिनाक]]="","",TEXT(Table2[[#This Row],[भुगतान दिनाक]],"mmm"))</f>
        <v/>
      </c>
      <c r="E347" s="13"/>
      <c r="F347" s="17"/>
      <c r="G347" s="14"/>
      <c r="H347" s="14"/>
      <c r="I347" s="15"/>
      <c r="J347" s="15"/>
      <c r="K347" s="8" t="str">
        <f>IF(PRODUCT(Table2[[#This Row],[मात्रा/संख्या]],Table2[[#This Row],[दर]])=0,"",PRODUCT(Table2[[#This Row],[मात्रा/संख्या]],Table2[[#This Row],[दर]]))</f>
        <v/>
      </c>
      <c r="L347" s="14"/>
      <c r="M347" s="15"/>
      <c r="N347" s="15"/>
    </row>
    <row r="348" spans="2:14" x14ac:dyDescent="0.25">
      <c r="B348" s="10" t="str">
        <f>IF(C348="","",ROWS($A$3:A348))</f>
        <v/>
      </c>
      <c r="C348" s="12"/>
      <c r="D348" s="18" t="str">
        <f>IF(Table2[[#This Row],[भुगतान दिनाक]]="","",TEXT(Table2[[#This Row],[भुगतान दिनाक]],"mmm"))</f>
        <v/>
      </c>
      <c r="E348" s="13"/>
      <c r="F348" s="17"/>
      <c r="G348" s="14"/>
      <c r="H348" s="14"/>
      <c r="I348" s="15"/>
      <c r="J348" s="15"/>
      <c r="K348" s="8" t="str">
        <f>IF(PRODUCT(Table2[[#This Row],[मात्रा/संख्या]],Table2[[#This Row],[दर]])=0,"",PRODUCT(Table2[[#This Row],[मात्रा/संख्या]],Table2[[#This Row],[दर]]))</f>
        <v/>
      </c>
      <c r="L348" s="14"/>
      <c r="M348" s="15"/>
      <c r="N348" s="15"/>
    </row>
    <row r="349" spans="2:14" x14ac:dyDescent="0.25">
      <c r="B349" s="10" t="str">
        <f>IF(C349="","",ROWS($A$3:A349))</f>
        <v/>
      </c>
      <c r="C349" s="12"/>
      <c r="D349" s="18" t="str">
        <f>IF(Table2[[#This Row],[भुगतान दिनाक]]="","",TEXT(Table2[[#This Row],[भुगतान दिनाक]],"mmm"))</f>
        <v/>
      </c>
      <c r="E349" s="13"/>
      <c r="F349" s="17"/>
      <c r="G349" s="14"/>
      <c r="H349" s="14"/>
      <c r="I349" s="15"/>
      <c r="J349" s="15"/>
      <c r="K349" s="8" t="str">
        <f>IF(PRODUCT(Table2[[#This Row],[मात्रा/संख्या]],Table2[[#This Row],[दर]])=0,"",PRODUCT(Table2[[#This Row],[मात्रा/संख्या]],Table2[[#This Row],[दर]]))</f>
        <v/>
      </c>
      <c r="L349" s="14"/>
      <c r="M349" s="15"/>
      <c r="N349" s="15"/>
    </row>
    <row r="350" spans="2:14" x14ac:dyDescent="0.25">
      <c r="B350" s="10" t="str">
        <f>IF(C350="","",ROWS($A$3:A350))</f>
        <v/>
      </c>
      <c r="C350" s="12"/>
      <c r="D350" s="18" t="str">
        <f>IF(Table2[[#This Row],[भुगतान दिनाक]]="","",TEXT(Table2[[#This Row],[भुगतान दिनाक]],"mmm"))</f>
        <v/>
      </c>
      <c r="E350" s="13"/>
      <c r="F350" s="17"/>
      <c r="G350" s="14"/>
      <c r="H350" s="14"/>
      <c r="I350" s="15"/>
      <c r="J350" s="15"/>
      <c r="K350" s="8" t="str">
        <f>IF(PRODUCT(Table2[[#This Row],[मात्रा/संख्या]],Table2[[#This Row],[दर]])=0,"",PRODUCT(Table2[[#This Row],[मात्रा/संख्या]],Table2[[#This Row],[दर]]))</f>
        <v/>
      </c>
      <c r="L350" s="14"/>
      <c r="M350" s="15"/>
      <c r="N350" s="15"/>
    </row>
    <row r="351" spans="2:14" x14ac:dyDescent="0.25">
      <c r="B351" s="10" t="str">
        <f>IF(C351="","",ROWS($A$3:A351))</f>
        <v/>
      </c>
      <c r="C351" s="12"/>
      <c r="D351" s="18" t="str">
        <f>IF(Table2[[#This Row],[भुगतान दिनाक]]="","",TEXT(Table2[[#This Row],[भुगतान दिनाक]],"mmm"))</f>
        <v/>
      </c>
      <c r="E351" s="13"/>
      <c r="F351" s="17"/>
      <c r="G351" s="14"/>
      <c r="H351" s="14"/>
      <c r="I351" s="15"/>
      <c r="J351" s="15"/>
      <c r="K351" s="8" t="str">
        <f>IF(PRODUCT(Table2[[#This Row],[मात्रा/संख्या]],Table2[[#This Row],[दर]])=0,"",PRODUCT(Table2[[#This Row],[मात्रा/संख्या]],Table2[[#This Row],[दर]]))</f>
        <v/>
      </c>
      <c r="L351" s="14"/>
      <c r="M351" s="15"/>
      <c r="N351" s="15"/>
    </row>
    <row r="352" spans="2:14" x14ac:dyDescent="0.25">
      <c r="B352" s="10" t="str">
        <f>IF(C352="","",ROWS($A$3:A352))</f>
        <v/>
      </c>
      <c r="C352" s="12"/>
      <c r="D352" s="18" t="str">
        <f>IF(Table2[[#This Row],[भुगतान दिनाक]]="","",TEXT(Table2[[#This Row],[भुगतान दिनाक]],"mmm"))</f>
        <v/>
      </c>
      <c r="E352" s="13"/>
      <c r="F352" s="17"/>
      <c r="G352" s="14"/>
      <c r="H352" s="14"/>
      <c r="I352" s="15"/>
      <c r="J352" s="15"/>
      <c r="K352" s="8" t="str">
        <f>IF(PRODUCT(Table2[[#This Row],[मात्रा/संख्या]],Table2[[#This Row],[दर]])=0,"",PRODUCT(Table2[[#This Row],[मात्रा/संख्या]],Table2[[#This Row],[दर]]))</f>
        <v/>
      </c>
      <c r="L352" s="14"/>
      <c r="M352" s="15"/>
      <c r="N352" s="15"/>
    </row>
    <row r="353" spans="2:14" x14ac:dyDescent="0.25">
      <c r="B353" s="10" t="str">
        <f>IF(C353="","",ROWS($A$3:A353))</f>
        <v/>
      </c>
      <c r="C353" s="12"/>
      <c r="D353" s="18" t="str">
        <f>IF(Table2[[#This Row],[भुगतान दिनाक]]="","",TEXT(Table2[[#This Row],[भुगतान दिनाक]],"mmm"))</f>
        <v/>
      </c>
      <c r="E353" s="13"/>
      <c r="F353" s="17"/>
      <c r="G353" s="14"/>
      <c r="H353" s="14"/>
      <c r="I353" s="15"/>
      <c r="J353" s="15"/>
      <c r="K353" s="8" t="str">
        <f>IF(PRODUCT(Table2[[#This Row],[मात्रा/संख्या]],Table2[[#This Row],[दर]])=0,"",PRODUCT(Table2[[#This Row],[मात्रा/संख्या]],Table2[[#This Row],[दर]]))</f>
        <v/>
      </c>
      <c r="L353" s="14"/>
      <c r="M353" s="15"/>
      <c r="N353" s="15"/>
    </row>
    <row r="354" spans="2:14" x14ac:dyDescent="0.25">
      <c r="B354" s="10" t="str">
        <f>IF(C354="","",ROWS($A$3:A354))</f>
        <v/>
      </c>
      <c r="C354" s="12"/>
      <c r="D354" s="18" t="str">
        <f>IF(Table2[[#This Row],[भुगतान दिनाक]]="","",TEXT(Table2[[#This Row],[भुगतान दिनाक]],"mmm"))</f>
        <v/>
      </c>
      <c r="E354" s="13"/>
      <c r="F354" s="17"/>
      <c r="G354" s="14"/>
      <c r="H354" s="14"/>
      <c r="I354" s="15"/>
      <c r="J354" s="15"/>
      <c r="K354" s="8" t="str">
        <f>IF(PRODUCT(Table2[[#This Row],[मात्रा/संख्या]],Table2[[#This Row],[दर]])=0,"",PRODUCT(Table2[[#This Row],[मात्रा/संख्या]],Table2[[#This Row],[दर]]))</f>
        <v/>
      </c>
      <c r="L354" s="14"/>
      <c r="M354" s="15"/>
      <c r="N354" s="15"/>
    </row>
    <row r="355" spans="2:14" x14ac:dyDescent="0.25">
      <c r="B355" s="10" t="str">
        <f>IF(C355="","",ROWS($A$3:A355))</f>
        <v/>
      </c>
      <c r="C355" s="12"/>
      <c r="D355" s="18" t="str">
        <f>IF(Table2[[#This Row],[भुगतान दिनाक]]="","",TEXT(Table2[[#This Row],[भुगतान दिनाक]],"mmm"))</f>
        <v/>
      </c>
      <c r="E355" s="13"/>
      <c r="F355" s="17"/>
      <c r="G355" s="14"/>
      <c r="H355" s="14"/>
      <c r="I355" s="15"/>
      <c r="J355" s="15"/>
      <c r="K355" s="8" t="str">
        <f>IF(PRODUCT(Table2[[#This Row],[मात्रा/संख्या]],Table2[[#This Row],[दर]])=0,"",PRODUCT(Table2[[#This Row],[मात्रा/संख्या]],Table2[[#This Row],[दर]]))</f>
        <v/>
      </c>
      <c r="L355" s="14"/>
      <c r="M355" s="15"/>
      <c r="N355" s="15"/>
    </row>
    <row r="356" spans="2:14" x14ac:dyDescent="0.25">
      <c r="B356" s="10" t="str">
        <f>IF(C356="","",ROWS($A$3:A356))</f>
        <v/>
      </c>
      <c r="C356" s="12"/>
      <c r="D356" s="18" t="str">
        <f>IF(Table2[[#This Row],[भुगतान दिनाक]]="","",TEXT(Table2[[#This Row],[भुगतान दिनाक]],"mmm"))</f>
        <v/>
      </c>
      <c r="E356" s="13"/>
      <c r="F356" s="17"/>
      <c r="G356" s="14"/>
      <c r="H356" s="14"/>
      <c r="I356" s="15"/>
      <c r="J356" s="15"/>
      <c r="K356" s="8" t="str">
        <f>IF(PRODUCT(Table2[[#This Row],[मात्रा/संख्या]],Table2[[#This Row],[दर]])=0,"",PRODUCT(Table2[[#This Row],[मात्रा/संख्या]],Table2[[#This Row],[दर]]))</f>
        <v/>
      </c>
      <c r="L356" s="14"/>
      <c r="M356" s="15"/>
      <c r="N356" s="15"/>
    </row>
    <row r="357" spans="2:14" x14ac:dyDescent="0.25">
      <c r="B357" s="10" t="str">
        <f>IF(C357="","",ROWS($A$3:A357))</f>
        <v/>
      </c>
      <c r="C357" s="12"/>
      <c r="D357" s="18" t="str">
        <f>IF(Table2[[#This Row],[भुगतान दिनाक]]="","",TEXT(Table2[[#This Row],[भुगतान दिनाक]],"mmm"))</f>
        <v/>
      </c>
      <c r="E357" s="13"/>
      <c r="F357" s="17"/>
      <c r="G357" s="14"/>
      <c r="H357" s="14"/>
      <c r="I357" s="15"/>
      <c r="J357" s="15"/>
      <c r="K357" s="8" t="str">
        <f>IF(PRODUCT(Table2[[#This Row],[मात्रा/संख्या]],Table2[[#This Row],[दर]])=0,"",PRODUCT(Table2[[#This Row],[मात्रा/संख्या]],Table2[[#This Row],[दर]]))</f>
        <v/>
      </c>
      <c r="L357" s="14"/>
      <c r="M357" s="15"/>
      <c r="N357" s="15"/>
    </row>
    <row r="358" spans="2:14" x14ac:dyDescent="0.25">
      <c r="B358" s="10" t="str">
        <f>IF(C358="","",ROWS($A$3:A358))</f>
        <v/>
      </c>
      <c r="C358" s="12"/>
      <c r="D358" s="18" t="str">
        <f>IF(Table2[[#This Row],[भुगतान दिनाक]]="","",TEXT(Table2[[#This Row],[भुगतान दिनाक]],"mmm"))</f>
        <v/>
      </c>
      <c r="E358" s="13"/>
      <c r="F358" s="17"/>
      <c r="G358" s="14"/>
      <c r="H358" s="14"/>
      <c r="I358" s="15"/>
      <c r="J358" s="15"/>
      <c r="K358" s="8" t="str">
        <f>IF(PRODUCT(Table2[[#This Row],[मात्रा/संख्या]],Table2[[#This Row],[दर]])=0,"",PRODUCT(Table2[[#This Row],[मात्रा/संख्या]],Table2[[#This Row],[दर]]))</f>
        <v/>
      </c>
      <c r="L358" s="14"/>
      <c r="M358" s="15"/>
      <c r="N358" s="15"/>
    </row>
    <row r="359" spans="2:14" x14ac:dyDescent="0.25">
      <c r="B359" s="10" t="str">
        <f>IF(C359="","",ROWS($A$3:A359))</f>
        <v/>
      </c>
      <c r="C359" s="12"/>
      <c r="D359" s="18" t="str">
        <f>IF(Table2[[#This Row],[भुगतान दिनाक]]="","",TEXT(Table2[[#This Row],[भुगतान दिनाक]],"mmm"))</f>
        <v/>
      </c>
      <c r="E359" s="13"/>
      <c r="F359" s="17"/>
      <c r="G359" s="14"/>
      <c r="H359" s="14"/>
      <c r="I359" s="15"/>
      <c r="J359" s="15"/>
      <c r="K359" s="8" t="str">
        <f>IF(PRODUCT(Table2[[#This Row],[मात्रा/संख्या]],Table2[[#This Row],[दर]])=0,"",PRODUCT(Table2[[#This Row],[मात्रा/संख्या]],Table2[[#This Row],[दर]]))</f>
        <v/>
      </c>
      <c r="L359" s="14"/>
      <c r="M359" s="15"/>
      <c r="N359" s="15"/>
    </row>
    <row r="360" spans="2:14" x14ac:dyDescent="0.25">
      <c r="B360" s="10" t="str">
        <f>IF(C360="","",ROWS($A$3:A360))</f>
        <v/>
      </c>
      <c r="C360" s="12"/>
      <c r="D360" s="18" t="str">
        <f>IF(Table2[[#This Row],[भुगतान दिनाक]]="","",TEXT(Table2[[#This Row],[भुगतान दिनाक]],"mmm"))</f>
        <v/>
      </c>
      <c r="E360" s="13"/>
      <c r="F360" s="17"/>
      <c r="G360" s="14"/>
      <c r="H360" s="14"/>
      <c r="I360" s="15"/>
      <c r="J360" s="15"/>
      <c r="K360" s="8" t="str">
        <f>IF(PRODUCT(Table2[[#This Row],[मात्रा/संख्या]],Table2[[#This Row],[दर]])=0,"",PRODUCT(Table2[[#This Row],[मात्रा/संख्या]],Table2[[#This Row],[दर]]))</f>
        <v/>
      </c>
      <c r="L360" s="14"/>
      <c r="M360" s="15"/>
      <c r="N360" s="15"/>
    </row>
    <row r="361" spans="2:14" x14ac:dyDescent="0.25">
      <c r="B361" s="10" t="str">
        <f>IF(C361="","",ROWS($A$3:A361))</f>
        <v/>
      </c>
      <c r="C361" s="12"/>
      <c r="D361" s="18" t="str">
        <f>IF(Table2[[#This Row],[भुगतान दिनाक]]="","",TEXT(Table2[[#This Row],[भुगतान दिनाक]],"mmm"))</f>
        <v/>
      </c>
      <c r="E361" s="13"/>
      <c r="F361" s="17"/>
      <c r="G361" s="14"/>
      <c r="H361" s="14"/>
      <c r="I361" s="15"/>
      <c r="J361" s="15"/>
      <c r="K361" s="8" t="str">
        <f>IF(PRODUCT(Table2[[#This Row],[मात्रा/संख्या]],Table2[[#This Row],[दर]])=0,"",PRODUCT(Table2[[#This Row],[मात्रा/संख्या]],Table2[[#This Row],[दर]]))</f>
        <v/>
      </c>
      <c r="L361" s="14"/>
      <c r="M361" s="15"/>
      <c r="N361" s="15"/>
    </row>
    <row r="362" spans="2:14" x14ac:dyDescent="0.25">
      <c r="B362" s="10" t="str">
        <f>IF(C362="","",ROWS($A$3:A362))</f>
        <v/>
      </c>
      <c r="C362" s="12"/>
      <c r="D362" s="18" t="str">
        <f>IF(Table2[[#This Row],[भुगतान दिनाक]]="","",TEXT(Table2[[#This Row],[भुगतान दिनाक]],"mmm"))</f>
        <v/>
      </c>
      <c r="E362" s="13"/>
      <c r="F362" s="17"/>
      <c r="G362" s="14"/>
      <c r="H362" s="14"/>
      <c r="I362" s="15"/>
      <c r="J362" s="15"/>
      <c r="K362" s="8" t="str">
        <f>IF(PRODUCT(Table2[[#This Row],[मात्रा/संख्या]],Table2[[#This Row],[दर]])=0,"",PRODUCT(Table2[[#This Row],[मात्रा/संख्या]],Table2[[#This Row],[दर]]))</f>
        <v/>
      </c>
      <c r="L362" s="14"/>
      <c r="M362" s="15"/>
      <c r="N362" s="15"/>
    </row>
    <row r="363" spans="2:14" x14ac:dyDescent="0.25">
      <c r="B363" s="10" t="str">
        <f>IF(C363="","",ROWS($A$3:A363))</f>
        <v/>
      </c>
      <c r="C363" s="12"/>
      <c r="D363" s="18" t="str">
        <f>IF(Table2[[#This Row],[भुगतान दिनाक]]="","",TEXT(Table2[[#This Row],[भुगतान दिनाक]],"mmm"))</f>
        <v/>
      </c>
      <c r="E363" s="13"/>
      <c r="F363" s="17"/>
      <c r="G363" s="14"/>
      <c r="H363" s="14"/>
      <c r="I363" s="15"/>
      <c r="J363" s="15"/>
      <c r="K363" s="8" t="str">
        <f>IF(PRODUCT(Table2[[#This Row],[मात्रा/संख्या]],Table2[[#This Row],[दर]])=0,"",PRODUCT(Table2[[#This Row],[मात्रा/संख्या]],Table2[[#This Row],[दर]]))</f>
        <v/>
      </c>
      <c r="L363" s="14"/>
      <c r="M363" s="15"/>
      <c r="N363" s="15"/>
    </row>
    <row r="364" spans="2:14" x14ac:dyDescent="0.25">
      <c r="B364" s="10" t="str">
        <f>IF(C364="","",ROWS($A$3:A364))</f>
        <v/>
      </c>
      <c r="C364" s="12"/>
      <c r="D364" s="18" t="str">
        <f>IF(Table2[[#This Row],[भुगतान दिनाक]]="","",TEXT(Table2[[#This Row],[भुगतान दिनाक]],"mmm"))</f>
        <v/>
      </c>
      <c r="E364" s="13"/>
      <c r="F364" s="17"/>
      <c r="G364" s="14"/>
      <c r="H364" s="14"/>
      <c r="I364" s="15"/>
      <c r="J364" s="15"/>
      <c r="K364" s="8" t="str">
        <f>IF(PRODUCT(Table2[[#This Row],[मात्रा/संख्या]],Table2[[#This Row],[दर]])=0,"",PRODUCT(Table2[[#This Row],[मात्रा/संख्या]],Table2[[#This Row],[दर]]))</f>
        <v/>
      </c>
      <c r="L364" s="14"/>
      <c r="M364" s="15"/>
      <c r="N364" s="15"/>
    </row>
    <row r="365" spans="2:14" x14ac:dyDescent="0.25">
      <c r="B365" s="10" t="str">
        <f>IF(C365="","",ROWS($A$3:A365))</f>
        <v/>
      </c>
      <c r="C365" s="12"/>
      <c r="D365" s="18" t="str">
        <f>IF(Table2[[#This Row],[भुगतान दिनाक]]="","",TEXT(Table2[[#This Row],[भुगतान दिनाक]],"mmm"))</f>
        <v/>
      </c>
      <c r="E365" s="13"/>
      <c r="F365" s="17"/>
      <c r="G365" s="14"/>
      <c r="H365" s="14"/>
      <c r="I365" s="15"/>
      <c r="J365" s="15"/>
      <c r="K365" s="8" t="str">
        <f>IF(PRODUCT(Table2[[#This Row],[मात्रा/संख्या]],Table2[[#This Row],[दर]])=0,"",PRODUCT(Table2[[#This Row],[मात्रा/संख्या]],Table2[[#This Row],[दर]]))</f>
        <v/>
      </c>
      <c r="L365" s="14"/>
      <c r="M365" s="15"/>
      <c r="N365" s="15"/>
    </row>
    <row r="366" spans="2:14" x14ac:dyDescent="0.25">
      <c r="B366" s="10" t="str">
        <f>IF(C366="","",ROWS($A$3:A366))</f>
        <v/>
      </c>
      <c r="C366" s="12"/>
      <c r="D366" s="18" t="str">
        <f>IF(Table2[[#This Row],[भुगतान दिनाक]]="","",TEXT(Table2[[#This Row],[भुगतान दिनाक]],"mmm"))</f>
        <v/>
      </c>
      <c r="E366" s="13"/>
      <c r="F366" s="17"/>
      <c r="G366" s="14"/>
      <c r="H366" s="14"/>
      <c r="I366" s="15"/>
      <c r="J366" s="15"/>
      <c r="K366" s="8" t="str">
        <f>IF(PRODUCT(Table2[[#This Row],[मात्रा/संख्या]],Table2[[#This Row],[दर]])=0,"",PRODUCT(Table2[[#This Row],[मात्रा/संख्या]],Table2[[#This Row],[दर]]))</f>
        <v/>
      </c>
      <c r="L366" s="14"/>
      <c r="M366" s="15"/>
      <c r="N366" s="15"/>
    </row>
    <row r="367" spans="2:14" x14ac:dyDescent="0.25">
      <c r="B367" s="10" t="str">
        <f>IF(C367="","",ROWS($A$3:A367))</f>
        <v/>
      </c>
      <c r="C367" s="12"/>
      <c r="D367" s="18" t="str">
        <f>IF(Table2[[#This Row],[भुगतान दिनाक]]="","",TEXT(Table2[[#This Row],[भुगतान दिनाक]],"mmm"))</f>
        <v/>
      </c>
      <c r="E367" s="13"/>
      <c r="F367" s="17"/>
      <c r="G367" s="14"/>
      <c r="H367" s="14"/>
      <c r="I367" s="15"/>
      <c r="J367" s="15"/>
      <c r="K367" s="8" t="str">
        <f>IF(PRODUCT(Table2[[#This Row],[मात्रा/संख्या]],Table2[[#This Row],[दर]])=0,"",PRODUCT(Table2[[#This Row],[मात्रा/संख्या]],Table2[[#This Row],[दर]]))</f>
        <v/>
      </c>
      <c r="L367" s="14"/>
      <c r="M367" s="15"/>
      <c r="N367" s="15"/>
    </row>
    <row r="368" spans="2:14" x14ac:dyDescent="0.25">
      <c r="B368" s="10" t="str">
        <f>IF(C368="","",ROWS($A$3:A368))</f>
        <v/>
      </c>
      <c r="C368" s="12"/>
      <c r="D368" s="18" t="str">
        <f>IF(Table2[[#This Row],[भुगतान दिनाक]]="","",TEXT(Table2[[#This Row],[भुगतान दिनाक]],"mmm"))</f>
        <v/>
      </c>
      <c r="E368" s="13"/>
      <c r="F368" s="17"/>
      <c r="G368" s="14"/>
      <c r="H368" s="14"/>
      <c r="I368" s="15"/>
      <c r="J368" s="15"/>
      <c r="K368" s="8" t="str">
        <f>IF(PRODUCT(Table2[[#This Row],[मात्रा/संख्या]],Table2[[#This Row],[दर]])=0,"",PRODUCT(Table2[[#This Row],[मात्रा/संख्या]],Table2[[#This Row],[दर]]))</f>
        <v/>
      </c>
      <c r="L368" s="14"/>
      <c r="M368" s="15"/>
      <c r="N368" s="15"/>
    </row>
    <row r="369" spans="2:14" x14ac:dyDescent="0.25">
      <c r="B369" s="10" t="str">
        <f>IF(C369="","",ROWS($A$3:A369))</f>
        <v/>
      </c>
      <c r="C369" s="12"/>
      <c r="D369" s="18" t="str">
        <f>IF(Table2[[#This Row],[भुगतान दिनाक]]="","",TEXT(Table2[[#This Row],[भुगतान दिनाक]],"mmm"))</f>
        <v/>
      </c>
      <c r="E369" s="13"/>
      <c r="F369" s="17"/>
      <c r="G369" s="14"/>
      <c r="H369" s="14"/>
      <c r="I369" s="15"/>
      <c r="J369" s="15"/>
      <c r="K369" s="8" t="str">
        <f>IF(PRODUCT(Table2[[#This Row],[मात्रा/संख्या]],Table2[[#This Row],[दर]])=0,"",PRODUCT(Table2[[#This Row],[मात्रा/संख्या]],Table2[[#This Row],[दर]]))</f>
        <v/>
      </c>
      <c r="L369" s="14"/>
      <c r="M369" s="15"/>
      <c r="N369" s="15"/>
    </row>
    <row r="370" spans="2:14" x14ac:dyDescent="0.25">
      <c r="B370" s="10" t="str">
        <f>IF(C370="","",ROWS($A$3:A370))</f>
        <v/>
      </c>
      <c r="C370" s="12"/>
      <c r="D370" s="18" t="str">
        <f>IF(Table2[[#This Row],[भुगतान दिनाक]]="","",TEXT(Table2[[#This Row],[भुगतान दिनाक]],"mmm"))</f>
        <v/>
      </c>
      <c r="E370" s="13"/>
      <c r="F370" s="17"/>
      <c r="G370" s="14"/>
      <c r="H370" s="14"/>
      <c r="I370" s="15"/>
      <c r="J370" s="15"/>
      <c r="K370" s="8" t="str">
        <f>IF(PRODUCT(Table2[[#This Row],[मात्रा/संख्या]],Table2[[#This Row],[दर]])=0,"",PRODUCT(Table2[[#This Row],[मात्रा/संख्या]],Table2[[#This Row],[दर]]))</f>
        <v/>
      </c>
      <c r="L370" s="14"/>
      <c r="M370" s="15"/>
      <c r="N370" s="15"/>
    </row>
    <row r="371" spans="2:14" x14ac:dyDescent="0.25">
      <c r="B371" s="10" t="str">
        <f>IF(C371="","",ROWS($A$3:A371))</f>
        <v/>
      </c>
      <c r="C371" s="12"/>
      <c r="D371" s="18" t="str">
        <f>IF(Table2[[#This Row],[भुगतान दिनाक]]="","",TEXT(Table2[[#This Row],[भुगतान दिनाक]],"mmm"))</f>
        <v/>
      </c>
      <c r="E371" s="13"/>
      <c r="F371" s="17"/>
      <c r="G371" s="14"/>
      <c r="H371" s="14"/>
      <c r="I371" s="15"/>
      <c r="J371" s="15"/>
      <c r="K371" s="8" t="str">
        <f>IF(PRODUCT(Table2[[#This Row],[मात्रा/संख्या]],Table2[[#This Row],[दर]])=0,"",PRODUCT(Table2[[#This Row],[मात्रा/संख्या]],Table2[[#This Row],[दर]]))</f>
        <v/>
      </c>
      <c r="L371" s="14"/>
      <c r="M371" s="15"/>
      <c r="N371" s="15"/>
    </row>
    <row r="372" spans="2:14" x14ac:dyDescent="0.25">
      <c r="B372" s="10" t="str">
        <f>IF(C372="","",ROWS($A$3:A372))</f>
        <v/>
      </c>
      <c r="C372" s="12"/>
      <c r="D372" s="18" t="str">
        <f>IF(Table2[[#This Row],[भुगतान दिनाक]]="","",TEXT(Table2[[#This Row],[भुगतान दिनाक]],"mmm"))</f>
        <v/>
      </c>
      <c r="E372" s="13"/>
      <c r="F372" s="17"/>
      <c r="G372" s="14"/>
      <c r="H372" s="14"/>
      <c r="I372" s="15"/>
      <c r="J372" s="15"/>
      <c r="K372" s="8" t="str">
        <f>IF(PRODUCT(Table2[[#This Row],[मात्रा/संख्या]],Table2[[#This Row],[दर]])=0,"",PRODUCT(Table2[[#This Row],[मात्रा/संख्या]],Table2[[#This Row],[दर]]))</f>
        <v/>
      </c>
      <c r="L372" s="14"/>
      <c r="M372" s="15"/>
      <c r="N372" s="15"/>
    </row>
    <row r="373" spans="2:14" x14ac:dyDescent="0.25">
      <c r="B373" s="10" t="str">
        <f>IF(C373="","",ROWS($A$3:A373))</f>
        <v/>
      </c>
      <c r="C373" s="12"/>
      <c r="D373" s="18" t="str">
        <f>IF(Table2[[#This Row],[भुगतान दिनाक]]="","",TEXT(Table2[[#This Row],[भुगतान दिनाक]],"mmm"))</f>
        <v/>
      </c>
      <c r="E373" s="13"/>
      <c r="F373" s="17"/>
      <c r="G373" s="14"/>
      <c r="H373" s="14"/>
      <c r="I373" s="15"/>
      <c r="J373" s="15"/>
      <c r="K373" s="8" t="str">
        <f>IF(PRODUCT(Table2[[#This Row],[मात्रा/संख्या]],Table2[[#This Row],[दर]])=0,"",PRODUCT(Table2[[#This Row],[मात्रा/संख्या]],Table2[[#This Row],[दर]]))</f>
        <v/>
      </c>
      <c r="L373" s="14"/>
      <c r="M373" s="15"/>
      <c r="N373" s="15"/>
    </row>
    <row r="374" spans="2:14" x14ac:dyDescent="0.25">
      <c r="B374" s="10" t="str">
        <f>IF(C374="","",ROWS($A$3:A374))</f>
        <v/>
      </c>
      <c r="C374" s="12"/>
      <c r="D374" s="18" t="str">
        <f>IF(Table2[[#This Row],[भुगतान दिनाक]]="","",TEXT(Table2[[#This Row],[भुगतान दिनाक]],"mmm"))</f>
        <v/>
      </c>
      <c r="E374" s="13"/>
      <c r="F374" s="17"/>
      <c r="G374" s="14"/>
      <c r="H374" s="14"/>
      <c r="I374" s="15"/>
      <c r="J374" s="15"/>
      <c r="K374" s="8" t="str">
        <f>IF(PRODUCT(Table2[[#This Row],[मात्रा/संख्या]],Table2[[#This Row],[दर]])=0,"",PRODUCT(Table2[[#This Row],[मात्रा/संख्या]],Table2[[#This Row],[दर]]))</f>
        <v/>
      </c>
      <c r="L374" s="14"/>
      <c r="M374" s="15"/>
      <c r="N374" s="15"/>
    </row>
    <row r="375" spans="2:14" x14ac:dyDescent="0.25">
      <c r="B375" s="10" t="str">
        <f>IF(C375="","",ROWS($A$3:A375))</f>
        <v/>
      </c>
      <c r="C375" s="12"/>
      <c r="D375" s="18" t="str">
        <f>IF(Table2[[#This Row],[भुगतान दिनाक]]="","",TEXT(Table2[[#This Row],[भुगतान दिनाक]],"mmm"))</f>
        <v/>
      </c>
      <c r="E375" s="13"/>
      <c r="F375" s="17"/>
      <c r="G375" s="14"/>
      <c r="H375" s="14"/>
      <c r="I375" s="15"/>
      <c r="J375" s="15"/>
      <c r="K375" s="8" t="str">
        <f>IF(PRODUCT(Table2[[#This Row],[मात्रा/संख्या]],Table2[[#This Row],[दर]])=0,"",PRODUCT(Table2[[#This Row],[मात्रा/संख्या]],Table2[[#This Row],[दर]]))</f>
        <v/>
      </c>
      <c r="L375" s="14"/>
      <c r="M375" s="15"/>
      <c r="N375" s="15"/>
    </row>
    <row r="376" spans="2:14" x14ac:dyDescent="0.25">
      <c r="B376" s="10" t="str">
        <f>IF(C376="","",ROWS($A$3:A376))</f>
        <v/>
      </c>
      <c r="C376" s="12"/>
      <c r="D376" s="18" t="str">
        <f>IF(Table2[[#This Row],[भुगतान दिनाक]]="","",TEXT(Table2[[#This Row],[भुगतान दिनाक]],"mmm"))</f>
        <v/>
      </c>
      <c r="E376" s="13"/>
      <c r="F376" s="17"/>
      <c r="G376" s="14"/>
      <c r="H376" s="14"/>
      <c r="I376" s="15"/>
      <c r="J376" s="15"/>
      <c r="K376" s="8" t="str">
        <f>IF(PRODUCT(Table2[[#This Row],[मात्रा/संख्या]],Table2[[#This Row],[दर]])=0,"",PRODUCT(Table2[[#This Row],[मात्रा/संख्या]],Table2[[#This Row],[दर]]))</f>
        <v/>
      </c>
      <c r="L376" s="14"/>
      <c r="M376" s="15"/>
      <c r="N376" s="15"/>
    </row>
    <row r="377" spans="2:14" x14ac:dyDescent="0.25">
      <c r="B377" s="10" t="str">
        <f>IF(C377="","",ROWS($A$3:A377))</f>
        <v/>
      </c>
      <c r="C377" s="12"/>
      <c r="D377" s="18" t="str">
        <f>IF(Table2[[#This Row],[भुगतान दिनाक]]="","",TEXT(Table2[[#This Row],[भुगतान दिनाक]],"mmm"))</f>
        <v/>
      </c>
      <c r="E377" s="13"/>
      <c r="F377" s="17"/>
      <c r="G377" s="14"/>
      <c r="H377" s="14"/>
      <c r="I377" s="15"/>
      <c r="J377" s="15"/>
      <c r="K377" s="8" t="str">
        <f>IF(PRODUCT(Table2[[#This Row],[मात्रा/संख्या]],Table2[[#This Row],[दर]])=0,"",PRODUCT(Table2[[#This Row],[मात्रा/संख्या]],Table2[[#This Row],[दर]]))</f>
        <v/>
      </c>
      <c r="L377" s="14"/>
      <c r="M377" s="15"/>
      <c r="N377" s="15"/>
    </row>
    <row r="378" spans="2:14" x14ac:dyDescent="0.25">
      <c r="B378" s="10" t="str">
        <f>IF(C378="","",ROWS($A$3:A378))</f>
        <v/>
      </c>
      <c r="C378" s="12"/>
      <c r="D378" s="18" t="str">
        <f>IF(Table2[[#This Row],[भुगतान दिनाक]]="","",TEXT(Table2[[#This Row],[भुगतान दिनाक]],"mmm"))</f>
        <v/>
      </c>
      <c r="E378" s="13"/>
      <c r="F378" s="17"/>
      <c r="G378" s="14"/>
      <c r="H378" s="14"/>
      <c r="I378" s="15"/>
      <c r="J378" s="15"/>
      <c r="K378" s="8" t="str">
        <f>IF(PRODUCT(Table2[[#This Row],[मात्रा/संख्या]],Table2[[#This Row],[दर]])=0,"",PRODUCT(Table2[[#This Row],[मात्रा/संख्या]],Table2[[#This Row],[दर]]))</f>
        <v/>
      </c>
      <c r="L378" s="14"/>
      <c r="M378" s="15"/>
      <c r="N378" s="15"/>
    </row>
    <row r="379" spans="2:14" x14ac:dyDescent="0.25">
      <c r="B379" s="10" t="str">
        <f>IF(C379="","",ROWS($A$3:A379))</f>
        <v/>
      </c>
      <c r="C379" s="12"/>
      <c r="D379" s="18" t="str">
        <f>IF(Table2[[#This Row],[भुगतान दिनाक]]="","",TEXT(Table2[[#This Row],[भुगतान दिनाक]],"mmm"))</f>
        <v/>
      </c>
      <c r="E379" s="13"/>
      <c r="F379" s="17"/>
      <c r="G379" s="14"/>
      <c r="H379" s="14"/>
      <c r="I379" s="15"/>
      <c r="J379" s="15"/>
      <c r="K379" s="8" t="str">
        <f>IF(PRODUCT(Table2[[#This Row],[मात्रा/संख्या]],Table2[[#This Row],[दर]])=0,"",PRODUCT(Table2[[#This Row],[मात्रा/संख्या]],Table2[[#This Row],[दर]]))</f>
        <v/>
      </c>
      <c r="L379" s="14"/>
      <c r="M379" s="15"/>
      <c r="N379" s="15"/>
    </row>
    <row r="380" spans="2:14" x14ac:dyDescent="0.25">
      <c r="B380" s="10" t="str">
        <f>IF(C380="","",ROWS($A$3:A380))</f>
        <v/>
      </c>
      <c r="C380" s="12"/>
      <c r="D380" s="18" t="str">
        <f>IF(Table2[[#This Row],[भुगतान दिनाक]]="","",TEXT(Table2[[#This Row],[भुगतान दिनाक]],"mmm"))</f>
        <v/>
      </c>
      <c r="E380" s="13"/>
      <c r="F380" s="17"/>
      <c r="G380" s="14"/>
      <c r="H380" s="14"/>
      <c r="I380" s="15"/>
      <c r="J380" s="15"/>
      <c r="K380" s="8" t="str">
        <f>IF(PRODUCT(Table2[[#This Row],[मात्रा/संख्या]],Table2[[#This Row],[दर]])=0,"",PRODUCT(Table2[[#This Row],[मात्रा/संख्या]],Table2[[#This Row],[दर]]))</f>
        <v/>
      </c>
      <c r="L380" s="14"/>
      <c r="M380" s="15"/>
      <c r="N380" s="15"/>
    </row>
    <row r="381" spans="2:14" x14ac:dyDescent="0.25">
      <c r="B381" s="10" t="str">
        <f>IF(C381="","",ROWS($A$3:A381))</f>
        <v/>
      </c>
      <c r="C381" s="12"/>
      <c r="D381" s="18" t="str">
        <f>IF(Table2[[#This Row],[भुगतान दिनाक]]="","",TEXT(Table2[[#This Row],[भुगतान दिनाक]],"mmm"))</f>
        <v/>
      </c>
      <c r="E381" s="13"/>
      <c r="F381" s="17"/>
      <c r="G381" s="14"/>
      <c r="H381" s="14"/>
      <c r="I381" s="15"/>
      <c r="J381" s="15"/>
      <c r="K381" s="8" t="str">
        <f>IF(PRODUCT(Table2[[#This Row],[मात्रा/संख्या]],Table2[[#This Row],[दर]])=0,"",PRODUCT(Table2[[#This Row],[मात्रा/संख्या]],Table2[[#This Row],[दर]]))</f>
        <v/>
      </c>
      <c r="L381" s="14"/>
      <c r="M381" s="15"/>
      <c r="N381" s="15"/>
    </row>
    <row r="382" spans="2:14" x14ac:dyDescent="0.25">
      <c r="B382" s="10" t="str">
        <f>IF(C382="","",ROWS($A$3:A382))</f>
        <v/>
      </c>
      <c r="C382" s="12"/>
      <c r="D382" s="18" t="str">
        <f>IF(Table2[[#This Row],[भुगतान दिनाक]]="","",TEXT(Table2[[#This Row],[भुगतान दिनाक]],"mmm"))</f>
        <v/>
      </c>
      <c r="E382" s="13"/>
      <c r="F382" s="17"/>
      <c r="G382" s="14"/>
      <c r="H382" s="14"/>
      <c r="I382" s="15"/>
      <c r="J382" s="15"/>
      <c r="K382" s="8" t="str">
        <f>IF(PRODUCT(Table2[[#This Row],[मात्रा/संख्या]],Table2[[#This Row],[दर]])=0,"",PRODUCT(Table2[[#This Row],[मात्रा/संख्या]],Table2[[#This Row],[दर]]))</f>
        <v/>
      </c>
      <c r="L382" s="14"/>
      <c r="M382" s="15"/>
      <c r="N382" s="15"/>
    </row>
    <row r="383" spans="2:14" x14ac:dyDescent="0.25">
      <c r="B383" s="10" t="str">
        <f>IF(C383="","",ROWS($A$3:A383))</f>
        <v/>
      </c>
      <c r="C383" s="12"/>
      <c r="D383" s="18" t="str">
        <f>IF(Table2[[#This Row],[भुगतान दिनाक]]="","",TEXT(Table2[[#This Row],[भुगतान दिनाक]],"mmm"))</f>
        <v/>
      </c>
      <c r="E383" s="13"/>
      <c r="F383" s="17"/>
      <c r="G383" s="14"/>
      <c r="H383" s="14"/>
      <c r="I383" s="15"/>
      <c r="J383" s="15"/>
      <c r="K383" s="8" t="str">
        <f>IF(PRODUCT(Table2[[#This Row],[मात्रा/संख्या]],Table2[[#This Row],[दर]])=0,"",PRODUCT(Table2[[#This Row],[मात्रा/संख्या]],Table2[[#This Row],[दर]]))</f>
        <v/>
      </c>
      <c r="L383" s="14"/>
      <c r="M383" s="15"/>
      <c r="N383" s="15"/>
    </row>
    <row r="384" spans="2:14" x14ac:dyDescent="0.25">
      <c r="B384" s="10" t="str">
        <f>IF(C384="","",ROWS($A$3:A384))</f>
        <v/>
      </c>
      <c r="C384" s="12"/>
      <c r="D384" s="18" t="str">
        <f>IF(Table2[[#This Row],[भुगतान दिनाक]]="","",TEXT(Table2[[#This Row],[भुगतान दिनाक]],"mmm"))</f>
        <v/>
      </c>
      <c r="E384" s="13"/>
      <c r="F384" s="17"/>
      <c r="G384" s="14"/>
      <c r="H384" s="14"/>
      <c r="I384" s="15"/>
      <c r="J384" s="15"/>
      <c r="K384" s="8" t="str">
        <f>IF(PRODUCT(Table2[[#This Row],[मात्रा/संख्या]],Table2[[#This Row],[दर]])=0,"",PRODUCT(Table2[[#This Row],[मात्रा/संख्या]],Table2[[#This Row],[दर]]))</f>
        <v/>
      </c>
      <c r="L384" s="14"/>
      <c r="M384" s="15"/>
      <c r="N384" s="15"/>
    </row>
    <row r="385" spans="2:14" x14ac:dyDescent="0.25">
      <c r="B385" s="10" t="str">
        <f>IF(C385="","",ROWS($A$3:A385))</f>
        <v/>
      </c>
      <c r="C385" s="12"/>
      <c r="D385" s="18" t="str">
        <f>IF(Table2[[#This Row],[भुगतान दिनाक]]="","",TEXT(Table2[[#This Row],[भुगतान दिनाक]],"mmm"))</f>
        <v/>
      </c>
      <c r="E385" s="13"/>
      <c r="F385" s="17"/>
      <c r="G385" s="14"/>
      <c r="H385" s="14"/>
      <c r="I385" s="15"/>
      <c r="J385" s="15"/>
      <c r="K385" s="8" t="str">
        <f>IF(PRODUCT(Table2[[#This Row],[मात्रा/संख्या]],Table2[[#This Row],[दर]])=0,"",PRODUCT(Table2[[#This Row],[मात्रा/संख्या]],Table2[[#This Row],[दर]]))</f>
        <v/>
      </c>
      <c r="L385" s="14"/>
      <c r="M385" s="15"/>
      <c r="N385" s="15"/>
    </row>
    <row r="386" spans="2:14" x14ac:dyDescent="0.25">
      <c r="B386" s="10" t="str">
        <f>IF(C386="","",ROWS($A$3:A386))</f>
        <v/>
      </c>
      <c r="C386" s="12"/>
      <c r="D386" s="18" t="str">
        <f>IF(Table2[[#This Row],[भुगतान दिनाक]]="","",TEXT(Table2[[#This Row],[भुगतान दिनाक]],"mmm"))</f>
        <v/>
      </c>
      <c r="E386" s="13"/>
      <c r="F386" s="17"/>
      <c r="G386" s="14"/>
      <c r="H386" s="14"/>
      <c r="I386" s="15"/>
      <c r="J386" s="15"/>
      <c r="K386" s="8" t="str">
        <f>IF(PRODUCT(Table2[[#This Row],[मात्रा/संख्या]],Table2[[#This Row],[दर]])=0,"",PRODUCT(Table2[[#This Row],[मात्रा/संख्या]],Table2[[#This Row],[दर]]))</f>
        <v/>
      </c>
      <c r="L386" s="14"/>
      <c r="M386" s="15"/>
      <c r="N386" s="15"/>
    </row>
    <row r="387" spans="2:14" x14ac:dyDescent="0.25">
      <c r="B387" s="10" t="str">
        <f>IF(C387="","",ROWS($A$3:A387))</f>
        <v/>
      </c>
      <c r="C387" s="12"/>
      <c r="D387" s="18" t="str">
        <f>IF(Table2[[#This Row],[भुगतान दिनाक]]="","",TEXT(Table2[[#This Row],[भुगतान दिनाक]],"mmm"))</f>
        <v/>
      </c>
      <c r="E387" s="13"/>
      <c r="F387" s="17"/>
      <c r="G387" s="14"/>
      <c r="H387" s="14"/>
      <c r="I387" s="15"/>
      <c r="J387" s="15"/>
      <c r="K387" s="8" t="str">
        <f>IF(PRODUCT(Table2[[#This Row],[मात्रा/संख्या]],Table2[[#This Row],[दर]])=0,"",PRODUCT(Table2[[#This Row],[मात्रा/संख्या]],Table2[[#This Row],[दर]]))</f>
        <v/>
      </c>
      <c r="L387" s="14"/>
      <c r="M387" s="15"/>
      <c r="N387" s="15"/>
    </row>
    <row r="388" spans="2:14" x14ac:dyDescent="0.25">
      <c r="B388" s="10" t="str">
        <f>IF(C388="","",ROWS($A$3:A388))</f>
        <v/>
      </c>
      <c r="C388" s="12"/>
      <c r="D388" s="18" t="str">
        <f>IF(Table2[[#This Row],[भुगतान दिनाक]]="","",TEXT(Table2[[#This Row],[भुगतान दिनाक]],"mmm"))</f>
        <v/>
      </c>
      <c r="E388" s="13"/>
      <c r="F388" s="17"/>
      <c r="G388" s="14"/>
      <c r="H388" s="14"/>
      <c r="I388" s="15"/>
      <c r="J388" s="15"/>
      <c r="K388" s="8" t="str">
        <f>IF(PRODUCT(Table2[[#This Row],[मात्रा/संख्या]],Table2[[#This Row],[दर]])=0,"",PRODUCT(Table2[[#This Row],[मात्रा/संख्या]],Table2[[#This Row],[दर]]))</f>
        <v/>
      </c>
      <c r="L388" s="14"/>
      <c r="M388" s="15"/>
      <c r="N388" s="15"/>
    </row>
    <row r="389" spans="2:14" x14ac:dyDescent="0.25">
      <c r="B389" s="10" t="str">
        <f>IF(C389="","",ROWS($A$3:A389))</f>
        <v/>
      </c>
      <c r="C389" s="12"/>
      <c r="D389" s="18" t="str">
        <f>IF(Table2[[#This Row],[भुगतान दिनाक]]="","",TEXT(Table2[[#This Row],[भुगतान दिनाक]],"mmm"))</f>
        <v/>
      </c>
      <c r="E389" s="13"/>
      <c r="F389" s="17"/>
      <c r="G389" s="14"/>
      <c r="H389" s="14"/>
      <c r="I389" s="15"/>
      <c r="J389" s="15"/>
      <c r="K389" s="8" t="str">
        <f>IF(PRODUCT(Table2[[#This Row],[मात्रा/संख्या]],Table2[[#This Row],[दर]])=0,"",PRODUCT(Table2[[#This Row],[मात्रा/संख्या]],Table2[[#This Row],[दर]]))</f>
        <v/>
      </c>
      <c r="L389" s="14"/>
      <c r="M389" s="15"/>
      <c r="N389" s="15"/>
    </row>
    <row r="390" spans="2:14" x14ac:dyDescent="0.25">
      <c r="B390" s="10" t="str">
        <f>IF(C390="","",ROWS($A$3:A390))</f>
        <v/>
      </c>
      <c r="C390" s="12"/>
      <c r="D390" s="18" t="str">
        <f>IF(Table2[[#This Row],[भुगतान दिनाक]]="","",TEXT(Table2[[#This Row],[भुगतान दिनाक]],"mmm"))</f>
        <v/>
      </c>
      <c r="E390" s="13"/>
      <c r="F390" s="17"/>
      <c r="G390" s="14"/>
      <c r="H390" s="14"/>
      <c r="I390" s="15"/>
      <c r="J390" s="15"/>
      <c r="K390" s="8" t="str">
        <f>IF(PRODUCT(Table2[[#This Row],[मात्रा/संख्या]],Table2[[#This Row],[दर]])=0,"",PRODUCT(Table2[[#This Row],[मात्रा/संख्या]],Table2[[#This Row],[दर]]))</f>
        <v/>
      </c>
      <c r="L390" s="14"/>
      <c r="M390" s="15"/>
      <c r="N390" s="15"/>
    </row>
    <row r="391" spans="2:14" x14ac:dyDescent="0.25">
      <c r="B391" s="10" t="str">
        <f>IF(C391="","",ROWS($A$3:A391))</f>
        <v/>
      </c>
      <c r="C391" s="12"/>
      <c r="D391" s="18" t="str">
        <f>IF(Table2[[#This Row],[भुगतान दिनाक]]="","",TEXT(Table2[[#This Row],[भुगतान दिनाक]],"mmm"))</f>
        <v/>
      </c>
      <c r="E391" s="13"/>
      <c r="F391" s="17"/>
      <c r="G391" s="14"/>
      <c r="H391" s="14"/>
      <c r="I391" s="15"/>
      <c r="J391" s="15"/>
      <c r="K391" s="8" t="str">
        <f>IF(PRODUCT(Table2[[#This Row],[मात्रा/संख्या]],Table2[[#This Row],[दर]])=0,"",PRODUCT(Table2[[#This Row],[मात्रा/संख्या]],Table2[[#This Row],[दर]]))</f>
        <v/>
      </c>
      <c r="L391" s="14"/>
      <c r="M391" s="15"/>
      <c r="N391" s="15"/>
    </row>
    <row r="392" spans="2:14" x14ac:dyDescent="0.25">
      <c r="B392" s="10" t="str">
        <f>IF(C392="","",ROWS($A$3:A392))</f>
        <v/>
      </c>
      <c r="C392" s="12"/>
      <c r="D392" s="18" t="str">
        <f>IF(Table2[[#This Row],[भुगतान दिनाक]]="","",TEXT(Table2[[#This Row],[भुगतान दिनाक]],"mmm"))</f>
        <v/>
      </c>
      <c r="E392" s="13"/>
      <c r="F392" s="17"/>
      <c r="G392" s="14"/>
      <c r="H392" s="14"/>
      <c r="I392" s="15"/>
      <c r="J392" s="15"/>
      <c r="K392" s="8" t="str">
        <f>IF(PRODUCT(Table2[[#This Row],[मात्रा/संख्या]],Table2[[#This Row],[दर]])=0,"",PRODUCT(Table2[[#This Row],[मात्रा/संख्या]],Table2[[#This Row],[दर]]))</f>
        <v/>
      </c>
      <c r="L392" s="14"/>
      <c r="M392" s="15"/>
      <c r="N392" s="15"/>
    </row>
    <row r="393" spans="2:14" x14ac:dyDescent="0.25">
      <c r="B393" s="10" t="str">
        <f>IF(C393="","",ROWS($A$3:A393))</f>
        <v/>
      </c>
      <c r="C393" s="12"/>
      <c r="D393" s="18" t="str">
        <f>IF(Table2[[#This Row],[भुगतान दिनाक]]="","",TEXT(Table2[[#This Row],[भुगतान दिनाक]],"mmm"))</f>
        <v/>
      </c>
      <c r="E393" s="13"/>
      <c r="F393" s="17"/>
      <c r="G393" s="14"/>
      <c r="H393" s="14"/>
      <c r="I393" s="15"/>
      <c r="J393" s="15"/>
      <c r="K393" s="8" t="str">
        <f>IF(PRODUCT(Table2[[#This Row],[मात्रा/संख्या]],Table2[[#This Row],[दर]])=0,"",PRODUCT(Table2[[#This Row],[मात्रा/संख्या]],Table2[[#This Row],[दर]]))</f>
        <v/>
      </c>
      <c r="L393" s="14"/>
      <c r="M393" s="15"/>
      <c r="N393" s="15"/>
    </row>
    <row r="394" spans="2:14" x14ac:dyDescent="0.25">
      <c r="B394" s="10" t="str">
        <f>IF(C394="","",ROWS($A$3:A394))</f>
        <v/>
      </c>
      <c r="C394" s="12"/>
      <c r="D394" s="18" t="str">
        <f>IF(Table2[[#This Row],[भुगतान दिनाक]]="","",TEXT(Table2[[#This Row],[भुगतान दिनाक]],"mmm"))</f>
        <v/>
      </c>
      <c r="E394" s="13"/>
      <c r="F394" s="17"/>
      <c r="G394" s="14"/>
      <c r="H394" s="14"/>
      <c r="I394" s="15"/>
      <c r="J394" s="15"/>
      <c r="K394" s="8" t="str">
        <f>IF(PRODUCT(Table2[[#This Row],[मात्रा/संख्या]],Table2[[#This Row],[दर]])=0,"",PRODUCT(Table2[[#This Row],[मात्रा/संख्या]],Table2[[#This Row],[दर]]))</f>
        <v/>
      </c>
      <c r="L394" s="14"/>
      <c r="M394" s="15"/>
      <c r="N394" s="15"/>
    </row>
    <row r="395" spans="2:14" x14ac:dyDescent="0.25">
      <c r="B395" s="10" t="str">
        <f>IF(C395="","",ROWS($A$3:A395))</f>
        <v/>
      </c>
      <c r="C395" s="12"/>
      <c r="D395" s="18" t="str">
        <f>IF(Table2[[#This Row],[भुगतान दिनाक]]="","",TEXT(Table2[[#This Row],[भुगतान दिनाक]],"mmm"))</f>
        <v/>
      </c>
      <c r="E395" s="13"/>
      <c r="F395" s="17"/>
      <c r="G395" s="14"/>
      <c r="H395" s="14"/>
      <c r="I395" s="15"/>
      <c r="J395" s="15"/>
      <c r="K395" s="8" t="str">
        <f>IF(PRODUCT(Table2[[#This Row],[मात्रा/संख्या]],Table2[[#This Row],[दर]])=0,"",PRODUCT(Table2[[#This Row],[मात्रा/संख्या]],Table2[[#This Row],[दर]]))</f>
        <v/>
      </c>
      <c r="L395" s="14"/>
      <c r="M395" s="15"/>
      <c r="N395" s="15"/>
    </row>
    <row r="396" spans="2:14" x14ac:dyDescent="0.25">
      <c r="B396" s="10" t="str">
        <f>IF(C396="","",ROWS($A$3:A396))</f>
        <v/>
      </c>
      <c r="C396" s="12"/>
      <c r="D396" s="18" t="str">
        <f>IF(Table2[[#This Row],[भुगतान दिनाक]]="","",TEXT(Table2[[#This Row],[भुगतान दिनाक]],"mmm"))</f>
        <v/>
      </c>
      <c r="E396" s="13"/>
      <c r="F396" s="17"/>
      <c r="G396" s="14"/>
      <c r="H396" s="14"/>
      <c r="I396" s="15"/>
      <c r="J396" s="15"/>
      <c r="K396" s="8" t="str">
        <f>IF(PRODUCT(Table2[[#This Row],[मात्रा/संख्या]],Table2[[#This Row],[दर]])=0,"",PRODUCT(Table2[[#This Row],[मात्रा/संख्या]],Table2[[#This Row],[दर]]))</f>
        <v/>
      </c>
      <c r="L396" s="14"/>
      <c r="M396" s="15"/>
      <c r="N396" s="15"/>
    </row>
    <row r="397" spans="2:14" x14ac:dyDescent="0.25">
      <c r="B397" s="10" t="str">
        <f>IF(C397="","",ROWS($A$3:A397))</f>
        <v/>
      </c>
      <c r="C397" s="12"/>
      <c r="D397" s="18" t="str">
        <f>IF(Table2[[#This Row],[भुगतान दिनाक]]="","",TEXT(Table2[[#This Row],[भुगतान दिनाक]],"mmm"))</f>
        <v/>
      </c>
      <c r="E397" s="13"/>
      <c r="F397" s="17"/>
      <c r="G397" s="14"/>
      <c r="H397" s="14"/>
      <c r="I397" s="15"/>
      <c r="J397" s="15"/>
      <c r="K397" s="8" t="str">
        <f>IF(PRODUCT(Table2[[#This Row],[मात्रा/संख्या]],Table2[[#This Row],[दर]])=0,"",PRODUCT(Table2[[#This Row],[मात्रा/संख्या]],Table2[[#This Row],[दर]]))</f>
        <v/>
      </c>
      <c r="L397" s="14"/>
      <c r="M397" s="15"/>
      <c r="N397" s="15"/>
    </row>
    <row r="398" spans="2:14" x14ac:dyDescent="0.25">
      <c r="B398" s="10" t="str">
        <f>IF(C398="","",ROWS($A$3:A398))</f>
        <v/>
      </c>
      <c r="C398" s="12"/>
      <c r="D398" s="18" t="str">
        <f>IF(Table2[[#This Row],[भुगतान दिनाक]]="","",TEXT(Table2[[#This Row],[भुगतान दिनाक]],"mmm"))</f>
        <v/>
      </c>
      <c r="E398" s="13"/>
      <c r="F398" s="17"/>
      <c r="G398" s="14"/>
      <c r="H398" s="14"/>
      <c r="I398" s="15"/>
      <c r="J398" s="15"/>
      <c r="K398" s="8" t="str">
        <f>IF(PRODUCT(Table2[[#This Row],[मात्रा/संख्या]],Table2[[#This Row],[दर]])=0,"",PRODUCT(Table2[[#This Row],[मात्रा/संख्या]],Table2[[#This Row],[दर]]))</f>
        <v/>
      </c>
      <c r="L398" s="14"/>
      <c r="M398" s="15"/>
      <c r="N398" s="15"/>
    </row>
    <row r="399" spans="2:14" x14ac:dyDescent="0.25">
      <c r="B399" s="10" t="str">
        <f>IF(C399="","",ROWS($A$3:A399))</f>
        <v/>
      </c>
      <c r="C399" s="12"/>
      <c r="D399" s="18" t="str">
        <f>IF(Table2[[#This Row],[भुगतान दिनाक]]="","",TEXT(Table2[[#This Row],[भुगतान दिनाक]],"mmm"))</f>
        <v/>
      </c>
      <c r="E399" s="13"/>
      <c r="F399" s="17"/>
      <c r="G399" s="14"/>
      <c r="H399" s="14"/>
      <c r="I399" s="15"/>
      <c r="J399" s="15"/>
      <c r="K399" s="8" t="str">
        <f>IF(PRODUCT(Table2[[#This Row],[मात्रा/संख्या]],Table2[[#This Row],[दर]])=0,"",PRODUCT(Table2[[#This Row],[मात्रा/संख्या]],Table2[[#This Row],[दर]]))</f>
        <v/>
      </c>
      <c r="L399" s="14"/>
      <c r="M399" s="15"/>
      <c r="N399" s="15"/>
    </row>
    <row r="400" spans="2:14" x14ac:dyDescent="0.25">
      <c r="B400" s="10" t="str">
        <f>IF(C400="","",ROWS($A$3:A400))</f>
        <v/>
      </c>
      <c r="C400" s="12"/>
      <c r="D400" s="18" t="str">
        <f>IF(Table2[[#This Row],[भुगतान दिनाक]]="","",TEXT(Table2[[#This Row],[भुगतान दिनाक]],"mmm"))</f>
        <v/>
      </c>
      <c r="E400" s="13"/>
      <c r="F400" s="17"/>
      <c r="G400" s="14"/>
      <c r="H400" s="14"/>
      <c r="I400" s="15"/>
      <c r="J400" s="15"/>
      <c r="K400" s="8" t="str">
        <f>IF(PRODUCT(Table2[[#This Row],[मात्रा/संख्या]],Table2[[#This Row],[दर]])=0,"",PRODUCT(Table2[[#This Row],[मात्रा/संख्या]],Table2[[#This Row],[दर]]))</f>
        <v/>
      </c>
      <c r="L400" s="14"/>
      <c r="M400" s="15"/>
      <c r="N400" s="15"/>
    </row>
    <row r="401" spans="2:14" x14ac:dyDescent="0.25">
      <c r="B401" s="10" t="str">
        <f>IF(C401="","",ROWS($A$3:A401))</f>
        <v/>
      </c>
      <c r="C401" s="12"/>
      <c r="D401" s="18" t="str">
        <f>IF(Table2[[#This Row],[भुगतान दिनाक]]="","",TEXT(Table2[[#This Row],[भुगतान दिनाक]],"mmm"))</f>
        <v/>
      </c>
      <c r="E401" s="13"/>
      <c r="F401" s="17"/>
      <c r="G401" s="14"/>
      <c r="H401" s="14"/>
      <c r="I401" s="15"/>
      <c r="J401" s="15"/>
      <c r="K401" s="8" t="str">
        <f>IF(PRODUCT(Table2[[#This Row],[मात्रा/संख्या]],Table2[[#This Row],[दर]])=0,"",PRODUCT(Table2[[#This Row],[मात्रा/संख्या]],Table2[[#This Row],[दर]]))</f>
        <v/>
      </c>
      <c r="L401" s="14"/>
      <c r="M401" s="15"/>
      <c r="N401" s="15"/>
    </row>
    <row r="402" spans="2:14" x14ac:dyDescent="0.25">
      <c r="B402" s="10" t="str">
        <f>IF(C402="","",ROWS($A$3:A402))</f>
        <v/>
      </c>
      <c r="C402" s="12"/>
      <c r="D402" s="18" t="str">
        <f>IF(Table2[[#This Row],[भुगतान दिनाक]]="","",TEXT(Table2[[#This Row],[भुगतान दिनाक]],"mmm"))</f>
        <v/>
      </c>
      <c r="E402" s="13"/>
      <c r="F402" s="17"/>
      <c r="G402" s="14"/>
      <c r="H402" s="14"/>
      <c r="I402" s="15"/>
      <c r="J402" s="15"/>
      <c r="K402" s="8" t="str">
        <f>IF(PRODUCT(Table2[[#This Row],[मात्रा/संख्या]],Table2[[#This Row],[दर]])=0,"",PRODUCT(Table2[[#This Row],[मात्रा/संख्या]],Table2[[#This Row],[दर]]))</f>
        <v/>
      </c>
      <c r="L402" s="14"/>
      <c r="M402" s="15"/>
      <c r="N402" s="15"/>
    </row>
    <row r="403" spans="2:14" x14ac:dyDescent="0.25">
      <c r="B403" s="10" t="str">
        <f>IF(C403="","",ROWS($A$3:A403))</f>
        <v/>
      </c>
      <c r="C403" s="12"/>
      <c r="D403" s="18" t="str">
        <f>IF(Table2[[#This Row],[भुगतान दिनाक]]="","",TEXT(Table2[[#This Row],[भुगतान दिनाक]],"mmm"))</f>
        <v/>
      </c>
      <c r="E403" s="13"/>
      <c r="F403" s="17"/>
      <c r="G403" s="14"/>
      <c r="H403" s="14"/>
      <c r="I403" s="15"/>
      <c r="J403" s="15"/>
      <c r="K403" s="8" t="str">
        <f>IF(PRODUCT(Table2[[#This Row],[मात्रा/संख्या]],Table2[[#This Row],[दर]])=0,"",PRODUCT(Table2[[#This Row],[मात्रा/संख्या]],Table2[[#This Row],[दर]]))</f>
        <v/>
      </c>
      <c r="L403" s="14"/>
      <c r="M403" s="15"/>
      <c r="N403" s="15"/>
    </row>
    <row r="404" spans="2:14" x14ac:dyDescent="0.25">
      <c r="B404" s="10" t="str">
        <f>IF(C404="","",ROWS($A$3:A404))</f>
        <v/>
      </c>
      <c r="C404" s="12"/>
      <c r="D404" s="18" t="str">
        <f>IF(Table2[[#This Row],[भुगतान दिनाक]]="","",TEXT(Table2[[#This Row],[भुगतान दिनाक]],"mmm"))</f>
        <v/>
      </c>
      <c r="E404" s="13"/>
      <c r="F404" s="17"/>
      <c r="G404" s="14"/>
      <c r="H404" s="14"/>
      <c r="I404" s="15"/>
      <c r="J404" s="15"/>
      <c r="K404" s="8" t="str">
        <f>IF(PRODUCT(Table2[[#This Row],[मात्रा/संख्या]],Table2[[#This Row],[दर]])=0,"",PRODUCT(Table2[[#This Row],[मात्रा/संख्या]],Table2[[#This Row],[दर]]))</f>
        <v/>
      </c>
      <c r="L404" s="14"/>
      <c r="M404" s="15"/>
      <c r="N404" s="15"/>
    </row>
    <row r="405" spans="2:14" x14ac:dyDescent="0.25">
      <c r="B405" s="10" t="str">
        <f>IF(C405="","",ROWS($A$3:A405))</f>
        <v/>
      </c>
      <c r="C405" s="12"/>
      <c r="D405" s="18" t="str">
        <f>IF(Table2[[#This Row],[भुगतान दिनाक]]="","",TEXT(Table2[[#This Row],[भुगतान दिनाक]],"mmm"))</f>
        <v/>
      </c>
      <c r="E405" s="13"/>
      <c r="F405" s="17"/>
      <c r="G405" s="14"/>
      <c r="H405" s="14"/>
      <c r="I405" s="15"/>
      <c r="J405" s="15"/>
      <c r="K405" s="8" t="str">
        <f>IF(PRODUCT(Table2[[#This Row],[मात्रा/संख्या]],Table2[[#This Row],[दर]])=0,"",PRODUCT(Table2[[#This Row],[मात्रा/संख्या]],Table2[[#This Row],[दर]]))</f>
        <v/>
      </c>
      <c r="L405" s="14"/>
      <c r="M405" s="15"/>
      <c r="N405" s="15"/>
    </row>
    <row r="406" spans="2:14" x14ac:dyDescent="0.25">
      <c r="B406" s="10" t="str">
        <f>IF(C406="","",ROWS($A$3:A406))</f>
        <v/>
      </c>
      <c r="C406" s="12"/>
      <c r="D406" s="18" t="str">
        <f>IF(Table2[[#This Row],[भुगतान दिनाक]]="","",TEXT(Table2[[#This Row],[भुगतान दिनाक]],"mmm"))</f>
        <v/>
      </c>
      <c r="E406" s="13"/>
      <c r="F406" s="17"/>
      <c r="G406" s="14"/>
      <c r="H406" s="14"/>
      <c r="I406" s="15"/>
      <c r="J406" s="15"/>
      <c r="K406" s="8" t="str">
        <f>IF(PRODUCT(Table2[[#This Row],[मात्रा/संख्या]],Table2[[#This Row],[दर]])=0,"",PRODUCT(Table2[[#This Row],[मात्रा/संख्या]],Table2[[#This Row],[दर]]))</f>
        <v/>
      </c>
      <c r="L406" s="14"/>
      <c r="M406" s="15"/>
      <c r="N406" s="15"/>
    </row>
    <row r="407" spans="2:14" x14ac:dyDescent="0.25">
      <c r="B407" s="10" t="str">
        <f>IF(C407="","",ROWS($A$3:A407))</f>
        <v/>
      </c>
      <c r="C407" s="12"/>
      <c r="D407" s="18" t="str">
        <f>IF(Table2[[#This Row],[भुगतान दिनाक]]="","",TEXT(Table2[[#This Row],[भुगतान दिनाक]],"mmm"))</f>
        <v/>
      </c>
      <c r="E407" s="13"/>
      <c r="F407" s="17"/>
      <c r="G407" s="14"/>
      <c r="H407" s="14"/>
      <c r="I407" s="15"/>
      <c r="J407" s="15"/>
      <c r="K407" s="8" t="str">
        <f>IF(PRODUCT(Table2[[#This Row],[मात्रा/संख्या]],Table2[[#This Row],[दर]])=0,"",PRODUCT(Table2[[#This Row],[मात्रा/संख्या]],Table2[[#This Row],[दर]]))</f>
        <v/>
      </c>
      <c r="L407" s="14"/>
      <c r="M407" s="15"/>
      <c r="N407" s="15"/>
    </row>
    <row r="408" spans="2:14" x14ac:dyDescent="0.25">
      <c r="B408" s="10" t="str">
        <f>IF(C408="","",ROWS($A$3:A408))</f>
        <v/>
      </c>
      <c r="C408" s="12"/>
      <c r="D408" s="18" t="str">
        <f>IF(Table2[[#This Row],[भुगतान दिनाक]]="","",TEXT(Table2[[#This Row],[भुगतान दिनाक]],"mmm"))</f>
        <v/>
      </c>
      <c r="E408" s="13"/>
      <c r="F408" s="17"/>
      <c r="G408" s="14"/>
      <c r="H408" s="14"/>
      <c r="I408" s="15"/>
      <c r="J408" s="15"/>
      <c r="K408" s="8" t="str">
        <f>IF(PRODUCT(Table2[[#This Row],[मात्रा/संख्या]],Table2[[#This Row],[दर]])=0,"",PRODUCT(Table2[[#This Row],[मात्रा/संख्या]],Table2[[#This Row],[दर]]))</f>
        <v/>
      </c>
      <c r="L408" s="14"/>
      <c r="M408" s="15"/>
      <c r="N408" s="15"/>
    </row>
    <row r="409" spans="2:14" x14ac:dyDescent="0.25">
      <c r="B409" s="10" t="str">
        <f>IF(C409="","",ROWS($A$3:A409))</f>
        <v/>
      </c>
      <c r="C409" s="12"/>
      <c r="D409" s="18" t="str">
        <f>IF(Table2[[#This Row],[भुगतान दिनाक]]="","",TEXT(Table2[[#This Row],[भुगतान दिनाक]],"mmm"))</f>
        <v/>
      </c>
      <c r="E409" s="13"/>
      <c r="F409" s="17"/>
      <c r="G409" s="14"/>
      <c r="H409" s="14"/>
      <c r="I409" s="15"/>
      <c r="J409" s="15"/>
      <c r="K409" s="8" t="str">
        <f>IF(PRODUCT(Table2[[#This Row],[मात्रा/संख्या]],Table2[[#This Row],[दर]])=0,"",PRODUCT(Table2[[#This Row],[मात्रा/संख्या]],Table2[[#This Row],[दर]]))</f>
        <v/>
      </c>
      <c r="L409" s="14"/>
      <c r="M409" s="15"/>
      <c r="N409" s="15"/>
    </row>
    <row r="410" spans="2:14" x14ac:dyDescent="0.25">
      <c r="B410" s="10" t="str">
        <f>IF(C410="","",ROWS($A$3:A410))</f>
        <v/>
      </c>
      <c r="C410" s="12"/>
      <c r="D410" s="18" t="str">
        <f>IF(Table2[[#This Row],[भुगतान दिनाक]]="","",TEXT(Table2[[#This Row],[भुगतान दिनाक]],"mmm"))</f>
        <v/>
      </c>
      <c r="E410" s="13"/>
      <c r="F410" s="17"/>
      <c r="G410" s="14"/>
      <c r="H410" s="14"/>
      <c r="I410" s="15"/>
      <c r="J410" s="15"/>
      <c r="K410" s="8" t="str">
        <f>IF(PRODUCT(Table2[[#This Row],[मात्रा/संख्या]],Table2[[#This Row],[दर]])=0,"",PRODUCT(Table2[[#This Row],[मात्रा/संख्या]],Table2[[#This Row],[दर]]))</f>
        <v/>
      </c>
      <c r="L410" s="14"/>
      <c r="M410" s="15"/>
      <c r="N410" s="15"/>
    </row>
    <row r="411" spans="2:14" x14ac:dyDescent="0.25">
      <c r="B411" s="10" t="str">
        <f>IF(C411="","",ROWS($A$3:A411))</f>
        <v/>
      </c>
      <c r="C411" s="12"/>
      <c r="D411" s="18" t="str">
        <f>IF(Table2[[#This Row],[भुगतान दिनाक]]="","",TEXT(Table2[[#This Row],[भुगतान दिनाक]],"mmm"))</f>
        <v/>
      </c>
      <c r="E411" s="13"/>
      <c r="F411" s="17"/>
      <c r="G411" s="14"/>
      <c r="H411" s="14"/>
      <c r="I411" s="15"/>
      <c r="J411" s="15"/>
      <c r="K411" s="8" t="str">
        <f>IF(PRODUCT(Table2[[#This Row],[मात्रा/संख्या]],Table2[[#This Row],[दर]])=0,"",PRODUCT(Table2[[#This Row],[मात्रा/संख्या]],Table2[[#This Row],[दर]]))</f>
        <v/>
      </c>
      <c r="L411" s="14"/>
      <c r="M411" s="15"/>
      <c r="N411" s="15"/>
    </row>
    <row r="412" spans="2:14" x14ac:dyDescent="0.25">
      <c r="B412" s="10" t="str">
        <f>IF(C412="","",ROWS($A$3:A412))</f>
        <v/>
      </c>
      <c r="C412" s="12"/>
      <c r="D412" s="18" t="str">
        <f>IF(Table2[[#This Row],[भुगतान दिनाक]]="","",TEXT(Table2[[#This Row],[भुगतान दिनाक]],"mmm"))</f>
        <v/>
      </c>
      <c r="E412" s="13"/>
      <c r="F412" s="17"/>
      <c r="G412" s="14"/>
      <c r="H412" s="14"/>
      <c r="I412" s="15"/>
      <c r="J412" s="15"/>
      <c r="K412" s="8" t="str">
        <f>IF(PRODUCT(Table2[[#This Row],[मात्रा/संख्या]],Table2[[#This Row],[दर]])=0,"",PRODUCT(Table2[[#This Row],[मात्रा/संख्या]],Table2[[#This Row],[दर]]))</f>
        <v/>
      </c>
      <c r="L412" s="14"/>
      <c r="M412" s="15"/>
      <c r="N412" s="15"/>
    </row>
    <row r="413" spans="2:14" x14ac:dyDescent="0.25">
      <c r="B413" s="10" t="str">
        <f>IF(C413="","",ROWS($A$3:A413))</f>
        <v/>
      </c>
      <c r="C413" s="12"/>
      <c r="D413" s="18" t="str">
        <f>IF(Table2[[#This Row],[भुगतान दिनाक]]="","",TEXT(Table2[[#This Row],[भुगतान दिनाक]],"mmm"))</f>
        <v/>
      </c>
      <c r="E413" s="13"/>
      <c r="F413" s="17"/>
      <c r="G413" s="14"/>
      <c r="H413" s="14"/>
      <c r="I413" s="15"/>
      <c r="J413" s="15"/>
      <c r="K413" s="8" t="str">
        <f>IF(PRODUCT(Table2[[#This Row],[मात्रा/संख्या]],Table2[[#This Row],[दर]])=0,"",PRODUCT(Table2[[#This Row],[मात्रा/संख्या]],Table2[[#This Row],[दर]]))</f>
        <v/>
      </c>
      <c r="L413" s="14"/>
      <c r="M413" s="15"/>
      <c r="N413" s="15"/>
    </row>
    <row r="414" spans="2:14" x14ac:dyDescent="0.25">
      <c r="B414" s="10" t="str">
        <f>IF(C414="","",ROWS($A$3:A414))</f>
        <v/>
      </c>
      <c r="C414" s="12"/>
      <c r="D414" s="18" t="str">
        <f>IF(Table2[[#This Row],[भुगतान दिनाक]]="","",TEXT(Table2[[#This Row],[भुगतान दिनाक]],"mmm"))</f>
        <v/>
      </c>
      <c r="E414" s="13"/>
      <c r="F414" s="17"/>
      <c r="G414" s="14"/>
      <c r="H414" s="14"/>
      <c r="I414" s="15"/>
      <c r="J414" s="15"/>
      <c r="K414" s="8" t="str">
        <f>IF(PRODUCT(Table2[[#This Row],[मात्रा/संख्या]],Table2[[#This Row],[दर]])=0,"",PRODUCT(Table2[[#This Row],[मात्रा/संख्या]],Table2[[#This Row],[दर]]))</f>
        <v/>
      </c>
      <c r="L414" s="14"/>
      <c r="M414" s="15"/>
      <c r="N414" s="15"/>
    </row>
    <row r="415" spans="2:14" x14ac:dyDescent="0.25">
      <c r="B415" s="10" t="str">
        <f>IF(C415="","",ROWS($A$3:A415))</f>
        <v/>
      </c>
      <c r="C415" s="12"/>
      <c r="D415" s="18" t="str">
        <f>IF(Table2[[#This Row],[भुगतान दिनाक]]="","",TEXT(Table2[[#This Row],[भुगतान दिनाक]],"mmm"))</f>
        <v/>
      </c>
      <c r="E415" s="13"/>
      <c r="F415" s="17"/>
      <c r="G415" s="14"/>
      <c r="H415" s="14"/>
      <c r="I415" s="15"/>
      <c r="J415" s="15"/>
      <c r="K415" s="8" t="str">
        <f>IF(PRODUCT(Table2[[#This Row],[मात्रा/संख्या]],Table2[[#This Row],[दर]])=0,"",PRODUCT(Table2[[#This Row],[मात्रा/संख्या]],Table2[[#This Row],[दर]]))</f>
        <v/>
      </c>
      <c r="L415" s="14"/>
      <c r="M415" s="15"/>
      <c r="N415" s="15"/>
    </row>
    <row r="416" spans="2:14" x14ac:dyDescent="0.25">
      <c r="B416" s="10" t="str">
        <f>IF(C416="","",ROWS($A$3:A416))</f>
        <v/>
      </c>
      <c r="C416" s="12"/>
      <c r="D416" s="18" t="str">
        <f>IF(Table2[[#This Row],[भुगतान दिनाक]]="","",TEXT(Table2[[#This Row],[भुगतान दिनाक]],"mmm"))</f>
        <v/>
      </c>
      <c r="E416" s="13"/>
      <c r="F416" s="17"/>
      <c r="G416" s="14"/>
      <c r="H416" s="14"/>
      <c r="I416" s="15"/>
      <c r="J416" s="15"/>
      <c r="K416" s="8" t="str">
        <f>IF(PRODUCT(Table2[[#This Row],[मात्रा/संख्या]],Table2[[#This Row],[दर]])=0,"",PRODUCT(Table2[[#This Row],[मात्रा/संख्या]],Table2[[#This Row],[दर]]))</f>
        <v/>
      </c>
      <c r="L416" s="14"/>
      <c r="M416" s="15"/>
      <c r="N416" s="15"/>
    </row>
    <row r="417" spans="2:14" x14ac:dyDescent="0.25">
      <c r="B417" s="10" t="str">
        <f>IF(C417="","",ROWS($A$3:A417))</f>
        <v/>
      </c>
      <c r="C417" s="12"/>
      <c r="D417" s="18" t="str">
        <f>IF(Table2[[#This Row],[भुगतान दिनाक]]="","",TEXT(Table2[[#This Row],[भुगतान दिनाक]],"mmm"))</f>
        <v/>
      </c>
      <c r="E417" s="13"/>
      <c r="F417" s="17"/>
      <c r="G417" s="14"/>
      <c r="H417" s="14"/>
      <c r="I417" s="15"/>
      <c r="J417" s="15"/>
      <c r="K417" s="8" t="str">
        <f>IF(PRODUCT(Table2[[#This Row],[मात्रा/संख्या]],Table2[[#This Row],[दर]])=0,"",PRODUCT(Table2[[#This Row],[मात्रा/संख्या]],Table2[[#This Row],[दर]]))</f>
        <v/>
      </c>
      <c r="L417" s="14"/>
      <c r="M417" s="15"/>
      <c r="N417" s="15"/>
    </row>
    <row r="418" spans="2:14" x14ac:dyDescent="0.25">
      <c r="B418" s="10" t="str">
        <f>IF(C418="","",ROWS($A$3:A418))</f>
        <v/>
      </c>
      <c r="C418" s="12"/>
      <c r="D418" s="18" t="str">
        <f>IF(Table2[[#This Row],[भुगतान दिनाक]]="","",TEXT(Table2[[#This Row],[भुगतान दिनाक]],"mmm"))</f>
        <v/>
      </c>
      <c r="E418" s="13"/>
      <c r="F418" s="17"/>
      <c r="G418" s="14"/>
      <c r="H418" s="14"/>
      <c r="I418" s="15"/>
      <c r="J418" s="15"/>
      <c r="K418" s="8" t="str">
        <f>IF(PRODUCT(Table2[[#This Row],[मात्रा/संख्या]],Table2[[#This Row],[दर]])=0,"",PRODUCT(Table2[[#This Row],[मात्रा/संख्या]],Table2[[#This Row],[दर]]))</f>
        <v/>
      </c>
      <c r="L418" s="14"/>
      <c r="M418" s="15"/>
      <c r="N418" s="15"/>
    </row>
    <row r="419" spans="2:14" x14ac:dyDescent="0.25">
      <c r="B419" s="10" t="str">
        <f>IF(C419="","",ROWS($A$3:A419))</f>
        <v/>
      </c>
      <c r="C419" s="12"/>
      <c r="D419" s="18" t="str">
        <f>IF(Table2[[#This Row],[भुगतान दिनाक]]="","",TEXT(Table2[[#This Row],[भुगतान दिनाक]],"mmm"))</f>
        <v/>
      </c>
      <c r="E419" s="13"/>
      <c r="F419" s="17"/>
      <c r="G419" s="14"/>
      <c r="H419" s="14"/>
      <c r="I419" s="15"/>
      <c r="J419" s="15"/>
      <c r="K419" s="8" t="str">
        <f>IF(PRODUCT(Table2[[#This Row],[मात्रा/संख्या]],Table2[[#This Row],[दर]])=0,"",PRODUCT(Table2[[#This Row],[मात्रा/संख्या]],Table2[[#This Row],[दर]]))</f>
        <v/>
      </c>
      <c r="L419" s="14"/>
      <c r="M419" s="15"/>
      <c r="N419" s="15"/>
    </row>
    <row r="420" spans="2:14" x14ac:dyDescent="0.25">
      <c r="B420" s="10" t="str">
        <f>IF(C420="","",ROWS($A$3:A420))</f>
        <v/>
      </c>
      <c r="C420" s="12"/>
      <c r="D420" s="18" t="str">
        <f>IF(Table2[[#This Row],[भुगतान दिनाक]]="","",TEXT(Table2[[#This Row],[भुगतान दिनाक]],"mmm"))</f>
        <v/>
      </c>
      <c r="E420" s="13"/>
      <c r="F420" s="17"/>
      <c r="G420" s="14"/>
      <c r="H420" s="14"/>
      <c r="I420" s="15"/>
      <c r="J420" s="15"/>
      <c r="K420" s="8" t="str">
        <f>IF(PRODUCT(Table2[[#This Row],[मात्रा/संख्या]],Table2[[#This Row],[दर]])=0,"",PRODUCT(Table2[[#This Row],[मात्रा/संख्या]],Table2[[#This Row],[दर]]))</f>
        <v/>
      </c>
      <c r="L420" s="14"/>
      <c r="M420" s="15"/>
      <c r="N420" s="15"/>
    </row>
    <row r="421" spans="2:14" x14ac:dyDescent="0.25">
      <c r="B421" s="10" t="str">
        <f>IF(C421="","",ROWS($A$3:A421))</f>
        <v/>
      </c>
      <c r="C421" s="12"/>
      <c r="D421" s="18" t="str">
        <f>IF(Table2[[#This Row],[भुगतान दिनाक]]="","",TEXT(Table2[[#This Row],[भुगतान दिनाक]],"mmm"))</f>
        <v/>
      </c>
      <c r="E421" s="13"/>
      <c r="F421" s="17"/>
      <c r="G421" s="14"/>
      <c r="H421" s="14"/>
      <c r="I421" s="15"/>
      <c r="J421" s="15"/>
      <c r="K421" s="8" t="str">
        <f>IF(PRODUCT(Table2[[#This Row],[मात्रा/संख्या]],Table2[[#This Row],[दर]])=0,"",PRODUCT(Table2[[#This Row],[मात्रा/संख्या]],Table2[[#This Row],[दर]]))</f>
        <v/>
      </c>
      <c r="L421" s="14"/>
      <c r="M421" s="15"/>
      <c r="N421" s="15"/>
    </row>
    <row r="422" spans="2:14" x14ac:dyDescent="0.25">
      <c r="B422" s="10" t="str">
        <f>IF(C422="","",ROWS($A$3:A422))</f>
        <v/>
      </c>
      <c r="C422" s="12"/>
      <c r="D422" s="18" t="str">
        <f>IF(Table2[[#This Row],[भुगतान दिनाक]]="","",TEXT(Table2[[#This Row],[भुगतान दिनाक]],"mmm"))</f>
        <v/>
      </c>
      <c r="E422" s="13"/>
      <c r="F422" s="17"/>
      <c r="G422" s="14"/>
      <c r="H422" s="14"/>
      <c r="I422" s="15"/>
      <c r="J422" s="15"/>
      <c r="K422" s="8" t="str">
        <f>IF(PRODUCT(Table2[[#This Row],[मात्रा/संख्या]],Table2[[#This Row],[दर]])=0,"",PRODUCT(Table2[[#This Row],[मात्रा/संख्या]],Table2[[#This Row],[दर]]))</f>
        <v/>
      </c>
      <c r="L422" s="14"/>
      <c r="M422" s="15"/>
      <c r="N422" s="15"/>
    </row>
    <row r="423" spans="2:14" x14ac:dyDescent="0.25">
      <c r="B423" s="10" t="str">
        <f>IF(C423="","",ROWS($A$3:A423))</f>
        <v/>
      </c>
      <c r="C423" s="12"/>
      <c r="D423" s="18" t="str">
        <f>IF(Table2[[#This Row],[भुगतान दिनाक]]="","",TEXT(Table2[[#This Row],[भुगतान दिनाक]],"mmm"))</f>
        <v/>
      </c>
      <c r="E423" s="13"/>
      <c r="F423" s="17"/>
      <c r="G423" s="14"/>
      <c r="H423" s="14"/>
      <c r="I423" s="15"/>
      <c r="J423" s="15"/>
      <c r="K423" s="8" t="str">
        <f>IF(PRODUCT(Table2[[#This Row],[मात्रा/संख्या]],Table2[[#This Row],[दर]])=0,"",PRODUCT(Table2[[#This Row],[मात्रा/संख्या]],Table2[[#This Row],[दर]]))</f>
        <v/>
      </c>
      <c r="L423" s="14"/>
      <c r="M423" s="15"/>
      <c r="N423" s="15"/>
    </row>
    <row r="424" spans="2:14" x14ac:dyDescent="0.25">
      <c r="B424" s="10" t="str">
        <f>IF(C424="","",ROWS($A$3:A424))</f>
        <v/>
      </c>
      <c r="C424" s="12"/>
      <c r="D424" s="18" t="str">
        <f>IF(Table2[[#This Row],[भुगतान दिनाक]]="","",TEXT(Table2[[#This Row],[भुगतान दिनाक]],"mmm"))</f>
        <v/>
      </c>
      <c r="E424" s="13"/>
      <c r="F424" s="17"/>
      <c r="G424" s="14"/>
      <c r="H424" s="14"/>
      <c r="I424" s="15"/>
      <c r="J424" s="15"/>
      <c r="K424" s="8" t="str">
        <f>IF(PRODUCT(Table2[[#This Row],[मात्रा/संख्या]],Table2[[#This Row],[दर]])=0,"",PRODUCT(Table2[[#This Row],[मात्रा/संख्या]],Table2[[#This Row],[दर]]))</f>
        <v/>
      </c>
      <c r="L424" s="14"/>
      <c r="M424" s="15"/>
      <c r="N424" s="15"/>
    </row>
    <row r="425" spans="2:14" x14ac:dyDescent="0.25">
      <c r="B425" s="10" t="str">
        <f>IF(C425="","",ROWS($A$3:A425))</f>
        <v/>
      </c>
      <c r="C425" s="12"/>
      <c r="D425" s="18" t="str">
        <f>IF(Table2[[#This Row],[भुगतान दिनाक]]="","",TEXT(Table2[[#This Row],[भुगतान दिनाक]],"mmm"))</f>
        <v/>
      </c>
      <c r="E425" s="13"/>
      <c r="F425" s="17"/>
      <c r="G425" s="14"/>
      <c r="H425" s="14"/>
      <c r="I425" s="15"/>
      <c r="J425" s="15"/>
      <c r="K425" s="8" t="str">
        <f>IF(PRODUCT(Table2[[#This Row],[मात्रा/संख्या]],Table2[[#This Row],[दर]])=0,"",PRODUCT(Table2[[#This Row],[मात्रा/संख्या]],Table2[[#This Row],[दर]]))</f>
        <v/>
      </c>
      <c r="L425" s="14"/>
      <c r="M425" s="15"/>
      <c r="N425" s="15"/>
    </row>
    <row r="426" spans="2:14" x14ac:dyDescent="0.25">
      <c r="B426" s="10" t="str">
        <f>IF(C426="","",ROWS($A$3:A426))</f>
        <v/>
      </c>
      <c r="C426" s="12"/>
      <c r="D426" s="18" t="str">
        <f>IF(Table2[[#This Row],[भुगतान दिनाक]]="","",TEXT(Table2[[#This Row],[भुगतान दिनाक]],"mmm"))</f>
        <v/>
      </c>
      <c r="E426" s="13"/>
      <c r="F426" s="17"/>
      <c r="G426" s="14"/>
      <c r="H426" s="14"/>
      <c r="I426" s="15"/>
      <c r="J426" s="15"/>
      <c r="K426" s="8" t="str">
        <f>IF(PRODUCT(Table2[[#This Row],[मात्रा/संख्या]],Table2[[#This Row],[दर]])=0,"",PRODUCT(Table2[[#This Row],[मात्रा/संख्या]],Table2[[#This Row],[दर]]))</f>
        <v/>
      </c>
      <c r="L426" s="14"/>
      <c r="M426" s="15"/>
      <c r="N426" s="15"/>
    </row>
    <row r="427" spans="2:14" x14ac:dyDescent="0.25">
      <c r="B427" s="10" t="str">
        <f>IF(C427="","",ROWS($A$3:A427))</f>
        <v/>
      </c>
      <c r="C427" s="12"/>
      <c r="D427" s="18" t="str">
        <f>IF(Table2[[#This Row],[भुगतान दिनाक]]="","",TEXT(Table2[[#This Row],[भुगतान दिनाक]],"mmm"))</f>
        <v/>
      </c>
      <c r="E427" s="13"/>
      <c r="F427" s="17"/>
      <c r="G427" s="14"/>
      <c r="H427" s="14"/>
      <c r="I427" s="15"/>
      <c r="J427" s="15"/>
      <c r="K427" s="8" t="str">
        <f>IF(PRODUCT(Table2[[#This Row],[मात्रा/संख्या]],Table2[[#This Row],[दर]])=0,"",PRODUCT(Table2[[#This Row],[मात्रा/संख्या]],Table2[[#This Row],[दर]]))</f>
        <v/>
      </c>
      <c r="L427" s="14"/>
      <c r="M427" s="15"/>
      <c r="N427" s="15"/>
    </row>
    <row r="428" spans="2:14" x14ac:dyDescent="0.25">
      <c r="B428" s="10" t="str">
        <f>IF(C428="","",ROWS($A$3:A428))</f>
        <v/>
      </c>
      <c r="C428" s="12"/>
      <c r="D428" s="18" t="str">
        <f>IF(Table2[[#This Row],[भुगतान दिनाक]]="","",TEXT(Table2[[#This Row],[भुगतान दिनाक]],"mmm"))</f>
        <v/>
      </c>
      <c r="E428" s="13"/>
      <c r="F428" s="17"/>
      <c r="G428" s="14"/>
      <c r="H428" s="14"/>
      <c r="I428" s="15"/>
      <c r="J428" s="15"/>
      <c r="K428" s="8" t="str">
        <f>IF(PRODUCT(Table2[[#This Row],[मात्रा/संख्या]],Table2[[#This Row],[दर]])=0,"",PRODUCT(Table2[[#This Row],[मात्रा/संख्या]],Table2[[#This Row],[दर]]))</f>
        <v/>
      </c>
      <c r="L428" s="14"/>
      <c r="M428" s="15"/>
      <c r="N428" s="15"/>
    </row>
    <row r="429" spans="2:14" x14ac:dyDescent="0.25">
      <c r="B429" s="10" t="str">
        <f>IF(C429="","",ROWS($A$3:A429))</f>
        <v/>
      </c>
      <c r="C429" s="12"/>
      <c r="D429" s="18" t="str">
        <f>IF(Table2[[#This Row],[भुगतान दिनाक]]="","",TEXT(Table2[[#This Row],[भुगतान दिनाक]],"mmm"))</f>
        <v/>
      </c>
      <c r="E429" s="13"/>
      <c r="F429" s="17"/>
      <c r="G429" s="14"/>
      <c r="H429" s="14"/>
      <c r="I429" s="15"/>
      <c r="J429" s="15"/>
      <c r="K429" s="8" t="str">
        <f>IF(PRODUCT(Table2[[#This Row],[मात्रा/संख्या]],Table2[[#This Row],[दर]])=0,"",PRODUCT(Table2[[#This Row],[मात्रा/संख्या]],Table2[[#This Row],[दर]]))</f>
        <v/>
      </c>
      <c r="L429" s="14"/>
      <c r="M429" s="15"/>
      <c r="N429" s="15"/>
    </row>
    <row r="430" spans="2:14" x14ac:dyDescent="0.25">
      <c r="B430" s="10" t="str">
        <f>IF(C430="","",ROWS($A$3:A430))</f>
        <v/>
      </c>
      <c r="C430" s="12"/>
      <c r="D430" s="18" t="str">
        <f>IF(Table2[[#This Row],[भुगतान दिनाक]]="","",TEXT(Table2[[#This Row],[भुगतान दिनाक]],"mmm"))</f>
        <v/>
      </c>
      <c r="E430" s="13"/>
      <c r="F430" s="17"/>
      <c r="G430" s="14"/>
      <c r="H430" s="14"/>
      <c r="I430" s="15"/>
      <c r="J430" s="15"/>
      <c r="K430" s="8" t="str">
        <f>IF(PRODUCT(Table2[[#This Row],[मात्रा/संख्या]],Table2[[#This Row],[दर]])=0,"",PRODUCT(Table2[[#This Row],[मात्रा/संख्या]],Table2[[#This Row],[दर]]))</f>
        <v/>
      </c>
      <c r="L430" s="14"/>
      <c r="M430" s="15"/>
      <c r="N430" s="15"/>
    </row>
    <row r="431" spans="2:14" x14ac:dyDescent="0.25">
      <c r="B431" s="10" t="str">
        <f>IF(C431="","",ROWS($A$3:A431))</f>
        <v/>
      </c>
      <c r="C431" s="12"/>
      <c r="D431" s="18" t="str">
        <f>IF(Table2[[#This Row],[भुगतान दिनाक]]="","",TEXT(Table2[[#This Row],[भुगतान दिनाक]],"mmm"))</f>
        <v/>
      </c>
      <c r="E431" s="13"/>
      <c r="F431" s="17"/>
      <c r="G431" s="14"/>
      <c r="H431" s="14"/>
      <c r="I431" s="15"/>
      <c r="J431" s="15"/>
      <c r="K431" s="8" t="str">
        <f>IF(PRODUCT(Table2[[#This Row],[मात्रा/संख्या]],Table2[[#This Row],[दर]])=0,"",PRODUCT(Table2[[#This Row],[मात्रा/संख्या]],Table2[[#This Row],[दर]]))</f>
        <v/>
      </c>
      <c r="L431" s="14"/>
      <c r="M431" s="15"/>
      <c r="N431" s="15"/>
    </row>
    <row r="432" spans="2:14" x14ac:dyDescent="0.25">
      <c r="B432" s="10" t="str">
        <f>IF(C432="","",ROWS($A$3:A432))</f>
        <v/>
      </c>
      <c r="C432" s="12"/>
      <c r="D432" s="18" t="str">
        <f>IF(Table2[[#This Row],[भुगतान दिनाक]]="","",TEXT(Table2[[#This Row],[भुगतान दिनाक]],"mmm"))</f>
        <v/>
      </c>
      <c r="E432" s="13"/>
      <c r="F432" s="17"/>
      <c r="G432" s="14"/>
      <c r="H432" s="14"/>
      <c r="I432" s="15"/>
      <c r="J432" s="15"/>
      <c r="K432" s="8" t="str">
        <f>IF(PRODUCT(Table2[[#This Row],[मात्रा/संख्या]],Table2[[#This Row],[दर]])=0,"",PRODUCT(Table2[[#This Row],[मात्रा/संख्या]],Table2[[#This Row],[दर]]))</f>
        <v/>
      </c>
      <c r="L432" s="14"/>
      <c r="M432" s="15"/>
      <c r="N432" s="15"/>
    </row>
    <row r="433" spans="2:14" x14ac:dyDescent="0.25">
      <c r="B433" s="10" t="str">
        <f>IF(C433="","",ROWS($A$3:A433))</f>
        <v/>
      </c>
      <c r="C433" s="12"/>
      <c r="D433" s="18" t="str">
        <f>IF(Table2[[#This Row],[भुगतान दिनाक]]="","",TEXT(Table2[[#This Row],[भुगतान दिनाक]],"mmm"))</f>
        <v/>
      </c>
      <c r="E433" s="13"/>
      <c r="F433" s="17"/>
      <c r="G433" s="14"/>
      <c r="H433" s="14"/>
      <c r="I433" s="15"/>
      <c r="J433" s="15"/>
      <c r="K433" s="8" t="str">
        <f>IF(PRODUCT(Table2[[#This Row],[मात्रा/संख्या]],Table2[[#This Row],[दर]])=0,"",PRODUCT(Table2[[#This Row],[मात्रा/संख्या]],Table2[[#This Row],[दर]]))</f>
        <v/>
      </c>
      <c r="L433" s="14"/>
      <c r="M433" s="15"/>
      <c r="N433" s="15"/>
    </row>
    <row r="434" spans="2:14" x14ac:dyDescent="0.25">
      <c r="B434" s="10" t="str">
        <f>IF(C434="","",ROWS($A$3:A434))</f>
        <v/>
      </c>
      <c r="C434" s="12"/>
      <c r="D434" s="18" t="str">
        <f>IF(Table2[[#This Row],[भुगतान दिनाक]]="","",TEXT(Table2[[#This Row],[भुगतान दिनाक]],"mmm"))</f>
        <v/>
      </c>
      <c r="E434" s="13"/>
      <c r="F434" s="17"/>
      <c r="G434" s="14"/>
      <c r="H434" s="14"/>
      <c r="I434" s="15"/>
      <c r="J434" s="15"/>
      <c r="K434" s="8" t="str">
        <f>IF(PRODUCT(Table2[[#This Row],[मात्रा/संख्या]],Table2[[#This Row],[दर]])=0,"",PRODUCT(Table2[[#This Row],[मात्रा/संख्या]],Table2[[#This Row],[दर]]))</f>
        <v/>
      </c>
      <c r="L434" s="14"/>
      <c r="M434" s="15"/>
      <c r="N434" s="15"/>
    </row>
    <row r="435" spans="2:14" x14ac:dyDescent="0.25">
      <c r="B435" s="10" t="str">
        <f>IF(C435="","",ROWS($A$3:A435))</f>
        <v/>
      </c>
      <c r="C435" s="12"/>
      <c r="D435" s="18" t="str">
        <f>IF(Table2[[#This Row],[भुगतान दिनाक]]="","",TEXT(Table2[[#This Row],[भुगतान दिनाक]],"mmm"))</f>
        <v/>
      </c>
      <c r="E435" s="13"/>
      <c r="F435" s="17"/>
      <c r="G435" s="14"/>
      <c r="H435" s="14"/>
      <c r="I435" s="15"/>
      <c r="J435" s="15"/>
      <c r="K435" s="8" t="str">
        <f>IF(PRODUCT(Table2[[#This Row],[मात्रा/संख्या]],Table2[[#This Row],[दर]])=0,"",PRODUCT(Table2[[#This Row],[मात्रा/संख्या]],Table2[[#This Row],[दर]]))</f>
        <v/>
      </c>
      <c r="L435" s="14"/>
      <c r="M435" s="15"/>
      <c r="N435" s="15"/>
    </row>
    <row r="436" spans="2:14" x14ac:dyDescent="0.25">
      <c r="B436" s="10" t="str">
        <f>IF(C436="","",ROWS($A$3:A436))</f>
        <v/>
      </c>
      <c r="C436" s="12"/>
      <c r="D436" s="18" t="str">
        <f>IF(Table2[[#This Row],[भुगतान दिनाक]]="","",TEXT(Table2[[#This Row],[भुगतान दिनाक]],"mmm"))</f>
        <v/>
      </c>
      <c r="E436" s="13"/>
      <c r="F436" s="17"/>
      <c r="G436" s="14"/>
      <c r="H436" s="14"/>
      <c r="I436" s="15"/>
      <c r="J436" s="15"/>
      <c r="K436" s="8" t="str">
        <f>IF(PRODUCT(Table2[[#This Row],[मात्रा/संख्या]],Table2[[#This Row],[दर]])=0,"",PRODUCT(Table2[[#This Row],[मात्रा/संख्या]],Table2[[#This Row],[दर]]))</f>
        <v/>
      </c>
      <c r="L436" s="14"/>
      <c r="M436" s="15"/>
      <c r="N436" s="15"/>
    </row>
    <row r="437" spans="2:14" x14ac:dyDescent="0.25">
      <c r="B437" s="10" t="str">
        <f>IF(C437="","",ROWS($A$3:A437))</f>
        <v/>
      </c>
      <c r="C437" s="12"/>
      <c r="D437" s="18" t="str">
        <f>IF(Table2[[#This Row],[भुगतान दिनाक]]="","",TEXT(Table2[[#This Row],[भुगतान दिनाक]],"mmm"))</f>
        <v/>
      </c>
      <c r="E437" s="13"/>
      <c r="F437" s="17"/>
      <c r="G437" s="14"/>
      <c r="H437" s="14"/>
      <c r="I437" s="15"/>
      <c r="J437" s="15"/>
      <c r="K437" s="8" t="str">
        <f>IF(PRODUCT(Table2[[#This Row],[मात्रा/संख्या]],Table2[[#This Row],[दर]])=0,"",PRODUCT(Table2[[#This Row],[मात्रा/संख्या]],Table2[[#This Row],[दर]]))</f>
        <v/>
      </c>
      <c r="L437" s="14"/>
      <c r="M437" s="15"/>
      <c r="N437" s="15"/>
    </row>
    <row r="438" spans="2:14" x14ac:dyDescent="0.25">
      <c r="B438" s="10" t="str">
        <f>IF(C438="","",ROWS($A$3:A438))</f>
        <v/>
      </c>
      <c r="C438" s="12"/>
      <c r="D438" s="18" t="str">
        <f>IF(Table2[[#This Row],[भुगतान दिनाक]]="","",TEXT(Table2[[#This Row],[भुगतान दिनाक]],"mmm"))</f>
        <v/>
      </c>
      <c r="E438" s="13"/>
      <c r="F438" s="17"/>
      <c r="G438" s="14"/>
      <c r="H438" s="14"/>
      <c r="I438" s="15"/>
      <c r="J438" s="15"/>
      <c r="K438" s="8" t="str">
        <f>IF(PRODUCT(Table2[[#This Row],[मात्रा/संख्या]],Table2[[#This Row],[दर]])=0,"",PRODUCT(Table2[[#This Row],[मात्रा/संख्या]],Table2[[#This Row],[दर]]))</f>
        <v/>
      </c>
      <c r="L438" s="14"/>
      <c r="M438" s="15"/>
      <c r="N438" s="15"/>
    </row>
    <row r="439" spans="2:14" x14ac:dyDescent="0.25">
      <c r="B439" s="10" t="str">
        <f>IF(C439="","",ROWS($A$3:A439))</f>
        <v/>
      </c>
      <c r="C439" s="12"/>
      <c r="D439" s="18" t="str">
        <f>IF(Table2[[#This Row],[भुगतान दिनाक]]="","",TEXT(Table2[[#This Row],[भुगतान दिनाक]],"mmm"))</f>
        <v/>
      </c>
      <c r="E439" s="13"/>
      <c r="F439" s="17"/>
      <c r="G439" s="14"/>
      <c r="H439" s="14"/>
      <c r="I439" s="15"/>
      <c r="J439" s="15"/>
      <c r="K439" s="8" t="str">
        <f>IF(PRODUCT(Table2[[#This Row],[मात्रा/संख्या]],Table2[[#This Row],[दर]])=0,"",PRODUCT(Table2[[#This Row],[मात्रा/संख्या]],Table2[[#This Row],[दर]]))</f>
        <v/>
      </c>
      <c r="L439" s="14"/>
      <c r="M439" s="15"/>
      <c r="N439" s="15"/>
    </row>
    <row r="440" spans="2:14" x14ac:dyDescent="0.25">
      <c r="B440" s="10" t="str">
        <f>IF(C440="","",ROWS($A$3:A440))</f>
        <v/>
      </c>
      <c r="C440" s="12"/>
      <c r="D440" s="18" t="str">
        <f>IF(Table2[[#This Row],[भुगतान दिनाक]]="","",TEXT(Table2[[#This Row],[भुगतान दिनाक]],"mmm"))</f>
        <v/>
      </c>
      <c r="E440" s="13"/>
      <c r="F440" s="17"/>
      <c r="G440" s="14"/>
      <c r="H440" s="14"/>
      <c r="I440" s="15"/>
      <c r="J440" s="15"/>
      <c r="K440" s="8" t="str">
        <f>IF(PRODUCT(Table2[[#This Row],[मात्रा/संख्या]],Table2[[#This Row],[दर]])=0,"",PRODUCT(Table2[[#This Row],[मात्रा/संख्या]],Table2[[#This Row],[दर]]))</f>
        <v/>
      </c>
      <c r="L440" s="14"/>
      <c r="M440" s="15"/>
      <c r="N440" s="15"/>
    </row>
    <row r="441" spans="2:14" x14ac:dyDescent="0.25">
      <c r="B441" s="10" t="str">
        <f>IF(C441="","",ROWS($A$3:A441))</f>
        <v/>
      </c>
      <c r="C441" s="12"/>
      <c r="D441" s="18" t="str">
        <f>IF(Table2[[#This Row],[भुगतान दिनाक]]="","",TEXT(Table2[[#This Row],[भुगतान दिनाक]],"mmm"))</f>
        <v/>
      </c>
      <c r="E441" s="13"/>
      <c r="F441" s="17"/>
      <c r="G441" s="14"/>
      <c r="H441" s="14"/>
      <c r="I441" s="15"/>
      <c r="J441" s="15"/>
      <c r="K441" s="8" t="str">
        <f>IF(PRODUCT(Table2[[#This Row],[मात्रा/संख्या]],Table2[[#This Row],[दर]])=0,"",PRODUCT(Table2[[#This Row],[मात्रा/संख्या]],Table2[[#This Row],[दर]]))</f>
        <v/>
      </c>
      <c r="L441" s="14"/>
      <c r="M441" s="15"/>
      <c r="N441" s="15"/>
    </row>
    <row r="442" spans="2:14" x14ac:dyDescent="0.25">
      <c r="B442" s="10" t="str">
        <f>IF(C442="","",ROWS($A$3:A442))</f>
        <v/>
      </c>
      <c r="C442" s="12"/>
      <c r="D442" s="18" t="str">
        <f>IF(Table2[[#This Row],[भुगतान दिनाक]]="","",TEXT(Table2[[#This Row],[भुगतान दिनाक]],"mmm"))</f>
        <v/>
      </c>
      <c r="E442" s="13"/>
      <c r="F442" s="17"/>
      <c r="G442" s="14"/>
      <c r="H442" s="14"/>
      <c r="I442" s="15"/>
      <c r="J442" s="15"/>
      <c r="K442" s="8" t="str">
        <f>IF(PRODUCT(Table2[[#This Row],[मात्रा/संख्या]],Table2[[#This Row],[दर]])=0,"",PRODUCT(Table2[[#This Row],[मात्रा/संख्या]],Table2[[#This Row],[दर]]))</f>
        <v/>
      </c>
      <c r="L442" s="14"/>
      <c r="M442" s="15"/>
      <c r="N442" s="15"/>
    </row>
    <row r="443" spans="2:14" x14ac:dyDescent="0.25">
      <c r="B443" s="10" t="str">
        <f>IF(C443="","",ROWS($A$3:A443))</f>
        <v/>
      </c>
      <c r="C443" s="12"/>
      <c r="D443" s="18" t="str">
        <f>IF(Table2[[#This Row],[भुगतान दिनाक]]="","",TEXT(Table2[[#This Row],[भुगतान दिनाक]],"mmm"))</f>
        <v/>
      </c>
      <c r="E443" s="13"/>
      <c r="F443" s="17"/>
      <c r="G443" s="14"/>
      <c r="H443" s="14"/>
      <c r="I443" s="15"/>
      <c r="J443" s="15"/>
      <c r="K443" s="8" t="str">
        <f>IF(PRODUCT(Table2[[#This Row],[मात्रा/संख्या]],Table2[[#This Row],[दर]])=0,"",PRODUCT(Table2[[#This Row],[मात्रा/संख्या]],Table2[[#This Row],[दर]]))</f>
        <v/>
      </c>
      <c r="L443" s="14"/>
      <c r="M443" s="15"/>
      <c r="N443" s="15"/>
    </row>
    <row r="444" spans="2:14" x14ac:dyDescent="0.25">
      <c r="B444" s="10" t="str">
        <f>IF(C444="","",ROWS($A$3:A444))</f>
        <v/>
      </c>
      <c r="C444" s="12"/>
      <c r="D444" s="18" t="str">
        <f>IF(Table2[[#This Row],[भुगतान दिनाक]]="","",TEXT(Table2[[#This Row],[भुगतान दिनाक]],"mmm"))</f>
        <v/>
      </c>
      <c r="E444" s="13"/>
      <c r="F444" s="17"/>
      <c r="G444" s="14"/>
      <c r="H444" s="14"/>
      <c r="I444" s="15"/>
      <c r="J444" s="15"/>
      <c r="K444" s="8" t="str">
        <f>IF(PRODUCT(Table2[[#This Row],[मात्रा/संख्या]],Table2[[#This Row],[दर]])=0,"",PRODUCT(Table2[[#This Row],[मात्रा/संख्या]],Table2[[#This Row],[दर]]))</f>
        <v/>
      </c>
      <c r="L444" s="14"/>
      <c r="M444" s="15"/>
      <c r="N444" s="15"/>
    </row>
    <row r="445" spans="2:14" x14ac:dyDescent="0.25">
      <c r="B445" s="10" t="str">
        <f>IF(C445="","",ROWS($A$3:A445))</f>
        <v/>
      </c>
      <c r="C445" s="12"/>
      <c r="D445" s="18" t="str">
        <f>IF(Table2[[#This Row],[भुगतान दिनाक]]="","",TEXT(Table2[[#This Row],[भुगतान दिनाक]],"mmm"))</f>
        <v/>
      </c>
      <c r="E445" s="13"/>
      <c r="F445" s="17"/>
      <c r="G445" s="14"/>
      <c r="H445" s="14"/>
      <c r="I445" s="15"/>
      <c r="J445" s="15"/>
      <c r="K445" s="8" t="str">
        <f>IF(PRODUCT(Table2[[#This Row],[मात्रा/संख्या]],Table2[[#This Row],[दर]])=0,"",PRODUCT(Table2[[#This Row],[मात्रा/संख्या]],Table2[[#This Row],[दर]]))</f>
        <v/>
      </c>
      <c r="L445" s="14"/>
      <c r="M445" s="15"/>
      <c r="N445" s="15"/>
    </row>
    <row r="446" spans="2:14" x14ac:dyDescent="0.25">
      <c r="B446" s="10" t="str">
        <f>IF(C446="","",ROWS($A$3:A446))</f>
        <v/>
      </c>
      <c r="C446" s="12"/>
      <c r="D446" s="18" t="str">
        <f>IF(Table2[[#This Row],[भुगतान दिनाक]]="","",TEXT(Table2[[#This Row],[भुगतान दिनाक]],"mmm"))</f>
        <v/>
      </c>
      <c r="E446" s="13"/>
      <c r="F446" s="17"/>
      <c r="G446" s="14"/>
      <c r="H446" s="14"/>
      <c r="I446" s="15"/>
      <c r="J446" s="15"/>
      <c r="K446" s="8" t="str">
        <f>IF(PRODUCT(Table2[[#This Row],[मात्रा/संख्या]],Table2[[#This Row],[दर]])=0,"",PRODUCT(Table2[[#This Row],[मात्रा/संख्या]],Table2[[#This Row],[दर]]))</f>
        <v/>
      </c>
      <c r="L446" s="14"/>
      <c r="M446" s="15"/>
      <c r="N446" s="15"/>
    </row>
    <row r="447" spans="2:14" x14ac:dyDescent="0.25">
      <c r="B447" s="10" t="str">
        <f>IF(C447="","",ROWS($A$3:A447))</f>
        <v/>
      </c>
      <c r="C447" s="12"/>
      <c r="D447" s="18" t="str">
        <f>IF(Table2[[#This Row],[भुगतान दिनाक]]="","",TEXT(Table2[[#This Row],[भुगतान दिनाक]],"mmm"))</f>
        <v/>
      </c>
      <c r="E447" s="13"/>
      <c r="F447" s="17"/>
      <c r="G447" s="14"/>
      <c r="H447" s="14"/>
      <c r="I447" s="15"/>
      <c r="J447" s="15"/>
      <c r="K447" s="8" t="str">
        <f>IF(PRODUCT(Table2[[#This Row],[मात्रा/संख्या]],Table2[[#This Row],[दर]])=0,"",PRODUCT(Table2[[#This Row],[मात्रा/संख्या]],Table2[[#This Row],[दर]]))</f>
        <v/>
      </c>
      <c r="L447" s="14"/>
      <c r="M447" s="15"/>
      <c r="N447" s="15"/>
    </row>
    <row r="448" spans="2:14" x14ac:dyDescent="0.25">
      <c r="B448" s="10" t="str">
        <f>IF(C448="","",ROWS($A$3:A448))</f>
        <v/>
      </c>
      <c r="C448" s="12"/>
      <c r="D448" s="18" t="str">
        <f>IF(Table2[[#This Row],[भुगतान दिनाक]]="","",TEXT(Table2[[#This Row],[भुगतान दिनाक]],"mmm"))</f>
        <v/>
      </c>
      <c r="E448" s="13"/>
      <c r="F448" s="17"/>
      <c r="G448" s="14"/>
      <c r="H448" s="14"/>
      <c r="I448" s="15"/>
      <c r="J448" s="15"/>
      <c r="K448" s="8" t="str">
        <f>IF(PRODUCT(Table2[[#This Row],[मात्रा/संख्या]],Table2[[#This Row],[दर]])=0,"",PRODUCT(Table2[[#This Row],[मात्रा/संख्या]],Table2[[#This Row],[दर]]))</f>
        <v/>
      </c>
      <c r="L448" s="14"/>
      <c r="M448" s="15"/>
      <c r="N448" s="15"/>
    </row>
    <row r="449" spans="2:14" x14ac:dyDescent="0.25">
      <c r="B449" s="10" t="str">
        <f>IF(C449="","",ROWS($A$3:A449))</f>
        <v/>
      </c>
      <c r="C449" s="12"/>
      <c r="D449" s="18" t="str">
        <f>IF(Table2[[#This Row],[भुगतान दिनाक]]="","",TEXT(Table2[[#This Row],[भुगतान दिनाक]],"mmm"))</f>
        <v/>
      </c>
      <c r="E449" s="13"/>
      <c r="F449" s="17"/>
      <c r="G449" s="14"/>
      <c r="H449" s="14"/>
      <c r="I449" s="15"/>
      <c r="J449" s="15"/>
      <c r="K449" s="8" t="str">
        <f>IF(PRODUCT(Table2[[#This Row],[मात्रा/संख्या]],Table2[[#This Row],[दर]])=0,"",PRODUCT(Table2[[#This Row],[मात्रा/संख्या]],Table2[[#This Row],[दर]]))</f>
        <v/>
      </c>
      <c r="L449" s="14"/>
      <c r="M449" s="15"/>
      <c r="N449" s="15"/>
    </row>
    <row r="450" spans="2:14" x14ac:dyDescent="0.25">
      <c r="B450" s="10" t="str">
        <f>IF(C450="","",ROWS($A$3:A450))</f>
        <v/>
      </c>
      <c r="C450" s="12"/>
      <c r="D450" s="18" t="str">
        <f>IF(Table2[[#This Row],[भुगतान दिनाक]]="","",TEXT(Table2[[#This Row],[भुगतान दिनाक]],"mmm"))</f>
        <v/>
      </c>
      <c r="E450" s="13"/>
      <c r="F450" s="17"/>
      <c r="G450" s="14"/>
      <c r="H450" s="14"/>
      <c r="I450" s="15"/>
      <c r="J450" s="15"/>
      <c r="K450" s="8" t="str">
        <f>IF(PRODUCT(Table2[[#This Row],[मात्रा/संख्या]],Table2[[#This Row],[दर]])=0,"",PRODUCT(Table2[[#This Row],[मात्रा/संख्या]],Table2[[#This Row],[दर]]))</f>
        <v/>
      </c>
      <c r="L450" s="14"/>
      <c r="M450" s="15"/>
      <c r="N450" s="15"/>
    </row>
    <row r="451" spans="2:14" x14ac:dyDescent="0.25">
      <c r="B451" s="10" t="str">
        <f>IF(C451="","",ROWS($A$3:A451))</f>
        <v/>
      </c>
      <c r="C451" s="12"/>
      <c r="D451" s="18" t="str">
        <f>IF(Table2[[#This Row],[भुगतान दिनाक]]="","",TEXT(Table2[[#This Row],[भुगतान दिनाक]],"mmm"))</f>
        <v/>
      </c>
      <c r="E451" s="13"/>
      <c r="F451" s="17"/>
      <c r="G451" s="14"/>
      <c r="H451" s="14"/>
      <c r="I451" s="15"/>
      <c r="J451" s="15"/>
      <c r="K451" s="8" t="str">
        <f>IF(PRODUCT(Table2[[#This Row],[मात्रा/संख्या]],Table2[[#This Row],[दर]])=0,"",PRODUCT(Table2[[#This Row],[मात्रा/संख्या]],Table2[[#This Row],[दर]]))</f>
        <v/>
      </c>
      <c r="L451" s="14"/>
      <c r="M451" s="15"/>
      <c r="N451" s="15"/>
    </row>
    <row r="452" spans="2:14" x14ac:dyDescent="0.25">
      <c r="B452" s="10" t="str">
        <f>IF(C452="","",ROWS($A$3:A452))</f>
        <v/>
      </c>
      <c r="C452" s="12"/>
      <c r="D452" s="18" t="str">
        <f>IF(Table2[[#This Row],[भुगतान दिनाक]]="","",TEXT(Table2[[#This Row],[भुगतान दिनाक]],"mmm"))</f>
        <v/>
      </c>
      <c r="E452" s="13"/>
      <c r="F452" s="17"/>
      <c r="G452" s="14"/>
      <c r="H452" s="14"/>
      <c r="I452" s="15"/>
      <c r="J452" s="15"/>
      <c r="K452" s="8" t="str">
        <f>IF(PRODUCT(Table2[[#This Row],[मात्रा/संख्या]],Table2[[#This Row],[दर]])=0,"",PRODUCT(Table2[[#This Row],[मात्रा/संख्या]],Table2[[#This Row],[दर]]))</f>
        <v/>
      </c>
      <c r="L452" s="14"/>
      <c r="M452" s="15"/>
      <c r="N452" s="15"/>
    </row>
    <row r="453" spans="2:14" x14ac:dyDescent="0.25">
      <c r="B453" s="10" t="str">
        <f>IF(C453="","",ROWS($A$3:A453))</f>
        <v/>
      </c>
      <c r="C453" s="12"/>
      <c r="D453" s="18" t="str">
        <f>IF(Table2[[#This Row],[भुगतान दिनाक]]="","",TEXT(Table2[[#This Row],[भुगतान दिनाक]],"mmm"))</f>
        <v/>
      </c>
      <c r="E453" s="13"/>
      <c r="F453" s="17"/>
      <c r="G453" s="14"/>
      <c r="H453" s="14"/>
      <c r="I453" s="15"/>
      <c r="J453" s="15"/>
      <c r="K453" s="8" t="str">
        <f>IF(PRODUCT(Table2[[#This Row],[मात्रा/संख्या]],Table2[[#This Row],[दर]])=0,"",PRODUCT(Table2[[#This Row],[मात्रा/संख्या]],Table2[[#This Row],[दर]]))</f>
        <v/>
      </c>
      <c r="L453" s="14"/>
      <c r="M453" s="15"/>
      <c r="N453" s="15"/>
    </row>
    <row r="454" spans="2:14" x14ac:dyDescent="0.25">
      <c r="B454" s="10" t="str">
        <f>IF(C454="","",ROWS($A$3:A454))</f>
        <v/>
      </c>
      <c r="C454" s="12"/>
      <c r="D454" s="18" t="str">
        <f>IF(Table2[[#This Row],[भुगतान दिनाक]]="","",TEXT(Table2[[#This Row],[भुगतान दिनाक]],"mmm"))</f>
        <v/>
      </c>
      <c r="E454" s="13"/>
      <c r="F454" s="17"/>
      <c r="G454" s="14"/>
      <c r="H454" s="14"/>
      <c r="I454" s="15"/>
      <c r="J454" s="15"/>
      <c r="K454" s="8" t="str">
        <f>IF(PRODUCT(Table2[[#This Row],[मात्रा/संख्या]],Table2[[#This Row],[दर]])=0,"",PRODUCT(Table2[[#This Row],[मात्रा/संख्या]],Table2[[#This Row],[दर]]))</f>
        <v/>
      </c>
      <c r="L454" s="14"/>
      <c r="M454" s="15"/>
      <c r="N454" s="15"/>
    </row>
    <row r="455" spans="2:14" x14ac:dyDescent="0.25">
      <c r="B455" s="10" t="str">
        <f>IF(C455="","",ROWS($A$3:A455))</f>
        <v/>
      </c>
      <c r="C455" s="12"/>
      <c r="D455" s="18" t="str">
        <f>IF(Table2[[#This Row],[भुगतान दिनाक]]="","",TEXT(Table2[[#This Row],[भुगतान दिनाक]],"mmm"))</f>
        <v/>
      </c>
      <c r="E455" s="13"/>
      <c r="F455" s="17"/>
      <c r="G455" s="14"/>
      <c r="H455" s="14"/>
      <c r="I455" s="15"/>
      <c r="J455" s="15"/>
      <c r="K455" s="8" t="str">
        <f>IF(PRODUCT(Table2[[#This Row],[मात्रा/संख्या]],Table2[[#This Row],[दर]])=0,"",PRODUCT(Table2[[#This Row],[मात्रा/संख्या]],Table2[[#This Row],[दर]]))</f>
        <v/>
      </c>
      <c r="L455" s="14"/>
      <c r="M455" s="15"/>
      <c r="N455" s="15"/>
    </row>
    <row r="456" spans="2:14" x14ac:dyDescent="0.25">
      <c r="B456" s="10" t="str">
        <f>IF(C456="","",ROWS($A$3:A456))</f>
        <v/>
      </c>
      <c r="C456" s="12"/>
      <c r="D456" s="18" t="str">
        <f>IF(Table2[[#This Row],[भुगतान दिनाक]]="","",TEXT(Table2[[#This Row],[भुगतान दिनाक]],"mmm"))</f>
        <v/>
      </c>
      <c r="E456" s="13"/>
      <c r="F456" s="17"/>
      <c r="G456" s="14"/>
      <c r="H456" s="14"/>
      <c r="I456" s="15"/>
      <c r="J456" s="15"/>
      <c r="K456" s="8" t="str">
        <f>IF(PRODUCT(Table2[[#This Row],[मात्रा/संख्या]],Table2[[#This Row],[दर]])=0,"",PRODUCT(Table2[[#This Row],[मात्रा/संख्या]],Table2[[#This Row],[दर]]))</f>
        <v/>
      </c>
      <c r="L456" s="14"/>
      <c r="M456" s="15"/>
      <c r="N456" s="15"/>
    </row>
    <row r="457" spans="2:14" x14ac:dyDescent="0.25">
      <c r="B457" s="10" t="str">
        <f>IF(C457="","",ROWS($A$3:A457))</f>
        <v/>
      </c>
      <c r="C457" s="12"/>
      <c r="D457" s="18" t="str">
        <f>IF(Table2[[#This Row],[भुगतान दिनाक]]="","",TEXT(Table2[[#This Row],[भुगतान दिनाक]],"mmm"))</f>
        <v/>
      </c>
      <c r="E457" s="13"/>
      <c r="F457" s="17"/>
      <c r="G457" s="14"/>
      <c r="H457" s="14"/>
      <c r="I457" s="15"/>
      <c r="J457" s="15"/>
      <c r="K457" s="8" t="str">
        <f>IF(PRODUCT(Table2[[#This Row],[मात्रा/संख्या]],Table2[[#This Row],[दर]])=0,"",PRODUCT(Table2[[#This Row],[मात्रा/संख्या]],Table2[[#This Row],[दर]]))</f>
        <v/>
      </c>
      <c r="L457" s="14"/>
      <c r="M457" s="15"/>
      <c r="N457" s="15"/>
    </row>
    <row r="458" spans="2:14" x14ac:dyDescent="0.25">
      <c r="B458" s="10" t="str">
        <f>IF(C458="","",ROWS($A$3:A458))</f>
        <v/>
      </c>
      <c r="C458" s="12"/>
      <c r="D458" s="18" t="str">
        <f>IF(Table2[[#This Row],[भुगतान दिनाक]]="","",TEXT(Table2[[#This Row],[भुगतान दिनाक]],"mmm"))</f>
        <v/>
      </c>
      <c r="E458" s="13"/>
      <c r="F458" s="17"/>
      <c r="G458" s="14"/>
      <c r="H458" s="14"/>
      <c r="I458" s="15"/>
      <c r="J458" s="15"/>
      <c r="K458" s="8" t="str">
        <f>IF(PRODUCT(Table2[[#This Row],[मात्रा/संख्या]],Table2[[#This Row],[दर]])=0,"",PRODUCT(Table2[[#This Row],[मात्रा/संख्या]],Table2[[#This Row],[दर]]))</f>
        <v/>
      </c>
      <c r="L458" s="14"/>
      <c r="M458" s="15"/>
      <c r="N458" s="15"/>
    </row>
    <row r="459" spans="2:14" x14ac:dyDescent="0.25">
      <c r="B459" s="10" t="str">
        <f>IF(C459="","",ROWS($A$3:A459))</f>
        <v/>
      </c>
      <c r="C459" s="12"/>
      <c r="D459" s="18" t="str">
        <f>IF(Table2[[#This Row],[भुगतान दिनाक]]="","",TEXT(Table2[[#This Row],[भुगतान दिनाक]],"mmm"))</f>
        <v/>
      </c>
      <c r="E459" s="13"/>
      <c r="F459" s="17"/>
      <c r="G459" s="14"/>
      <c r="H459" s="14"/>
      <c r="I459" s="15"/>
      <c r="J459" s="15"/>
      <c r="K459" s="8" t="str">
        <f>IF(PRODUCT(Table2[[#This Row],[मात्रा/संख्या]],Table2[[#This Row],[दर]])=0,"",PRODUCT(Table2[[#This Row],[मात्रा/संख्या]],Table2[[#This Row],[दर]]))</f>
        <v/>
      </c>
      <c r="L459" s="14"/>
      <c r="M459" s="15"/>
      <c r="N459" s="15"/>
    </row>
    <row r="460" spans="2:14" x14ac:dyDescent="0.25">
      <c r="B460" s="10" t="str">
        <f>IF(C460="","",ROWS($A$3:A460))</f>
        <v/>
      </c>
      <c r="C460" s="12"/>
      <c r="D460" s="18" t="str">
        <f>IF(Table2[[#This Row],[भुगतान दिनाक]]="","",TEXT(Table2[[#This Row],[भुगतान दिनाक]],"mmm"))</f>
        <v/>
      </c>
      <c r="E460" s="13"/>
      <c r="F460" s="17"/>
      <c r="G460" s="14"/>
      <c r="H460" s="14"/>
      <c r="I460" s="15"/>
      <c r="J460" s="15"/>
      <c r="K460" s="8" t="str">
        <f>IF(PRODUCT(Table2[[#This Row],[मात्रा/संख्या]],Table2[[#This Row],[दर]])=0,"",PRODUCT(Table2[[#This Row],[मात्रा/संख्या]],Table2[[#This Row],[दर]]))</f>
        <v/>
      </c>
      <c r="L460" s="14"/>
      <c r="M460" s="15"/>
      <c r="N460" s="15"/>
    </row>
    <row r="461" spans="2:14" x14ac:dyDescent="0.25">
      <c r="B461" s="10" t="str">
        <f>IF(C461="","",ROWS($A$3:A461))</f>
        <v/>
      </c>
      <c r="C461" s="12"/>
      <c r="D461" s="18" t="str">
        <f>IF(Table2[[#This Row],[भुगतान दिनाक]]="","",TEXT(Table2[[#This Row],[भुगतान दिनाक]],"mmm"))</f>
        <v/>
      </c>
      <c r="E461" s="13"/>
      <c r="F461" s="17"/>
      <c r="G461" s="14"/>
      <c r="H461" s="14"/>
      <c r="I461" s="15"/>
      <c r="J461" s="15"/>
      <c r="K461" s="8" t="str">
        <f>IF(PRODUCT(Table2[[#This Row],[मात्रा/संख्या]],Table2[[#This Row],[दर]])=0,"",PRODUCT(Table2[[#This Row],[मात्रा/संख्या]],Table2[[#This Row],[दर]]))</f>
        <v/>
      </c>
      <c r="L461" s="14"/>
      <c r="M461" s="15"/>
      <c r="N461" s="15"/>
    </row>
    <row r="462" spans="2:14" x14ac:dyDescent="0.25">
      <c r="B462" s="10" t="str">
        <f>IF(C462="","",ROWS($A$3:A462))</f>
        <v/>
      </c>
      <c r="C462" s="12"/>
      <c r="D462" s="18" t="str">
        <f>IF(Table2[[#This Row],[भुगतान दिनाक]]="","",TEXT(Table2[[#This Row],[भुगतान दिनाक]],"mmm"))</f>
        <v/>
      </c>
      <c r="E462" s="13"/>
      <c r="F462" s="17"/>
      <c r="G462" s="14"/>
      <c r="H462" s="14"/>
      <c r="I462" s="15"/>
      <c r="J462" s="15"/>
      <c r="K462" s="8" t="str">
        <f>IF(PRODUCT(Table2[[#This Row],[मात्रा/संख्या]],Table2[[#This Row],[दर]])=0,"",PRODUCT(Table2[[#This Row],[मात्रा/संख्या]],Table2[[#This Row],[दर]]))</f>
        <v/>
      </c>
      <c r="L462" s="14"/>
      <c r="M462" s="15"/>
      <c r="N462" s="15"/>
    </row>
    <row r="463" spans="2:14" x14ac:dyDescent="0.25">
      <c r="B463" s="10" t="str">
        <f>IF(C463="","",ROWS($A$3:A463))</f>
        <v/>
      </c>
      <c r="C463" s="12"/>
      <c r="D463" s="18" t="str">
        <f>IF(Table2[[#This Row],[भुगतान दिनाक]]="","",TEXT(Table2[[#This Row],[भुगतान दिनाक]],"mmm"))</f>
        <v/>
      </c>
      <c r="E463" s="13"/>
      <c r="F463" s="17"/>
      <c r="G463" s="14"/>
      <c r="H463" s="14"/>
      <c r="I463" s="15"/>
      <c r="J463" s="15"/>
      <c r="K463" s="8" t="str">
        <f>IF(PRODUCT(Table2[[#This Row],[मात्रा/संख्या]],Table2[[#This Row],[दर]])=0,"",PRODUCT(Table2[[#This Row],[मात्रा/संख्या]],Table2[[#This Row],[दर]]))</f>
        <v/>
      </c>
      <c r="L463" s="14"/>
      <c r="M463" s="15"/>
      <c r="N463" s="15"/>
    </row>
    <row r="464" spans="2:14" x14ac:dyDescent="0.25">
      <c r="B464" s="10" t="str">
        <f>IF(C464="","",ROWS($A$3:A464))</f>
        <v/>
      </c>
      <c r="C464" s="12"/>
      <c r="D464" s="18" t="str">
        <f>IF(Table2[[#This Row],[भुगतान दिनाक]]="","",TEXT(Table2[[#This Row],[भुगतान दिनाक]],"mmm"))</f>
        <v/>
      </c>
      <c r="E464" s="13"/>
      <c r="F464" s="17"/>
      <c r="G464" s="14"/>
      <c r="H464" s="14"/>
      <c r="I464" s="15"/>
      <c r="J464" s="15"/>
      <c r="K464" s="8" t="str">
        <f>IF(PRODUCT(Table2[[#This Row],[मात्रा/संख्या]],Table2[[#This Row],[दर]])=0,"",PRODUCT(Table2[[#This Row],[मात्रा/संख्या]],Table2[[#This Row],[दर]]))</f>
        <v/>
      </c>
      <c r="L464" s="14"/>
      <c r="M464" s="15"/>
      <c r="N464" s="15"/>
    </row>
    <row r="465" spans="2:14" x14ac:dyDescent="0.25">
      <c r="B465" s="10" t="str">
        <f>IF(C465="","",ROWS($A$3:A465))</f>
        <v/>
      </c>
      <c r="C465" s="12"/>
      <c r="D465" s="18" t="str">
        <f>IF(Table2[[#This Row],[भुगतान दिनाक]]="","",TEXT(Table2[[#This Row],[भुगतान दिनाक]],"mmm"))</f>
        <v/>
      </c>
      <c r="E465" s="13"/>
      <c r="F465" s="17"/>
      <c r="G465" s="14"/>
      <c r="H465" s="14"/>
      <c r="I465" s="15"/>
      <c r="J465" s="15"/>
      <c r="K465" s="8" t="str">
        <f>IF(PRODUCT(Table2[[#This Row],[मात्रा/संख्या]],Table2[[#This Row],[दर]])=0,"",PRODUCT(Table2[[#This Row],[मात्रा/संख्या]],Table2[[#This Row],[दर]]))</f>
        <v/>
      </c>
      <c r="L465" s="14"/>
      <c r="M465" s="15"/>
      <c r="N465" s="15"/>
    </row>
    <row r="466" spans="2:14" x14ac:dyDescent="0.25">
      <c r="B466" s="10" t="str">
        <f>IF(C466="","",ROWS($A$3:A466))</f>
        <v/>
      </c>
      <c r="C466" s="12"/>
      <c r="D466" s="18" t="str">
        <f>IF(Table2[[#This Row],[भुगतान दिनाक]]="","",TEXT(Table2[[#This Row],[भुगतान दिनाक]],"mmm"))</f>
        <v/>
      </c>
      <c r="E466" s="13"/>
      <c r="F466" s="17"/>
      <c r="G466" s="14"/>
      <c r="H466" s="14"/>
      <c r="I466" s="15"/>
      <c r="J466" s="15"/>
      <c r="K466" s="8" t="str">
        <f>IF(PRODUCT(Table2[[#This Row],[मात्रा/संख्या]],Table2[[#This Row],[दर]])=0,"",PRODUCT(Table2[[#This Row],[मात्रा/संख्या]],Table2[[#This Row],[दर]]))</f>
        <v/>
      </c>
      <c r="L466" s="14"/>
      <c r="M466" s="15"/>
      <c r="N466" s="15"/>
    </row>
    <row r="467" spans="2:14" x14ac:dyDescent="0.25">
      <c r="B467" s="10" t="str">
        <f>IF(C467="","",ROWS($A$3:A467))</f>
        <v/>
      </c>
      <c r="C467" s="12"/>
      <c r="D467" s="18" t="str">
        <f>IF(Table2[[#This Row],[भुगतान दिनाक]]="","",TEXT(Table2[[#This Row],[भुगतान दिनाक]],"mmm"))</f>
        <v/>
      </c>
      <c r="E467" s="13"/>
      <c r="F467" s="17"/>
      <c r="G467" s="14"/>
      <c r="H467" s="14"/>
      <c r="I467" s="15"/>
      <c r="J467" s="15"/>
      <c r="K467" s="8" t="str">
        <f>IF(PRODUCT(Table2[[#This Row],[मात्रा/संख्या]],Table2[[#This Row],[दर]])=0,"",PRODUCT(Table2[[#This Row],[मात्रा/संख्या]],Table2[[#This Row],[दर]]))</f>
        <v/>
      </c>
      <c r="L467" s="14"/>
      <c r="M467" s="15"/>
      <c r="N467" s="15"/>
    </row>
    <row r="468" spans="2:14" x14ac:dyDescent="0.25">
      <c r="B468" s="10" t="str">
        <f>IF(C468="","",ROWS($A$3:A468))</f>
        <v/>
      </c>
      <c r="C468" s="12"/>
      <c r="D468" s="18" t="str">
        <f>IF(Table2[[#This Row],[भुगतान दिनाक]]="","",TEXT(Table2[[#This Row],[भुगतान दिनाक]],"mmm"))</f>
        <v/>
      </c>
      <c r="E468" s="13"/>
      <c r="F468" s="17"/>
      <c r="G468" s="14"/>
      <c r="H468" s="14"/>
      <c r="I468" s="15"/>
      <c r="J468" s="15"/>
      <c r="K468" s="8" t="str">
        <f>IF(PRODUCT(Table2[[#This Row],[मात्रा/संख्या]],Table2[[#This Row],[दर]])=0,"",PRODUCT(Table2[[#This Row],[मात्रा/संख्या]],Table2[[#This Row],[दर]]))</f>
        <v/>
      </c>
      <c r="L468" s="14"/>
      <c r="M468" s="15"/>
      <c r="N468" s="15"/>
    </row>
    <row r="469" spans="2:14" x14ac:dyDescent="0.25">
      <c r="B469" s="10" t="str">
        <f>IF(C469="","",ROWS($A$3:A469))</f>
        <v/>
      </c>
      <c r="C469" s="12"/>
      <c r="D469" s="18" t="str">
        <f>IF(Table2[[#This Row],[भुगतान दिनाक]]="","",TEXT(Table2[[#This Row],[भुगतान दिनाक]],"mmm"))</f>
        <v/>
      </c>
      <c r="E469" s="13"/>
      <c r="F469" s="17"/>
      <c r="G469" s="14"/>
      <c r="H469" s="14"/>
      <c r="I469" s="15"/>
      <c r="J469" s="15"/>
      <c r="K469" s="8" t="str">
        <f>IF(PRODUCT(Table2[[#This Row],[मात्रा/संख्या]],Table2[[#This Row],[दर]])=0,"",PRODUCT(Table2[[#This Row],[मात्रा/संख्या]],Table2[[#This Row],[दर]]))</f>
        <v/>
      </c>
      <c r="L469" s="14"/>
      <c r="M469" s="15"/>
      <c r="N469" s="15"/>
    </row>
    <row r="470" spans="2:14" x14ac:dyDescent="0.25">
      <c r="B470" s="10" t="str">
        <f>IF(C470="","",ROWS($A$3:A470))</f>
        <v/>
      </c>
      <c r="C470" s="12"/>
      <c r="D470" s="18" t="str">
        <f>IF(Table2[[#This Row],[भुगतान दिनाक]]="","",TEXT(Table2[[#This Row],[भुगतान दिनाक]],"mmm"))</f>
        <v/>
      </c>
      <c r="E470" s="13"/>
      <c r="F470" s="17"/>
      <c r="G470" s="14"/>
      <c r="H470" s="14"/>
      <c r="I470" s="15"/>
      <c r="J470" s="15"/>
      <c r="K470" s="8" t="str">
        <f>IF(PRODUCT(Table2[[#This Row],[मात्रा/संख्या]],Table2[[#This Row],[दर]])=0,"",PRODUCT(Table2[[#This Row],[मात्रा/संख्या]],Table2[[#This Row],[दर]]))</f>
        <v/>
      </c>
      <c r="L470" s="14"/>
      <c r="M470" s="15"/>
      <c r="N470" s="15"/>
    </row>
    <row r="471" spans="2:14" x14ac:dyDescent="0.25">
      <c r="B471" s="10" t="str">
        <f>IF(C471="","",ROWS($A$3:A471))</f>
        <v/>
      </c>
      <c r="C471" s="12"/>
      <c r="D471" s="18" t="str">
        <f>IF(Table2[[#This Row],[भुगतान दिनाक]]="","",TEXT(Table2[[#This Row],[भुगतान दिनाक]],"mmm"))</f>
        <v/>
      </c>
      <c r="E471" s="13"/>
      <c r="F471" s="17"/>
      <c r="G471" s="14"/>
      <c r="H471" s="14"/>
      <c r="I471" s="15"/>
      <c r="J471" s="15"/>
      <c r="K471" s="8" t="str">
        <f>IF(PRODUCT(Table2[[#This Row],[मात्रा/संख्या]],Table2[[#This Row],[दर]])=0,"",PRODUCT(Table2[[#This Row],[मात्रा/संख्या]],Table2[[#This Row],[दर]]))</f>
        <v/>
      </c>
      <c r="L471" s="14"/>
      <c r="M471" s="15"/>
      <c r="N471" s="15"/>
    </row>
    <row r="472" spans="2:14" x14ac:dyDescent="0.25">
      <c r="B472" s="10" t="str">
        <f>IF(C472="","",ROWS($A$3:A472))</f>
        <v/>
      </c>
      <c r="C472" s="12"/>
      <c r="D472" s="18" t="str">
        <f>IF(Table2[[#This Row],[भुगतान दिनाक]]="","",TEXT(Table2[[#This Row],[भुगतान दिनाक]],"mmm"))</f>
        <v/>
      </c>
      <c r="E472" s="13"/>
      <c r="F472" s="17"/>
      <c r="G472" s="14"/>
      <c r="H472" s="14"/>
      <c r="I472" s="15"/>
      <c r="J472" s="15"/>
      <c r="K472" s="8" t="str">
        <f>IF(PRODUCT(Table2[[#This Row],[मात्रा/संख्या]],Table2[[#This Row],[दर]])=0,"",PRODUCT(Table2[[#This Row],[मात्रा/संख्या]],Table2[[#This Row],[दर]]))</f>
        <v/>
      </c>
      <c r="L472" s="14"/>
      <c r="M472" s="15"/>
      <c r="N472" s="15"/>
    </row>
    <row r="473" spans="2:14" x14ac:dyDescent="0.25">
      <c r="B473" s="10" t="str">
        <f>IF(C473="","",ROWS($A$3:A473))</f>
        <v/>
      </c>
      <c r="C473" s="12"/>
      <c r="D473" s="18" t="str">
        <f>IF(Table2[[#This Row],[भुगतान दिनाक]]="","",TEXT(Table2[[#This Row],[भुगतान दिनाक]],"mmm"))</f>
        <v/>
      </c>
      <c r="E473" s="13"/>
      <c r="F473" s="17"/>
      <c r="G473" s="14"/>
      <c r="H473" s="14"/>
      <c r="I473" s="15"/>
      <c r="J473" s="15"/>
      <c r="K473" s="8" t="str">
        <f>IF(PRODUCT(Table2[[#This Row],[मात्रा/संख्या]],Table2[[#This Row],[दर]])=0,"",PRODUCT(Table2[[#This Row],[मात्रा/संख्या]],Table2[[#This Row],[दर]]))</f>
        <v/>
      </c>
      <c r="L473" s="14"/>
      <c r="M473" s="15"/>
      <c r="N473" s="15"/>
    </row>
    <row r="474" spans="2:14" x14ac:dyDescent="0.25">
      <c r="B474" s="10" t="str">
        <f>IF(C474="","",ROWS($A$3:A474))</f>
        <v/>
      </c>
      <c r="C474" s="12"/>
      <c r="D474" s="18" t="str">
        <f>IF(Table2[[#This Row],[भुगतान दिनाक]]="","",TEXT(Table2[[#This Row],[भुगतान दिनाक]],"mmm"))</f>
        <v/>
      </c>
      <c r="E474" s="13"/>
      <c r="F474" s="17"/>
      <c r="G474" s="14"/>
      <c r="H474" s="14"/>
      <c r="I474" s="15"/>
      <c r="J474" s="15"/>
      <c r="K474" s="8" t="str">
        <f>IF(PRODUCT(Table2[[#This Row],[मात्रा/संख्या]],Table2[[#This Row],[दर]])=0,"",PRODUCT(Table2[[#This Row],[मात्रा/संख्या]],Table2[[#This Row],[दर]]))</f>
        <v/>
      </c>
      <c r="L474" s="14"/>
      <c r="M474" s="15"/>
      <c r="N474" s="15"/>
    </row>
    <row r="475" spans="2:14" x14ac:dyDescent="0.25">
      <c r="B475" s="10" t="str">
        <f>IF(C475="","",ROWS($A$3:A475))</f>
        <v/>
      </c>
      <c r="C475" s="12"/>
      <c r="D475" s="18" t="str">
        <f>IF(Table2[[#This Row],[भुगतान दिनाक]]="","",TEXT(Table2[[#This Row],[भुगतान दिनाक]],"mmm"))</f>
        <v/>
      </c>
      <c r="E475" s="13"/>
      <c r="F475" s="17"/>
      <c r="G475" s="14"/>
      <c r="H475" s="14"/>
      <c r="I475" s="15"/>
      <c r="J475" s="15"/>
      <c r="K475" s="8" t="str">
        <f>IF(PRODUCT(Table2[[#This Row],[मात्रा/संख्या]],Table2[[#This Row],[दर]])=0,"",PRODUCT(Table2[[#This Row],[मात्रा/संख्या]],Table2[[#This Row],[दर]]))</f>
        <v/>
      </c>
      <c r="L475" s="14"/>
      <c r="M475" s="15"/>
      <c r="N475" s="15"/>
    </row>
    <row r="476" spans="2:14" x14ac:dyDescent="0.25">
      <c r="B476" s="10" t="str">
        <f>IF(C476="","",ROWS($A$3:A476))</f>
        <v/>
      </c>
      <c r="C476" s="12"/>
      <c r="D476" s="18" t="str">
        <f>IF(Table2[[#This Row],[भुगतान दिनाक]]="","",TEXT(Table2[[#This Row],[भुगतान दिनाक]],"mmm"))</f>
        <v/>
      </c>
      <c r="E476" s="13"/>
      <c r="F476" s="17"/>
      <c r="G476" s="14"/>
      <c r="H476" s="14"/>
      <c r="I476" s="15"/>
      <c r="J476" s="15"/>
      <c r="K476" s="8" t="str">
        <f>IF(PRODUCT(Table2[[#This Row],[मात्रा/संख्या]],Table2[[#This Row],[दर]])=0,"",PRODUCT(Table2[[#This Row],[मात्रा/संख्या]],Table2[[#This Row],[दर]]))</f>
        <v/>
      </c>
      <c r="L476" s="14"/>
      <c r="M476" s="15"/>
      <c r="N476" s="15"/>
    </row>
    <row r="477" spans="2:14" x14ac:dyDescent="0.25">
      <c r="B477" s="10" t="str">
        <f>IF(C477="","",ROWS($A$3:A477))</f>
        <v/>
      </c>
      <c r="C477" s="12"/>
      <c r="D477" s="18" t="str">
        <f>IF(Table2[[#This Row],[भुगतान दिनाक]]="","",TEXT(Table2[[#This Row],[भुगतान दिनाक]],"mmm"))</f>
        <v/>
      </c>
      <c r="E477" s="13"/>
      <c r="F477" s="17"/>
      <c r="G477" s="14"/>
      <c r="H477" s="14"/>
      <c r="I477" s="15"/>
      <c r="J477" s="15"/>
      <c r="K477" s="8" t="str">
        <f>IF(PRODUCT(Table2[[#This Row],[मात्रा/संख्या]],Table2[[#This Row],[दर]])=0,"",PRODUCT(Table2[[#This Row],[मात्रा/संख्या]],Table2[[#This Row],[दर]]))</f>
        <v/>
      </c>
      <c r="L477" s="14"/>
      <c r="M477" s="15"/>
      <c r="N477" s="15"/>
    </row>
    <row r="478" spans="2:14" x14ac:dyDescent="0.25">
      <c r="B478" s="10" t="str">
        <f>IF(C478="","",ROWS($A$3:A478))</f>
        <v/>
      </c>
      <c r="C478" s="12"/>
      <c r="D478" s="18" t="str">
        <f>IF(Table2[[#This Row],[भुगतान दिनाक]]="","",TEXT(Table2[[#This Row],[भुगतान दिनाक]],"mmm"))</f>
        <v/>
      </c>
      <c r="E478" s="13"/>
      <c r="F478" s="17"/>
      <c r="G478" s="14"/>
      <c r="H478" s="14"/>
      <c r="I478" s="15"/>
      <c r="J478" s="15"/>
      <c r="K478" s="8" t="str">
        <f>IF(PRODUCT(Table2[[#This Row],[मात्रा/संख्या]],Table2[[#This Row],[दर]])=0,"",PRODUCT(Table2[[#This Row],[मात्रा/संख्या]],Table2[[#This Row],[दर]]))</f>
        <v/>
      </c>
      <c r="L478" s="14"/>
      <c r="M478" s="15"/>
      <c r="N478" s="15"/>
    </row>
    <row r="479" spans="2:14" x14ac:dyDescent="0.25">
      <c r="B479" s="10" t="str">
        <f>IF(C479="","",ROWS($A$3:A479))</f>
        <v/>
      </c>
      <c r="C479" s="12"/>
      <c r="D479" s="18" t="str">
        <f>IF(Table2[[#This Row],[भुगतान दिनाक]]="","",TEXT(Table2[[#This Row],[भुगतान दिनाक]],"mmm"))</f>
        <v/>
      </c>
      <c r="E479" s="13"/>
      <c r="F479" s="17"/>
      <c r="G479" s="14"/>
      <c r="H479" s="14"/>
      <c r="I479" s="15"/>
      <c r="J479" s="15"/>
      <c r="K479" s="8" t="str">
        <f>IF(PRODUCT(Table2[[#This Row],[मात्रा/संख्या]],Table2[[#This Row],[दर]])=0,"",PRODUCT(Table2[[#This Row],[मात्रा/संख्या]],Table2[[#This Row],[दर]]))</f>
        <v/>
      </c>
      <c r="L479" s="14"/>
      <c r="M479" s="15"/>
      <c r="N479" s="15"/>
    </row>
    <row r="480" spans="2:14" x14ac:dyDescent="0.25">
      <c r="B480" s="10" t="str">
        <f>IF(C480="","",ROWS($A$3:A480))</f>
        <v/>
      </c>
      <c r="C480" s="12"/>
      <c r="D480" s="18" t="str">
        <f>IF(Table2[[#This Row],[भुगतान दिनाक]]="","",TEXT(Table2[[#This Row],[भुगतान दिनाक]],"mmm"))</f>
        <v/>
      </c>
      <c r="E480" s="13"/>
      <c r="F480" s="17"/>
      <c r="G480" s="14"/>
      <c r="H480" s="14"/>
      <c r="I480" s="15"/>
      <c r="J480" s="15"/>
      <c r="K480" s="8" t="str">
        <f>IF(PRODUCT(Table2[[#This Row],[मात्रा/संख्या]],Table2[[#This Row],[दर]])=0,"",PRODUCT(Table2[[#This Row],[मात्रा/संख्या]],Table2[[#This Row],[दर]]))</f>
        <v/>
      </c>
      <c r="L480" s="14"/>
      <c r="M480" s="15"/>
      <c r="N480" s="15"/>
    </row>
    <row r="481" spans="2:14" x14ac:dyDescent="0.25">
      <c r="B481" s="10" t="str">
        <f>IF(C481="","",ROWS($A$3:A481))</f>
        <v/>
      </c>
      <c r="C481" s="12"/>
      <c r="D481" s="18" t="str">
        <f>IF(Table2[[#This Row],[भुगतान दिनाक]]="","",TEXT(Table2[[#This Row],[भुगतान दिनाक]],"mmm"))</f>
        <v/>
      </c>
      <c r="E481" s="13"/>
      <c r="F481" s="17"/>
      <c r="G481" s="14"/>
      <c r="H481" s="14"/>
      <c r="I481" s="15"/>
      <c r="J481" s="15"/>
      <c r="K481" s="8" t="str">
        <f>IF(PRODUCT(Table2[[#This Row],[मात्रा/संख्या]],Table2[[#This Row],[दर]])=0,"",PRODUCT(Table2[[#This Row],[मात्रा/संख्या]],Table2[[#This Row],[दर]]))</f>
        <v/>
      </c>
      <c r="L481" s="14"/>
      <c r="M481" s="15"/>
      <c r="N481" s="15"/>
    </row>
    <row r="482" spans="2:14" x14ac:dyDescent="0.25">
      <c r="B482" s="10" t="str">
        <f>IF(C482="","",ROWS($A$3:A482))</f>
        <v/>
      </c>
      <c r="C482" s="12"/>
      <c r="D482" s="18" t="str">
        <f>IF(Table2[[#This Row],[भुगतान दिनाक]]="","",TEXT(Table2[[#This Row],[भुगतान दिनाक]],"mmm"))</f>
        <v/>
      </c>
      <c r="E482" s="13"/>
      <c r="F482" s="17"/>
      <c r="G482" s="14"/>
      <c r="H482" s="14"/>
      <c r="I482" s="15"/>
      <c r="J482" s="15"/>
      <c r="K482" s="8" t="str">
        <f>IF(PRODUCT(Table2[[#This Row],[मात्रा/संख्या]],Table2[[#This Row],[दर]])=0,"",PRODUCT(Table2[[#This Row],[मात्रा/संख्या]],Table2[[#This Row],[दर]]))</f>
        <v/>
      </c>
      <c r="L482" s="14"/>
      <c r="M482" s="15"/>
      <c r="N482" s="15"/>
    </row>
    <row r="483" spans="2:14" x14ac:dyDescent="0.25">
      <c r="B483" s="10" t="str">
        <f>IF(C483="","",ROWS($A$3:A483))</f>
        <v/>
      </c>
      <c r="C483" s="12"/>
      <c r="D483" s="18" t="str">
        <f>IF(Table2[[#This Row],[भुगतान दिनाक]]="","",TEXT(Table2[[#This Row],[भुगतान दिनाक]],"mmm"))</f>
        <v/>
      </c>
      <c r="E483" s="13"/>
      <c r="F483" s="17"/>
      <c r="G483" s="14"/>
      <c r="H483" s="14"/>
      <c r="I483" s="15"/>
      <c r="J483" s="15"/>
      <c r="K483" s="8" t="str">
        <f>IF(PRODUCT(Table2[[#This Row],[मात्रा/संख्या]],Table2[[#This Row],[दर]])=0,"",PRODUCT(Table2[[#This Row],[मात्रा/संख्या]],Table2[[#This Row],[दर]]))</f>
        <v/>
      </c>
      <c r="L483" s="14"/>
      <c r="M483" s="15"/>
      <c r="N483" s="15"/>
    </row>
    <row r="484" spans="2:14" x14ac:dyDescent="0.25">
      <c r="B484" s="10" t="str">
        <f>IF(C484="","",ROWS($A$3:A484))</f>
        <v/>
      </c>
      <c r="C484" s="12"/>
      <c r="D484" s="18" t="str">
        <f>IF(Table2[[#This Row],[भुगतान दिनाक]]="","",TEXT(Table2[[#This Row],[भुगतान दिनाक]],"mmm"))</f>
        <v/>
      </c>
      <c r="E484" s="13"/>
      <c r="F484" s="17"/>
      <c r="G484" s="14"/>
      <c r="H484" s="14"/>
      <c r="I484" s="15"/>
      <c r="J484" s="15"/>
      <c r="K484" s="8" t="str">
        <f>IF(PRODUCT(Table2[[#This Row],[मात्रा/संख्या]],Table2[[#This Row],[दर]])=0,"",PRODUCT(Table2[[#This Row],[मात्रा/संख्या]],Table2[[#This Row],[दर]]))</f>
        <v/>
      </c>
      <c r="L484" s="14"/>
      <c r="M484" s="15"/>
      <c r="N484" s="15"/>
    </row>
    <row r="485" spans="2:14" x14ac:dyDescent="0.25">
      <c r="B485" s="10" t="str">
        <f>IF(C485="","",ROWS($A$3:A485))</f>
        <v/>
      </c>
      <c r="C485" s="12"/>
      <c r="D485" s="18" t="str">
        <f>IF(Table2[[#This Row],[भुगतान दिनाक]]="","",TEXT(Table2[[#This Row],[भुगतान दिनाक]],"mmm"))</f>
        <v/>
      </c>
      <c r="E485" s="13"/>
      <c r="F485" s="17"/>
      <c r="G485" s="14"/>
      <c r="H485" s="14"/>
      <c r="I485" s="15"/>
      <c r="J485" s="15"/>
      <c r="K485" s="8" t="str">
        <f>IF(PRODUCT(Table2[[#This Row],[मात्रा/संख्या]],Table2[[#This Row],[दर]])=0,"",PRODUCT(Table2[[#This Row],[मात्रा/संख्या]],Table2[[#This Row],[दर]]))</f>
        <v/>
      </c>
      <c r="L485" s="14"/>
      <c r="M485" s="15"/>
      <c r="N485" s="15"/>
    </row>
    <row r="486" spans="2:14" x14ac:dyDescent="0.25">
      <c r="B486" s="10" t="str">
        <f>IF(C486="","",ROWS($A$3:A486))</f>
        <v/>
      </c>
      <c r="C486" s="12"/>
      <c r="D486" s="18" t="str">
        <f>IF(Table2[[#This Row],[भुगतान दिनाक]]="","",TEXT(Table2[[#This Row],[भुगतान दिनाक]],"mmm"))</f>
        <v/>
      </c>
      <c r="E486" s="13"/>
      <c r="F486" s="17"/>
      <c r="G486" s="14"/>
      <c r="H486" s="14"/>
      <c r="I486" s="15"/>
      <c r="J486" s="15"/>
      <c r="K486" s="8" t="str">
        <f>IF(PRODUCT(Table2[[#This Row],[मात्रा/संख्या]],Table2[[#This Row],[दर]])=0,"",PRODUCT(Table2[[#This Row],[मात्रा/संख्या]],Table2[[#This Row],[दर]]))</f>
        <v/>
      </c>
      <c r="L486" s="14"/>
      <c r="M486" s="15"/>
      <c r="N486" s="15"/>
    </row>
    <row r="487" spans="2:14" x14ac:dyDescent="0.25">
      <c r="B487" s="10" t="str">
        <f>IF(C487="","",ROWS($A$3:A487))</f>
        <v/>
      </c>
      <c r="C487" s="12"/>
      <c r="D487" s="18" t="str">
        <f>IF(Table2[[#This Row],[भुगतान दिनाक]]="","",TEXT(Table2[[#This Row],[भुगतान दिनाक]],"mmm"))</f>
        <v/>
      </c>
      <c r="E487" s="13"/>
      <c r="F487" s="17"/>
      <c r="G487" s="14"/>
      <c r="H487" s="14"/>
      <c r="I487" s="15"/>
      <c r="J487" s="15"/>
      <c r="K487" s="8" t="str">
        <f>IF(PRODUCT(Table2[[#This Row],[मात्रा/संख्या]],Table2[[#This Row],[दर]])=0,"",PRODUCT(Table2[[#This Row],[मात्रा/संख्या]],Table2[[#This Row],[दर]]))</f>
        <v/>
      </c>
      <c r="L487" s="14"/>
      <c r="M487" s="15"/>
      <c r="N487" s="15"/>
    </row>
    <row r="488" spans="2:14" x14ac:dyDescent="0.25">
      <c r="B488" s="10" t="str">
        <f>IF(C488="","",ROWS($A$3:A488))</f>
        <v/>
      </c>
      <c r="C488" s="12"/>
      <c r="D488" s="18" t="str">
        <f>IF(Table2[[#This Row],[भुगतान दिनाक]]="","",TEXT(Table2[[#This Row],[भुगतान दिनाक]],"mmm"))</f>
        <v/>
      </c>
      <c r="E488" s="13"/>
      <c r="F488" s="17"/>
      <c r="G488" s="14"/>
      <c r="H488" s="14"/>
      <c r="I488" s="15"/>
      <c r="J488" s="15"/>
      <c r="K488" s="8" t="str">
        <f>IF(PRODUCT(Table2[[#This Row],[मात्रा/संख्या]],Table2[[#This Row],[दर]])=0,"",PRODUCT(Table2[[#This Row],[मात्रा/संख्या]],Table2[[#This Row],[दर]]))</f>
        <v/>
      </c>
      <c r="L488" s="14"/>
      <c r="M488" s="15"/>
      <c r="N488" s="15"/>
    </row>
    <row r="489" spans="2:14" x14ac:dyDescent="0.25">
      <c r="B489" s="10" t="str">
        <f>IF(C489="","",ROWS($A$3:A489))</f>
        <v/>
      </c>
      <c r="C489" s="12"/>
      <c r="D489" s="18" t="str">
        <f>IF(Table2[[#This Row],[भुगतान दिनाक]]="","",TEXT(Table2[[#This Row],[भुगतान दिनाक]],"mmm"))</f>
        <v/>
      </c>
      <c r="E489" s="13"/>
      <c r="F489" s="17"/>
      <c r="G489" s="14"/>
      <c r="H489" s="14"/>
      <c r="I489" s="15"/>
      <c r="J489" s="15"/>
      <c r="K489" s="8" t="str">
        <f>IF(PRODUCT(Table2[[#This Row],[मात्रा/संख्या]],Table2[[#This Row],[दर]])=0,"",PRODUCT(Table2[[#This Row],[मात्रा/संख्या]],Table2[[#This Row],[दर]]))</f>
        <v/>
      </c>
      <c r="L489" s="14"/>
      <c r="M489" s="15"/>
      <c r="N489" s="15"/>
    </row>
    <row r="490" spans="2:14" x14ac:dyDescent="0.25">
      <c r="B490" s="10" t="str">
        <f>IF(C490="","",ROWS($A$3:A490))</f>
        <v/>
      </c>
      <c r="C490" s="12"/>
      <c r="D490" s="18" t="str">
        <f>IF(Table2[[#This Row],[भुगतान दिनाक]]="","",TEXT(Table2[[#This Row],[भुगतान दिनाक]],"mmm"))</f>
        <v/>
      </c>
      <c r="E490" s="13"/>
      <c r="F490" s="17"/>
      <c r="G490" s="14"/>
      <c r="H490" s="14"/>
      <c r="I490" s="15"/>
      <c r="J490" s="15"/>
      <c r="K490" s="8" t="str">
        <f>IF(PRODUCT(Table2[[#This Row],[मात्रा/संख्या]],Table2[[#This Row],[दर]])=0,"",PRODUCT(Table2[[#This Row],[मात्रा/संख्या]],Table2[[#This Row],[दर]]))</f>
        <v/>
      </c>
      <c r="L490" s="14"/>
      <c r="M490" s="15"/>
      <c r="N490" s="15"/>
    </row>
    <row r="491" spans="2:14" x14ac:dyDescent="0.25">
      <c r="B491" s="10" t="str">
        <f>IF(C491="","",ROWS($A$3:A491))</f>
        <v/>
      </c>
      <c r="C491" s="12"/>
      <c r="D491" s="18" t="str">
        <f>IF(Table2[[#This Row],[भुगतान दिनाक]]="","",TEXT(Table2[[#This Row],[भुगतान दिनाक]],"mmm"))</f>
        <v/>
      </c>
      <c r="E491" s="13"/>
      <c r="F491" s="17"/>
      <c r="G491" s="14"/>
      <c r="H491" s="14"/>
      <c r="I491" s="15"/>
      <c r="J491" s="15"/>
      <c r="K491" s="8" t="str">
        <f>IF(PRODUCT(Table2[[#This Row],[मात्रा/संख्या]],Table2[[#This Row],[दर]])=0,"",PRODUCT(Table2[[#This Row],[मात्रा/संख्या]],Table2[[#This Row],[दर]]))</f>
        <v/>
      </c>
      <c r="L491" s="14"/>
      <c r="M491" s="15"/>
      <c r="N491" s="15"/>
    </row>
    <row r="492" spans="2:14" x14ac:dyDescent="0.25">
      <c r="B492" s="10" t="str">
        <f>IF(C492="","",ROWS($A$3:A492))</f>
        <v/>
      </c>
      <c r="C492" s="12"/>
      <c r="D492" s="18" t="str">
        <f>IF(Table2[[#This Row],[भुगतान दिनाक]]="","",TEXT(Table2[[#This Row],[भुगतान दिनाक]],"mmm"))</f>
        <v/>
      </c>
      <c r="E492" s="13"/>
      <c r="F492" s="17"/>
      <c r="G492" s="14"/>
      <c r="H492" s="14"/>
      <c r="I492" s="15"/>
      <c r="J492" s="15"/>
      <c r="K492" s="8" t="str">
        <f>IF(PRODUCT(Table2[[#This Row],[मात्रा/संख्या]],Table2[[#This Row],[दर]])=0,"",PRODUCT(Table2[[#This Row],[मात्रा/संख्या]],Table2[[#This Row],[दर]]))</f>
        <v/>
      </c>
      <c r="L492" s="14"/>
      <c r="M492" s="15"/>
      <c r="N492" s="15"/>
    </row>
    <row r="493" spans="2:14" x14ac:dyDescent="0.25">
      <c r="B493" s="10" t="str">
        <f>IF(C493="","",ROWS($A$3:A493))</f>
        <v/>
      </c>
      <c r="C493" s="12"/>
      <c r="D493" s="18" t="str">
        <f>IF(Table2[[#This Row],[भुगतान दिनाक]]="","",TEXT(Table2[[#This Row],[भुगतान दिनाक]],"mmm"))</f>
        <v/>
      </c>
      <c r="E493" s="13"/>
      <c r="F493" s="17"/>
      <c r="G493" s="14"/>
      <c r="H493" s="14"/>
      <c r="I493" s="15"/>
      <c r="J493" s="15"/>
      <c r="K493" s="8" t="str">
        <f>IF(PRODUCT(Table2[[#This Row],[मात्रा/संख्या]],Table2[[#This Row],[दर]])=0,"",PRODUCT(Table2[[#This Row],[मात्रा/संख्या]],Table2[[#This Row],[दर]]))</f>
        <v/>
      </c>
      <c r="L493" s="14"/>
      <c r="M493" s="15"/>
      <c r="N493" s="15"/>
    </row>
    <row r="494" spans="2:14" x14ac:dyDescent="0.25">
      <c r="B494" s="10" t="str">
        <f>IF(C494="","",ROWS($A$3:A494))</f>
        <v/>
      </c>
      <c r="C494" s="12"/>
      <c r="D494" s="18" t="str">
        <f>IF(Table2[[#This Row],[भुगतान दिनाक]]="","",TEXT(Table2[[#This Row],[भुगतान दिनाक]],"mmm"))</f>
        <v/>
      </c>
      <c r="E494" s="13"/>
      <c r="F494" s="17"/>
      <c r="G494" s="14"/>
      <c r="H494" s="14"/>
      <c r="I494" s="15"/>
      <c r="J494" s="15"/>
      <c r="K494" s="8" t="str">
        <f>IF(PRODUCT(Table2[[#This Row],[मात्रा/संख्या]],Table2[[#This Row],[दर]])=0,"",PRODUCT(Table2[[#This Row],[मात्रा/संख्या]],Table2[[#This Row],[दर]]))</f>
        <v/>
      </c>
      <c r="L494" s="14"/>
      <c r="M494" s="15"/>
      <c r="N494" s="15"/>
    </row>
    <row r="495" spans="2:14" x14ac:dyDescent="0.25">
      <c r="B495" s="10" t="str">
        <f>IF(C495="","",ROWS($A$3:A495))</f>
        <v/>
      </c>
      <c r="C495" s="12"/>
      <c r="D495" s="18" t="str">
        <f>IF(Table2[[#This Row],[भुगतान दिनाक]]="","",TEXT(Table2[[#This Row],[भुगतान दिनाक]],"mmm"))</f>
        <v/>
      </c>
      <c r="E495" s="13"/>
      <c r="F495" s="17"/>
      <c r="G495" s="14"/>
      <c r="H495" s="14"/>
      <c r="I495" s="15"/>
      <c r="J495" s="15"/>
      <c r="K495" s="8" t="str">
        <f>IF(PRODUCT(Table2[[#This Row],[मात्रा/संख्या]],Table2[[#This Row],[दर]])=0,"",PRODUCT(Table2[[#This Row],[मात्रा/संख्या]],Table2[[#This Row],[दर]]))</f>
        <v/>
      </c>
      <c r="L495" s="14"/>
      <c r="M495" s="15"/>
      <c r="N495" s="15"/>
    </row>
    <row r="496" spans="2:14" x14ac:dyDescent="0.25">
      <c r="B496" s="10" t="str">
        <f>IF(C496="","",ROWS($A$3:A496))</f>
        <v/>
      </c>
      <c r="C496" s="12"/>
      <c r="D496" s="18" t="str">
        <f>IF(Table2[[#This Row],[भुगतान दिनाक]]="","",TEXT(Table2[[#This Row],[भुगतान दिनाक]],"mmm"))</f>
        <v/>
      </c>
      <c r="E496" s="13"/>
      <c r="F496" s="17"/>
      <c r="G496" s="14"/>
      <c r="H496" s="14"/>
      <c r="I496" s="15"/>
      <c r="J496" s="15"/>
      <c r="K496" s="8" t="str">
        <f>IF(PRODUCT(Table2[[#This Row],[मात्रा/संख्या]],Table2[[#This Row],[दर]])=0,"",PRODUCT(Table2[[#This Row],[मात्रा/संख्या]],Table2[[#This Row],[दर]]))</f>
        <v/>
      </c>
      <c r="L496" s="14"/>
      <c r="M496" s="15"/>
      <c r="N496" s="15"/>
    </row>
    <row r="497" spans="2:14" x14ac:dyDescent="0.25">
      <c r="B497" s="10" t="str">
        <f>IF(C497="","",ROWS($A$3:A497))</f>
        <v/>
      </c>
      <c r="C497" s="12"/>
      <c r="D497" s="18" t="str">
        <f>IF(Table2[[#This Row],[भुगतान दिनाक]]="","",TEXT(Table2[[#This Row],[भुगतान दिनाक]],"mmm"))</f>
        <v/>
      </c>
      <c r="E497" s="13"/>
      <c r="F497" s="17"/>
      <c r="G497" s="14"/>
      <c r="H497" s="14"/>
      <c r="I497" s="15"/>
      <c r="J497" s="15"/>
      <c r="K497" s="8" t="str">
        <f>IF(PRODUCT(Table2[[#This Row],[मात्रा/संख्या]],Table2[[#This Row],[दर]])=0,"",PRODUCT(Table2[[#This Row],[मात्रा/संख्या]],Table2[[#This Row],[दर]]))</f>
        <v/>
      </c>
      <c r="L497" s="14"/>
      <c r="M497" s="15"/>
      <c r="N497" s="15"/>
    </row>
    <row r="498" spans="2:14" x14ac:dyDescent="0.25">
      <c r="B498" s="10" t="str">
        <f>IF(C498="","",ROWS($A$3:A498))</f>
        <v/>
      </c>
      <c r="C498" s="12"/>
      <c r="D498" s="18" t="str">
        <f>IF(Table2[[#This Row],[भुगतान दिनाक]]="","",TEXT(Table2[[#This Row],[भुगतान दिनाक]],"mmm"))</f>
        <v/>
      </c>
      <c r="E498" s="13"/>
      <c r="F498" s="17"/>
      <c r="G498" s="14"/>
      <c r="H498" s="14"/>
      <c r="I498" s="15"/>
      <c r="J498" s="15"/>
      <c r="K498" s="8" t="str">
        <f>IF(PRODUCT(Table2[[#This Row],[मात्रा/संख्या]],Table2[[#This Row],[दर]])=0,"",PRODUCT(Table2[[#This Row],[मात्रा/संख्या]],Table2[[#This Row],[दर]]))</f>
        <v/>
      </c>
      <c r="L498" s="14"/>
      <c r="M498" s="15"/>
      <c r="N498" s="15"/>
    </row>
    <row r="499" spans="2:14" x14ac:dyDescent="0.25">
      <c r="B499" s="10" t="str">
        <f>IF(C499="","",ROWS($A$3:A499))</f>
        <v/>
      </c>
      <c r="C499" s="12"/>
      <c r="D499" s="18" t="str">
        <f>IF(Table2[[#This Row],[भुगतान दिनाक]]="","",TEXT(Table2[[#This Row],[भुगतान दिनाक]],"mmm"))</f>
        <v/>
      </c>
      <c r="E499" s="13"/>
      <c r="F499" s="17"/>
      <c r="G499" s="14"/>
      <c r="H499" s="14"/>
      <c r="I499" s="15"/>
      <c r="J499" s="15"/>
      <c r="K499" s="8" t="str">
        <f>IF(PRODUCT(Table2[[#This Row],[मात्रा/संख्या]],Table2[[#This Row],[दर]])=0,"",PRODUCT(Table2[[#This Row],[मात्रा/संख्या]],Table2[[#This Row],[दर]]))</f>
        <v/>
      </c>
      <c r="L499" s="14"/>
      <c r="M499" s="15"/>
      <c r="N499" s="15"/>
    </row>
    <row r="500" spans="2:14" x14ac:dyDescent="0.25">
      <c r="B500" s="10" t="str">
        <f>IF(C500="","",ROWS($A$3:A500))</f>
        <v/>
      </c>
      <c r="C500" s="12"/>
      <c r="D500" s="18" t="str">
        <f>IF(Table2[[#This Row],[भुगतान दिनाक]]="","",TEXT(Table2[[#This Row],[भुगतान दिनाक]],"mmm"))</f>
        <v/>
      </c>
      <c r="E500" s="13"/>
      <c r="F500" s="17"/>
      <c r="G500" s="14"/>
      <c r="H500" s="14"/>
      <c r="I500" s="15"/>
      <c r="J500" s="15"/>
      <c r="K500" s="8" t="str">
        <f>IF(PRODUCT(Table2[[#This Row],[मात्रा/संख्या]],Table2[[#This Row],[दर]])=0,"",PRODUCT(Table2[[#This Row],[मात्रा/संख्या]],Table2[[#This Row],[दर]]))</f>
        <v/>
      </c>
      <c r="L500" s="14"/>
      <c r="M500" s="15"/>
      <c r="N500" s="15"/>
    </row>
    <row r="501" spans="2:14" x14ac:dyDescent="0.25">
      <c r="B501" s="10" t="str">
        <f>IF(C501="","",ROWS($A$3:A501))</f>
        <v/>
      </c>
      <c r="C501" s="12"/>
      <c r="D501" s="18" t="str">
        <f>IF(Table2[[#This Row],[भुगतान दिनाक]]="","",TEXT(Table2[[#This Row],[भुगतान दिनाक]],"mmm"))</f>
        <v/>
      </c>
      <c r="E501" s="13"/>
      <c r="F501" s="17"/>
      <c r="G501" s="14"/>
      <c r="H501" s="14"/>
      <c r="I501" s="15"/>
      <c r="J501" s="15"/>
      <c r="K501" s="8" t="str">
        <f>IF(PRODUCT(Table2[[#This Row],[मात्रा/संख्या]],Table2[[#This Row],[दर]])=0,"",PRODUCT(Table2[[#This Row],[मात्रा/संख्या]],Table2[[#This Row],[दर]]))</f>
        <v/>
      </c>
      <c r="L501" s="14"/>
      <c r="M501" s="15"/>
      <c r="N501" s="15"/>
    </row>
    <row r="502" spans="2:14" x14ac:dyDescent="0.25">
      <c r="B502" s="10" t="str">
        <f>IF(C502="","",ROWS($A$3:A502))</f>
        <v/>
      </c>
      <c r="C502" s="12"/>
      <c r="D502" s="18" t="str">
        <f>IF(Table2[[#This Row],[भुगतान दिनाक]]="","",TEXT(Table2[[#This Row],[भुगतान दिनाक]],"mmm"))</f>
        <v/>
      </c>
      <c r="E502" s="13"/>
      <c r="F502" s="17"/>
      <c r="G502" s="14"/>
      <c r="H502" s="14"/>
      <c r="I502" s="15"/>
      <c r="J502" s="15"/>
      <c r="K502" s="8" t="str">
        <f>IF(PRODUCT(Table2[[#This Row],[मात्रा/संख्या]],Table2[[#This Row],[दर]])=0,"",PRODUCT(Table2[[#This Row],[मात्रा/संख्या]],Table2[[#This Row],[दर]]))</f>
        <v/>
      </c>
      <c r="L502" s="14"/>
      <c r="M502" s="15"/>
      <c r="N502" s="15"/>
    </row>
    <row r="503" spans="2:14" x14ac:dyDescent="0.25">
      <c r="B503" s="10" t="str">
        <f>IF(C503="","",ROWS($A$3:A503))</f>
        <v/>
      </c>
      <c r="C503" s="12"/>
      <c r="D503" s="18" t="str">
        <f>IF(Table2[[#This Row],[भुगतान दिनाक]]="","",TEXT(Table2[[#This Row],[भुगतान दिनाक]],"mmm"))</f>
        <v/>
      </c>
      <c r="E503" s="13"/>
      <c r="F503" s="17"/>
      <c r="G503" s="14"/>
      <c r="H503" s="14"/>
      <c r="I503" s="15"/>
      <c r="J503" s="15"/>
      <c r="K503" s="8" t="str">
        <f>IF(PRODUCT(Table2[[#This Row],[मात्रा/संख्या]],Table2[[#This Row],[दर]])=0,"",PRODUCT(Table2[[#This Row],[मात्रा/संख्या]],Table2[[#This Row],[दर]]))</f>
        <v/>
      </c>
      <c r="L503" s="14"/>
      <c r="M503" s="15"/>
      <c r="N503" s="15"/>
    </row>
    <row r="504" spans="2:14" x14ac:dyDescent="0.25">
      <c r="B504" s="10" t="str">
        <f>IF(C504="","",ROWS($A$3:A504))</f>
        <v/>
      </c>
      <c r="C504" s="12"/>
      <c r="D504" s="18" t="str">
        <f>IF(Table2[[#This Row],[भुगतान दिनाक]]="","",TEXT(Table2[[#This Row],[भुगतान दिनाक]],"mmm"))</f>
        <v/>
      </c>
      <c r="E504" s="13"/>
      <c r="F504" s="17"/>
      <c r="G504" s="14"/>
      <c r="H504" s="14"/>
      <c r="I504" s="15"/>
      <c r="J504" s="15"/>
      <c r="K504" s="8" t="str">
        <f>IF(PRODUCT(Table2[[#This Row],[मात्रा/संख्या]],Table2[[#This Row],[दर]])=0,"",PRODUCT(Table2[[#This Row],[मात्रा/संख्या]],Table2[[#This Row],[दर]]))</f>
        <v/>
      </c>
      <c r="L504" s="14"/>
      <c r="M504" s="15"/>
      <c r="N504" s="15"/>
    </row>
    <row r="505" spans="2:14" x14ac:dyDescent="0.25">
      <c r="B505" s="10" t="str">
        <f>IF(C505="","",ROWS($A$3:A505))</f>
        <v/>
      </c>
      <c r="C505" s="12"/>
      <c r="D505" s="18" t="str">
        <f>IF(Table2[[#This Row],[भुगतान दिनाक]]="","",TEXT(Table2[[#This Row],[भुगतान दिनाक]],"mmm"))</f>
        <v/>
      </c>
      <c r="E505" s="13"/>
      <c r="F505" s="17"/>
      <c r="G505" s="14"/>
      <c r="H505" s="14"/>
      <c r="I505" s="15"/>
      <c r="J505" s="15"/>
      <c r="K505" s="8" t="str">
        <f>IF(PRODUCT(Table2[[#This Row],[मात्रा/संख्या]],Table2[[#This Row],[दर]])=0,"",PRODUCT(Table2[[#This Row],[मात्रा/संख्या]],Table2[[#This Row],[दर]]))</f>
        <v/>
      </c>
      <c r="L505" s="14"/>
      <c r="M505" s="15"/>
      <c r="N505" s="15"/>
    </row>
    <row r="506" spans="2:14" x14ac:dyDescent="0.25">
      <c r="B506" s="10" t="str">
        <f>IF(C506="","",ROWS($A$3:A506))</f>
        <v/>
      </c>
      <c r="C506" s="12"/>
      <c r="D506" s="18" t="str">
        <f>IF(Table2[[#This Row],[भुगतान दिनाक]]="","",TEXT(Table2[[#This Row],[भुगतान दिनाक]],"mmm"))</f>
        <v/>
      </c>
      <c r="E506" s="13"/>
      <c r="F506" s="17"/>
      <c r="G506" s="14"/>
      <c r="H506" s="14"/>
      <c r="I506" s="15"/>
      <c r="J506" s="15"/>
      <c r="K506" s="8" t="str">
        <f>IF(PRODUCT(Table2[[#This Row],[मात्रा/संख्या]],Table2[[#This Row],[दर]])=0,"",PRODUCT(Table2[[#This Row],[मात्रा/संख्या]],Table2[[#This Row],[दर]]))</f>
        <v/>
      </c>
      <c r="L506" s="14"/>
      <c r="M506" s="15"/>
      <c r="N506" s="15"/>
    </row>
    <row r="507" spans="2:14" x14ac:dyDescent="0.25">
      <c r="B507" s="10" t="str">
        <f>IF(C507="","",ROWS($A$3:A507))</f>
        <v/>
      </c>
      <c r="C507" s="12"/>
      <c r="D507" s="18" t="str">
        <f>IF(Table2[[#This Row],[भुगतान दिनाक]]="","",TEXT(Table2[[#This Row],[भुगतान दिनाक]],"mmm"))</f>
        <v/>
      </c>
      <c r="E507" s="13"/>
      <c r="F507" s="17"/>
      <c r="G507" s="14"/>
      <c r="H507" s="14"/>
      <c r="I507" s="15"/>
      <c r="J507" s="15"/>
      <c r="K507" s="8" t="str">
        <f>IF(PRODUCT(Table2[[#This Row],[मात्रा/संख्या]],Table2[[#This Row],[दर]])=0,"",PRODUCT(Table2[[#This Row],[मात्रा/संख्या]],Table2[[#This Row],[दर]]))</f>
        <v/>
      </c>
      <c r="L507" s="14"/>
      <c r="M507" s="15"/>
      <c r="N507" s="15"/>
    </row>
    <row r="508" spans="2:14" x14ac:dyDescent="0.25">
      <c r="B508" s="10" t="str">
        <f>IF(C508="","",ROWS($A$3:A508))</f>
        <v/>
      </c>
      <c r="C508" s="12"/>
      <c r="D508" s="18" t="str">
        <f>IF(Table2[[#This Row],[भुगतान दिनाक]]="","",TEXT(Table2[[#This Row],[भुगतान दिनाक]],"mmm"))</f>
        <v/>
      </c>
      <c r="E508" s="13"/>
      <c r="F508" s="17"/>
      <c r="G508" s="14"/>
      <c r="H508" s="14"/>
      <c r="I508" s="15"/>
      <c r="J508" s="15"/>
      <c r="K508" s="8" t="str">
        <f>IF(PRODUCT(Table2[[#This Row],[मात्रा/संख्या]],Table2[[#This Row],[दर]])=0,"",PRODUCT(Table2[[#This Row],[मात्रा/संख्या]],Table2[[#This Row],[दर]]))</f>
        <v/>
      </c>
      <c r="L508" s="14"/>
      <c r="M508" s="15"/>
      <c r="N508" s="15"/>
    </row>
    <row r="509" spans="2:14" x14ac:dyDescent="0.25">
      <c r="B509" s="10" t="str">
        <f>IF(C509="","",ROWS($A$3:A509))</f>
        <v/>
      </c>
      <c r="C509" s="12"/>
      <c r="D509" s="18" t="str">
        <f>IF(Table2[[#This Row],[भुगतान दिनाक]]="","",TEXT(Table2[[#This Row],[भुगतान दिनाक]],"mmm"))</f>
        <v/>
      </c>
      <c r="E509" s="13"/>
      <c r="F509" s="17"/>
      <c r="G509" s="14"/>
      <c r="H509" s="14"/>
      <c r="I509" s="15"/>
      <c r="J509" s="15"/>
      <c r="K509" s="8" t="str">
        <f>IF(PRODUCT(Table2[[#This Row],[मात्रा/संख्या]],Table2[[#This Row],[दर]])=0,"",PRODUCT(Table2[[#This Row],[मात्रा/संख्या]],Table2[[#This Row],[दर]]))</f>
        <v/>
      </c>
      <c r="L509" s="14"/>
      <c r="M509" s="15"/>
      <c r="N509" s="15"/>
    </row>
    <row r="510" spans="2:14" x14ac:dyDescent="0.25">
      <c r="B510" s="10" t="str">
        <f>IF(C510="","",ROWS($A$3:A510))</f>
        <v/>
      </c>
      <c r="C510" s="12"/>
      <c r="D510" s="18" t="str">
        <f>IF(Table2[[#This Row],[भुगतान दिनाक]]="","",TEXT(Table2[[#This Row],[भुगतान दिनाक]],"mmm"))</f>
        <v/>
      </c>
      <c r="E510" s="13"/>
      <c r="F510" s="17"/>
      <c r="G510" s="14"/>
      <c r="H510" s="14"/>
      <c r="I510" s="15"/>
      <c r="J510" s="15"/>
      <c r="K510" s="8" t="str">
        <f>IF(PRODUCT(Table2[[#This Row],[मात्रा/संख्या]],Table2[[#This Row],[दर]])=0,"",PRODUCT(Table2[[#This Row],[मात्रा/संख्या]],Table2[[#This Row],[दर]]))</f>
        <v/>
      </c>
      <c r="L510" s="14"/>
      <c r="M510" s="15"/>
      <c r="N510" s="15"/>
    </row>
    <row r="511" spans="2:14" x14ac:dyDescent="0.25">
      <c r="B511" s="10" t="str">
        <f>IF(C511="","",ROWS($A$3:A511))</f>
        <v/>
      </c>
      <c r="C511" s="12"/>
      <c r="D511" s="18" t="str">
        <f>IF(Table2[[#This Row],[भुगतान दिनाक]]="","",TEXT(Table2[[#This Row],[भुगतान दिनाक]],"mmm"))</f>
        <v/>
      </c>
      <c r="E511" s="13"/>
      <c r="F511" s="17"/>
      <c r="G511" s="14"/>
      <c r="H511" s="14"/>
      <c r="I511" s="15"/>
      <c r="J511" s="15"/>
      <c r="K511" s="8" t="str">
        <f>IF(PRODUCT(Table2[[#This Row],[मात्रा/संख्या]],Table2[[#This Row],[दर]])=0,"",PRODUCT(Table2[[#This Row],[मात्रा/संख्या]],Table2[[#This Row],[दर]]))</f>
        <v/>
      </c>
      <c r="L511" s="14"/>
      <c r="M511" s="15"/>
      <c r="N511" s="15"/>
    </row>
    <row r="512" spans="2:14" x14ac:dyDescent="0.25">
      <c r="B512" s="10" t="str">
        <f>IF(C512="","",ROWS($A$3:A512))</f>
        <v/>
      </c>
      <c r="C512" s="12"/>
      <c r="D512" s="18" t="str">
        <f>IF(Table2[[#This Row],[भुगतान दिनाक]]="","",TEXT(Table2[[#This Row],[भुगतान दिनाक]],"mmm"))</f>
        <v/>
      </c>
      <c r="E512" s="13"/>
      <c r="F512" s="17"/>
      <c r="G512" s="14"/>
      <c r="H512" s="14"/>
      <c r="I512" s="15"/>
      <c r="J512" s="15"/>
      <c r="K512" s="8" t="str">
        <f>IF(PRODUCT(Table2[[#This Row],[मात्रा/संख्या]],Table2[[#This Row],[दर]])=0,"",PRODUCT(Table2[[#This Row],[मात्रा/संख्या]],Table2[[#This Row],[दर]]))</f>
        <v/>
      </c>
      <c r="L512" s="14"/>
      <c r="M512" s="15"/>
      <c r="N512" s="15"/>
    </row>
    <row r="513" spans="2:14" x14ac:dyDescent="0.25">
      <c r="B513" s="10" t="str">
        <f>IF(C513="","",ROWS($A$3:A513))</f>
        <v/>
      </c>
      <c r="C513" s="12"/>
      <c r="D513" s="18" t="str">
        <f>IF(Table2[[#This Row],[भुगतान दिनाक]]="","",TEXT(Table2[[#This Row],[भुगतान दिनाक]],"mmm"))</f>
        <v/>
      </c>
      <c r="E513" s="13"/>
      <c r="F513" s="17"/>
      <c r="G513" s="14"/>
      <c r="H513" s="14"/>
      <c r="I513" s="15"/>
      <c r="J513" s="15"/>
      <c r="K513" s="8" t="str">
        <f>IF(PRODUCT(Table2[[#This Row],[मात्रा/संख्या]],Table2[[#This Row],[दर]])=0,"",PRODUCT(Table2[[#This Row],[मात्रा/संख्या]],Table2[[#This Row],[दर]]))</f>
        <v/>
      </c>
      <c r="L513" s="14"/>
      <c r="M513" s="15"/>
      <c r="N513" s="15"/>
    </row>
    <row r="514" spans="2:14" x14ac:dyDescent="0.25">
      <c r="B514" s="10" t="str">
        <f>IF(C514="","",ROWS($A$3:A514))</f>
        <v/>
      </c>
      <c r="C514" s="12"/>
      <c r="D514" s="18" t="str">
        <f>IF(Table2[[#This Row],[भुगतान दिनाक]]="","",TEXT(Table2[[#This Row],[भुगतान दिनाक]],"mmm"))</f>
        <v/>
      </c>
      <c r="E514" s="13"/>
      <c r="F514" s="17"/>
      <c r="G514" s="14"/>
      <c r="H514" s="14"/>
      <c r="I514" s="15"/>
      <c r="J514" s="15"/>
      <c r="K514" s="8" t="str">
        <f>IF(PRODUCT(Table2[[#This Row],[मात्रा/संख्या]],Table2[[#This Row],[दर]])=0,"",PRODUCT(Table2[[#This Row],[मात्रा/संख्या]],Table2[[#This Row],[दर]]))</f>
        <v/>
      </c>
      <c r="L514" s="14"/>
      <c r="M514" s="15"/>
      <c r="N514" s="15"/>
    </row>
    <row r="515" spans="2:14" x14ac:dyDescent="0.25">
      <c r="B515" s="10" t="str">
        <f>IF(C515="","",ROWS($A$3:A515))</f>
        <v/>
      </c>
      <c r="C515" s="12"/>
      <c r="D515" s="18" t="str">
        <f>IF(Table2[[#This Row],[भुगतान दिनाक]]="","",TEXT(Table2[[#This Row],[भुगतान दिनाक]],"mmm"))</f>
        <v/>
      </c>
      <c r="E515" s="13"/>
      <c r="F515" s="17"/>
      <c r="G515" s="14"/>
      <c r="H515" s="14"/>
      <c r="I515" s="15"/>
      <c r="J515" s="15"/>
      <c r="K515" s="8" t="str">
        <f>IF(PRODUCT(Table2[[#This Row],[मात्रा/संख्या]],Table2[[#This Row],[दर]])=0,"",PRODUCT(Table2[[#This Row],[मात्रा/संख्या]],Table2[[#This Row],[दर]]))</f>
        <v/>
      </c>
      <c r="L515" s="14"/>
      <c r="M515" s="15"/>
      <c r="N515" s="15"/>
    </row>
    <row r="516" spans="2:14" x14ac:dyDescent="0.25">
      <c r="B516" s="10" t="str">
        <f>IF(C516="","",ROWS($A$3:A516))</f>
        <v/>
      </c>
      <c r="C516" s="12"/>
      <c r="D516" s="18" t="str">
        <f>IF(Table2[[#This Row],[भुगतान दिनाक]]="","",TEXT(Table2[[#This Row],[भुगतान दिनाक]],"mmm"))</f>
        <v/>
      </c>
      <c r="E516" s="13"/>
      <c r="F516" s="17"/>
      <c r="G516" s="14"/>
      <c r="H516" s="14"/>
      <c r="I516" s="15"/>
      <c r="J516" s="15"/>
      <c r="K516" s="8" t="str">
        <f>IF(PRODUCT(Table2[[#This Row],[मात्रा/संख्या]],Table2[[#This Row],[दर]])=0,"",PRODUCT(Table2[[#This Row],[मात्रा/संख्या]],Table2[[#This Row],[दर]]))</f>
        <v/>
      </c>
      <c r="L516" s="14"/>
      <c r="M516" s="15"/>
      <c r="N516" s="15"/>
    </row>
    <row r="517" spans="2:14" x14ac:dyDescent="0.25">
      <c r="B517" s="10" t="str">
        <f>IF(C517="","",ROWS($A$3:A517))</f>
        <v/>
      </c>
      <c r="C517" s="12"/>
      <c r="D517" s="18" t="str">
        <f>IF(Table2[[#This Row],[भुगतान दिनाक]]="","",TEXT(Table2[[#This Row],[भुगतान दिनाक]],"mmm"))</f>
        <v/>
      </c>
      <c r="E517" s="13"/>
      <c r="F517" s="17"/>
      <c r="G517" s="14"/>
      <c r="H517" s="14"/>
      <c r="I517" s="15"/>
      <c r="J517" s="15"/>
      <c r="K517" s="8" t="str">
        <f>IF(PRODUCT(Table2[[#This Row],[मात्रा/संख्या]],Table2[[#This Row],[दर]])=0,"",PRODUCT(Table2[[#This Row],[मात्रा/संख्या]],Table2[[#This Row],[दर]]))</f>
        <v/>
      </c>
      <c r="L517" s="14"/>
      <c r="M517" s="15"/>
      <c r="N517" s="15"/>
    </row>
    <row r="518" spans="2:14" x14ac:dyDescent="0.25">
      <c r="B518" s="10" t="str">
        <f>IF(C518="","",ROWS($A$3:A518))</f>
        <v/>
      </c>
      <c r="C518" s="12"/>
      <c r="D518" s="18" t="str">
        <f>IF(Table2[[#This Row],[भुगतान दिनाक]]="","",TEXT(Table2[[#This Row],[भुगतान दिनाक]],"mmm"))</f>
        <v/>
      </c>
      <c r="E518" s="13"/>
      <c r="F518" s="17"/>
      <c r="G518" s="14"/>
      <c r="H518" s="14"/>
      <c r="I518" s="15"/>
      <c r="J518" s="15"/>
      <c r="K518" s="8" t="str">
        <f>IF(PRODUCT(Table2[[#This Row],[मात्रा/संख्या]],Table2[[#This Row],[दर]])=0,"",PRODUCT(Table2[[#This Row],[मात्रा/संख्या]],Table2[[#This Row],[दर]]))</f>
        <v/>
      </c>
      <c r="L518" s="14"/>
      <c r="M518" s="15"/>
      <c r="N518" s="15"/>
    </row>
    <row r="519" spans="2:14" x14ac:dyDescent="0.25">
      <c r="B519" s="10" t="str">
        <f>IF(C519="","",ROWS($A$3:A519))</f>
        <v/>
      </c>
      <c r="C519" s="12"/>
      <c r="D519" s="18" t="str">
        <f>IF(Table2[[#This Row],[भुगतान दिनाक]]="","",TEXT(Table2[[#This Row],[भुगतान दिनाक]],"mmm"))</f>
        <v/>
      </c>
      <c r="E519" s="13"/>
      <c r="F519" s="17"/>
      <c r="G519" s="14"/>
      <c r="H519" s="14"/>
      <c r="I519" s="15"/>
      <c r="J519" s="15"/>
      <c r="K519" s="8" t="str">
        <f>IF(PRODUCT(Table2[[#This Row],[मात्रा/संख्या]],Table2[[#This Row],[दर]])=0,"",PRODUCT(Table2[[#This Row],[मात्रा/संख्या]],Table2[[#This Row],[दर]]))</f>
        <v/>
      </c>
      <c r="L519" s="14"/>
      <c r="M519" s="15"/>
      <c r="N519" s="15"/>
    </row>
    <row r="520" spans="2:14" x14ac:dyDescent="0.25">
      <c r="B520" s="10" t="str">
        <f>IF(C520="","",ROWS($A$3:A520))</f>
        <v/>
      </c>
      <c r="C520" s="12"/>
      <c r="D520" s="18" t="str">
        <f>IF(Table2[[#This Row],[भुगतान दिनाक]]="","",TEXT(Table2[[#This Row],[भुगतान दिनाक]],"mmm"))</f>
        <v/>
      </c>
      <c r="E520" s="13"/>
      <c r="F520" s="17"/>
      <c r="G520" s="14"/>
      <c r="H520" s="14"/>
      <c r="I520" s="15"/>
      <c r="J520" s="15"/>
      <c r="K520" s="8" t="str">
        <f>IF(PRODUCT(Table2[[#This Row],[मात्रा/संख्या]],Table2[[#This Row],[दर]])=0,"",PRODUCT(Table2[[#This Row],[मात्रा/संख्या]],Table2[[#This Row],[दर]]))</f>
        <v/>
      </c>
      <c r="L520" s="14"/>
      <c r="M520" s="15"/>
      <c r="N520" s="15"/>
    </row>
    <row r="521" spans="2:14" x14ac:dyDescent="0.25">
      <c r="B521" s="10" t="str">
        <f>IF(C521="","",ROWS($A$3:A521))</f>
        <v/>
      </c>
      <c r="C521" s="12"/>
      <c r="D521" s="18" t="str">
        <f>IF(Table2[[#This Row],[भुगतान दिनाक]]="","",TEXT(Table2[[#This Row],[भुगतान दिनाक]],"mmm"))</f>
        <v/>
      </c>
      <c r="E521" s="13"/>
      <c r="F521" s="17"/>
      <c r="G521" s="14"/>
      <c r="H521" s="14"/>
      <c r="I521" s="15"/>
      <c r="J521" s="15"/>
      <c r="K521" s="8" t="str">
        <f>IF(PRODUCT(Table2[[#This Row],[मात्रा/संख्या]],Table2[[#This Row],[दर]])=0,"",PRODUCT(Table2[[#This Row],[मात्रा/संख्या]],Table2[[#This Row],[दर]]))</f>
        <v/>
      </c>
      <c r="L521" s="14"/>
      <c r="M521" s="15"/>
      <c r="N521" s="15"/>
    </row>
    <row r="522" spans="2:14" x14ac:dyDescent="0.25">
      <c r="B522" s="10" t="str">
        <f>IF(C522="","",ROWS($A$3:A522))</f>
        <v/>
      </c>
      <c r="C522" s="12"/>
      <c r="D522" s="18" t="str">
        <f>IF(Table2[[#This Row],[भुगतान दिनाक]]="","",TEXT(Table2[[#This Row],[भुगतान दिनाक]],"mmm"))</f>
        <v/>
      </c>
      <c r="E522" s="13"/>
      <c r="F522" s="17"/>
      <c r="G522" s="14"/>
      <c r="H522" s="14"/>
      <c r="I522" s="15"/>
      <c r="J522" s="15"/>
      <c r="K522" s="8" t="str">
        <f>IF(PRODUCT(Table2[[#This Row],[मात्रा/संख्या]],Table2[[#This Row],[दर]])=0,"",PRODUCT(Table2[[#This Row],[मात्रा/संख्या]],Table2[[#This Row],[दर]]))</f>
        <v/>
      </c>
      <c r="L522" s="14"/>
      <c r="M522" s="15"/>
      <c r="N522" s="15"/>
    </row>
    <row r="523" spans="2:14" x14ac:dyDescent="0.25">
      <c r="B523" s="10" t="str">
        <f>IF(C523="","",ROWS($A$3:A523))</f>
        <v/>
      </c>
      <c r="C523" s="12"/>
      <c r="D523" s="18" t="str">
        <f>IF(Table2[[#This Row],[भुगतान दिनाक]]="","",TEXT(Table2[[#This Row],[भुगतान दिनाक]],"mmm"))</f>
        <v/>
      </c>
      <c r="E523" s="13"/>
      <c r="F523" s="17"/>
      <c r="G523" s="14"/>
      <c r="H523" s="14"/>
      <c r="I523" s="15"/>
      <c r="J523" s="15"/>
      <c r="K523" s="8" t="str">
        <f>IF(PRODUCT(Table2[[#This Row],[मात्रा/संख्या]],Table2[[#This Row],[दर]])=0,"",PRODUCT(Table2[[#This Row],[मात्रा/संख्या]],Table2[[#This Row],[दर]]))</f>
        <v/>
      </c>
      <c r="L523" s="14"/>
      <c r="M523" s="15"/>
      <c r="N523" s="15"/>
    </row>
    <row r="524" spans="2:14" x14ac:dyDescent="0.25">
      <c r="B524" s="10" t="str">
        <f>IF(C524="","",ROWS($A$3:A524))</f>
        <v/>
      </c>
      <c r="C524" s="12"/>
      <c r="D524" s="18" t="str">
        <f>IF(Table2[[#This Row],[भुगतान दिनाक]]="","",TEXT(Table2[[#This Row],[भुगतान दिनाक]],"mmm"))</f>
        <v/>
      </c>
      <c r="E524" s="13"/>
      <c r="F524" s="17"/>
      <c r="G524" s="14"/>
      <c r="H524" s="14"/>
      <c r="I524" s="15"/>
      <c r="J524" s="15"/>
      <c r="K524" s="8" t="str">
        <f>IF(PRODUCT(Table2[[#This Row],[मात्रा/संख्या]],Table2[[#This Row],[दर]])=0,"",PRODUCT(Table2[[#This Row],[मात्रा/संख्या]],Table2[[#This Row],[दर]]))</f>
        <v/>
      </c>
      <c r="L524" s="14"/>
      <c r="M524" s="15"/>
      <c r="N524" s="15"/>
    </row>
    <row r="525" spans="2:14" x14ac:dyDescent="0.25">
      <c r="B525" s="10" t="str">
        <f>IF(C525="","",ROWS($A$3:A525))</f>
        <v/>
      </c>
      <c r="C525" s="12"/>
      <c r="D525" s="18" t="str">
        <f>IF(Table2[[#This Row],[भुगतान दिनाक]]="","",TEXT(Table2[[#This Row],[भुगतान दिनाक]],"mmm"))</f>
        <v/>
      </c>
      <c r="E525" s="13"/>
      <c r="F525" s="17"/>
      <c r="G525" s="14"/>
      <c r="H525" s="14"/>
      <c r="I525" s="15"/>
      <c r="J525" s="15"/>
      <c r="K525" s="8" t="str">
        <f>IF(PRODUCT(Table2[[#This Row],[मात्रा/संख्या]],Table2[[#This Row],[दर]])=0,"",PRODUCT(Table2[[#This Row],[मात्रा/संख्या]],Table2[[#This Row],[दर]]))</f>
        <v/>
      </c>
      <c r="L525" s="14"/>
      <c r="M525" s="15"/>
      <c r="N525" s="15"/>
    </row>
    <row r="526" spans="2:14" x14ac:dyDescent="0.25">
      <c r="B526" s="10" t="str">
        <f>IF(C526="","",ROWS($A$3:A526))</f>
        <v/>
      </c>
      <c r="C526" s="12"/>
      <c r="D526" s="18" t="str">
        <f>IF(Table2[[#This Row],[भुगतान दिनाक]]="","",TEXT(Table2[[#This Row],[भुगतान दिनाक]],"mmm"))</f>
        <v/>
      </c>
      <c r="E526" s="13"/>
      <c r="F526" s="17"/>
      <c r="G526" s="14"/>
      <c r="H526" s="14"/>
      <c r="I526" s="15"/>
      <c r="J526" s="15"/>
      <c r="K526" s="8" t="str">
        <f>IF(PRODUCT(Table2[[#This Row],[मात्रा/संख्या]],Table2[[#This Row],[दर]])=0,"",PRODUCT(Table2[[#This Row],[मात्रा/संख्या]],Table2[[#This Row],[दर]]))</f>
        <v/>
      </c>
      <c r="L526" s="14"/>
      <c r="M526" s="15"/>
      <c r="N526" s="15"/>
    </row>
    <row r="527" spans="2:14" x14ac:dyDescent="0.25">
      <c r="B527" s="10" t="str">
        <f>IF(C527="","",ROWS($A$3:A527))</f>
        <v/>
      </c>
      <c r="C527" s="12"/>
      <c r="D527" s="18" t="str">
        <f>IF(Table2[[#This Row],[भुगतान दिनाक]]="","",TEXT(Table2[[#This Row],[भुगतान दिनाक]],"mmm"))</f>
        <v/>
      </c>
      <c r="E527" s="13"/>
      <c r="F527" s="17"/>
      <c r="G527" s="14"/>
      <c r="H527" s="14"/>
      <c r="I527" s="15"/>
      <c r="J527" s="15"/>
      <c r="K527" s="8" t="str">
        <f>IF(PRODUCT(Table2[[#This Row],[मात्रा/संख्या]],Table2[[#This Row],[दर]])=0,"",PRODUCT(Table2[[#This Row],[मात्रा/संख्या]],Table2[[#This Row],[दर]]))</f>
        <v/>
      </c>
      <c r="L527" s="14"/>
      <c r="M527" s="15"/>
      <c r="N527" s="15"/>
    </row>
    <row r="528" spans="2:14" x14ac:dyDescent="0.25">
      <c r="B528" s="10" t="str">
        <f>IF(C528="","",ROWS($A$3:A528))</f>
        <v/>
      </c>
      <c r="C528" s="12"/>
      <c r="D528" s="18" t="str">
        <f>IF(Table2[[#This Row],[भुगतान दिनाक]]="","",TEXT(Table2[[#This Row],[भुगतान दिनाक]],"mmm"))</f>
        <v/>
      </c>
      <c r="E528" s="13"/>
      <c r="F528" s="17"/>
      <c r="G528" s="14"/>
      <c r="H528" s="14"/>
      <c r="I528" s="15"/>
      <c r="J528" s="15"/>
      <c r="K528" s="8" t="str">
        <f>IF(PRODUCT(Table2[[#This Row],[मात्रा/संख्या]],Table2[[#This Row],[दर]])=0,"",PRODUCT(Table2[[#This Row],[मात्रा/संख्या]],Table2[[#This Row],[दर]]))</f>
        <v/>
      </c>
      <c r="L528" s="14"/>
      <c r="M528" s="15"/>
      <c r="N528" s="15"/>
    </row>
    <row r="529" spans="2:14" x14ac:dyDescent="0.25">
      <c r="B529" s="10" t="str">
        <f>IF(C529="","",ROWS($A$3:A529))</f>
        <v/>
      </c>
      <c r="C529" s="12"/>
      <c r="D529" s="18" t="str">
        <f>IF(Table2[[#This Row],[भुगतान दिनाक]]="","",TEXT(Table2[[#This Row],[भुगतान दिनाक]],"mmm"))</f>
        <v/>
      </c>
      <c r="E529" s="13"/>
      <c r="F529" s="17"/>
      <c r="G529" s="14"/>
      <c r="H529" s="14"/>
      <c r="I529" s="15"/>
      <c r="J529" s="15"/>
      <c r="K529" s="8" t="str">
        <f>IF(PRODUCT(Table2[[#This Row],[मात्रा/संख्या]],Table2[[#This Row],[दर]])=0,"",PRODUCT(Table2[[#This Row],[मात्रा/संख्या]],Table2[[#This Row],[दर]]))</f>
        <v/>
      </c>
      <c r="L529" s="14"/>
      <c r="M529" s="15"/>
      <c r="N529" s="15"/>
    </row>
    <row r="530" spans="2:14" x14ac:dyDescent="0.25">
      <c r="B530" s="10" t="str">
        <f>IF(C530="","",ROWS($A$3:A530))</f>
        <v/>
      </c>
      <c r="C530" s="12"/>
      <c r="D530" s="18" t="str">
        <f>IF(Table2[[#This Row],[भुगतान दिनाक]]="","",TEXT(Table2[[#This Row],[भुगतान दिनाक]],"mmm"))</f>
        <v/>
      </c>
      <c r="E530" s="13"/>
      <c r="F530" s="17"/>
      <c r="G530" s="14"/>
      <c r="H530" s="14"/>
      <c r="I530" s="15"/>
      <c r="J530" s="15"/>
      <c r="K530" s="8" t="str">
        <f>IF(PRODUCT(Table2[[#This Row],[मात्रा/संख्या]],Table2[[#This Row],[दर]])=0,"",PRODUCT(Table2[[#This Row],[मात्रा/संख्या]],Table2[[#This Row],[दर]]))</f>
        <v/>
      </c>
      <c r="L530" s="14"/>
      <c r="M530" s="15"/>
      <c r="N530" s="15"/>
    </row>
    <row r="531" spans="2:14" x14ac:dyDescent="0.25">
      <c r="B531" s="10" t="str">
        <f>IF(C531="","",ROWS($A$3:A531))</f>
        <v/>
      </c>
      <c r="C531" s="12"/>
      <c r="D531" s="18" t="str">
        <f>IF(Table2[[#This Row],[भुगतान दिनाक]]="","",TEXT(Table2[[#This Row],[भुगतान दिनाक]],"mmm"))</f>
        <v/>
      </c>
      <c r="E531" s="13"/>
      <c r="F531" s="17"/>
      <c r="G531" s="14"/>
      <c r="H531" s="14"/>
      <c r="I531" s="15"/>
      <c r="J531" s="15"/>
      <c r="K531" s="8" t="str">
        <f>IF(PRODUCT(Table2[[#This Row],[मात्रा/संख्या]],Table2[[#This Row],[दर]])=0,"",PRODUCT(Table2[[#This Row],[मात्रा/संख्या]],Table2[[#This Row],[दर]]))</f>
        <v/>
      </c>
      <c r="L531" s="14"/>
      <c r="M531" s="15"/>
      <c r="N531" s="15"/>
    </row>
    <row r="532" spans="2:14" x14ac:dyDescent="0.25">
      <c r="B532" s="10" t="str">
        <f>IF(C532="","",ROWS($A$3:A532))</f>
        <v/>
      </c>
      <c r="C532" s="12"/>
      <c r="D532" s="18" t="str">
        <f>IF(Table2[[#This Row],[भुगतान दिनाक]]="","",TEXT(Table2[[#This Row],[भुगतान दिनाक]],"mmm"))</f>
        <v/>
      </c>
      <c r="E532" s="13"/>
      <c r="F532" s="17"/>
      <c r="G532" s="14"/>
      <c r="H532" s="14"/>
      <c r="I532" s="15"/>
      <c r="J532" s="15"/>
      <c r="K532" s="8" t="str">
        <f>IF(PRODUCT(Table2[[#This Row],[मात्रा/संख्या]],Table2[[#This Row],[दर]])=0,"",PRODUCT(Table2[[#This Row],[मात्रा/संख्या]],Table2[[#This Row],[दर]]))</f>
        <v/>
      </c>
      <c r="L532" s="14"/>
      <c r="M532" s="15"/>
      <c r="N532" s="15"/>
    </row>
    <row r="533" spans="2:14" x14ac:dyDescent="0.25">
      <c r="B533" s="10" t="str">
        <f>IF(C533="","",ROWS($A$3:A533))</f>
        <v/>
      </c>
      <c r="C533" s="12"/>
      <c r="D533" s="18" t="str">
        <f>IF(Table2[[#This Row],[भुगतान दिनाक]]="","",TEXT(Table2[[#This Row],[भुगतान दिनाक]],"mmm"))</f>
        <v/>
      </c>
      <c r="E533" s="13"/>
      <c r="F533" s="17"/>
      <c r="G533" s="14"/>
      <c r="H533" s="14"/>
      <c r="I533" s="15"/>
      <c r="J533" s="15"/>
      <c r="K533" s="8" t="str">
        <f>IF(PRODUCT(Table2[[#This Row],[मात्रा/संख्या]],Table2[[#This Row],[दर]])=0,"",PRODUCT(Table2[[#This Row],[मात्रा/संख्या]],Table2[[#This Row],[दर]]))</f>
        <v/>
      </c>
      <c r="L533" s="14"/>
      <c r="M533" s="15"/>
      <c r="N533" s="15"/>
    </row>
    <row r="534" spans="2:14" x14ac:dyDescent="0.25">
      <c r="B534" s="10" t="str">
        <f>IF(C534="","",ROWS($A$3:A534))</f>
        <v/>
      </c>
      <c r="C534" s="12"/>
      <c r="D534" s="18" t="str">
        <f>IF(Table2[[#This Row],[भुगतान दिनाक]]="","",TEXT(Table2[[#This Row],[भुगतान दिनाक]],"mmm"))</f>
        <v/>
      </c>
      <c r="E534" s="13"/>
      <c r="F534" s="17"/>
      <c r="G534" s="14"/>
      <c r="H534" s="14"/>
      <c r="I534" s="15"/>
      <c r="J534" s="15"/>
      <c r="K534" s="8" t="str">
        <f>IF(PRODUCT(Table2[[#This Row],[मात्रा/संख्या]],Table2[[#This Row],[दर]])=0,"",PRODUCT(Table2[[#This Row],[मात्रा/संख्या]],Table2[[#This Row],[दर]]))</f>
        <v/>
      </c>
      <c r="L534" s="14"/>
      <c r="M534" s="15"/>
      <c r="N534" s="15"/>
    </row>
    <row r="535" spans="2:14" x14ac:dyDescent="0.25">
      <c r="B535" s="10" t="str">
        <f>IF(C535="","",ROWS($A$3:A535))</f>
        <v/>
      </c>
      <c r="C535" s="12"/>
      <c r="D535" s="18" t="str">
        <f>IF(Table2[[#This Row],[भुगतान दिनाक]]="","",TEXT(Table2[[#This Row],[भुगतान दिनाक]],"mmm"))</f>
        <v/>
      </c>
      <c r="E535" s="13"/>
      <c r="F535" s="17"/>
      <c r="G535" s="14"/>
      <c r="H535" s="14"/>
      <c r="I535" s="15"/>
      <c r="J535" s="15"/>
      <c r="K535" s="8" t="str">
        <f>IF(PRODUCT(Table2[[#This Row],[मात्रा/संख्या]],Table2[[#This Row],[दर]])=0,"",PRODUCT(Table2[[#This Row],[मात्रा/संख्या]],Table2[[#This Row],[दर]]))</f>
        <v/>
      </c>
      <c r="L535" s="14"/>
      <c r="M535" s="15"/>
      <c r="N535" s="15"/>
    </row>
    <row r="536" spans="2:14" x14ac:dyDescent="0.25">
      <c r="B536" s="10" t="str">
        <f>IF(C536="","",ROWS($A$3:A536))</f>
        <v/>
      </c>
      <c r="C536" s="12"/>
      <c r="D536" s="18" t="str">
        <f>IF(Table2[[#This Row],[भुगतान दिनाक]]="","",TEXT(Table2[[#This Row],[भुगतान दिनाक]],"mmm"))</f>
        <v/>
      </c>
      <c r="E536" s="13"/>
      <c r="F536" s="17"/>
      <c r="G536" s="14"/>
      <c r="H536" s="14"/>
      <c r="I536" s="15"/>
      <c r="J536" s="15"/>
      <c r="K536" s="8" t="str">
        <f>IF(PRODUCT(Table2[[#This Row],[मात्रा/संख्या]],Table2[[#This Row],[दर]])=0,"",PRODUCT(Table2[[#This Row],[मात्रा/संख्या]],Table2[[#This Row],[दर]]))</f>
        <v/>
      </c>
      <c r="L536" s="14"/>
      <c r="M536" s="15"/>
      <c r="N536" s="15"/>
    </row>
    <row r="537" spans="2:14" x14ac:dyDescent="0.25">
      <c r="B537" s="10" t="str">
        <f>IF(C537="","",ROWS($A$3:A537))</f>
        <v/>
      </c>
      <c r="C537" s="12"/>
      <c r="D537" s="18" t="str">
        <f>IF(Table2[[#This Row],[भुगतान दिनाक]]="","",TEXT(Table2[[#This Row],[भुगतान दिनाक]],"mmm"))</f>
        <v/>
      </c>
      <c r="E537" s="13"/>
      <c r="F537" s="17"/>
      <c r="G537" s="14"/>
      <c r="H537" s="14"/>
      <c r="I537" s="15"/>
      <c r="J537" s="15"/>
      <c r="K537" s="8" t="str">
        <f>IF(PRODUCT(Table2[[#This Row],[मात्रा/संख्या]],Table2[[#This Row],[दर]])=0,"",PRODUCT(Table2[[#This Row],[मात्रा/संख्या]],Table2[[#This Row],[दर]]))</f>
        <v/>
      </c>
      <c r="L537" s="14"/>
      <c r="M537" s="15"/>
      <c r="N537" s="15"/>
    </row>
    <row r="538" spans="2:14" x14ac:dyDescent="0.25">
      <c r="B538" s="10" t="str">
        <f>IF(C538="","",ROWS($A$3:A538))</f>
        <v/>
      </c>
      <c r="C538" s="12"/>
      <c r="D538" s="18" t="str">
        <f>IF(Table2[[#This Row],[भुगतान दिनाक]]="","",TEXT(Table2[[#This Row],[भुगतान दिनाक]],"mmm"))</f>
        <v/>
      </c>
      <c r="E538" s="13"/>
      <c r="F538" s="17"/>
      <c r="G538" s="14"/>
      <c r="H538" s="14"/>
      <c r="I538" s="15"/>
      <c r="J538" s="15"/>
      <c r="K538" s="8" t="str">
        <f>IF(PRODUCT(Table2[[#This Row],[मात्रा/संख्या]],Table2[[#This Row],[दर]])=0,"",PRODUCT(Table2[[#This Row],[मात्रा/संख्या]],Table2[[#This Row],[दर]]))</f>
        <v/>
      </c>
      <c r="L538" s="14"/>
      <c r="M538" s="15"/>
      <c r="N538" s="15"/>
    </row>
    <row r="539" spans="2:14" x14ac:dyDescent="0.25">
      <c r="B539" s="10" t="str">
        <f>IF(C539="","",ROWS($A$3:A539))</f>
        <v/>
      </c>
      <c r="C539" s="12"/>
      <c r="D539" s="18" t="str">
        <f>IF(Table2[[#This Row],[भुगतान दिनाक]]="","",TEXT(Table2[[#This Row],[भुगतान दिनाक]],"mmm"))</f>
        <v/>
      </c>
      <c r="E539" s="13"/>
      <c r="F539" s="17"/>
      <c r="G539" s="14"/>
      <c r="H539" s="14"/>
      <c r="I539" s="15"/>
      <c r="J539" s="15"/>
      <c r="K539" s="8" t="str">
        <f>IF(PRODUCT(Table2[[#This Row],[मात्रा/संख्या]],Table2[[#This Row],[दर]])=0,"",PRODUCT(Table2[[#This Row],[मात्रा/संख्या]],Table2[[#This Row],[दर]]))</f>
        <v/>
      </c>
      <c r="L539" s="14"/>
      <c r="M539" s="15"/>
      <c r="N539" s="15"/>
    </row>
    <row r="540" spans="2:14" x14ac:dyDescent="0.25">
      <c r="B540" s="10" t="str">
        <f>IF(C540="","",ROWS($A$3:A540))</f>
        <v/>
      </c>
      <c r="C540" s="12"/>
      <c r="D540" s="18" t="str">
        <f>IF(Table2[[#This Row],[भुगतान दिनाक]]="","",TEXT(Table2[[#This Row],[भुगतान दिनाक]],"mmm"))</f>
        <v/>
      </c>
      <c r="E540" s="13"/>
      <c r="F540" s="17"/>
      <c r="G540" s="14"/>
      <c r="H540" s="14"/>
      <c r="I540" s="15"/>
      <c r="J540" s="15"/>
      <c r="K540" s="8" t="str">
        <f>IF(PRODUCT(Table2[[#This Row],[मात्रा/संख्या]],Table2[[#This Row],[दर]])=0,"",PRODUCT(Table2[[#This Row],[मात्रा/संख्या]],Table2[[#This Row],[दर]]))</f>
        <v/>
      </c>
      <c r="L540" s="14"/>
      <c r="M540" s="15"/>
      <c r="N540" s="15"/>
    </row>
    <row r="541" spans="2:14" x14ac:dyDescent="0.25">
      <c r="B541" s="10" t="str">
        <f>IF(C541="","",ROWS($A$3:A541))</f>
        <v/>
      </c>
      <c r="C541" s="12"/>
      <c r="D541" s="18" t="str">
        <f>IF(Table2[[#This Row],[भुगतान दिनाक]]="","",TEXT(Table2[[#This Row],[भुगतान दिनाक]],"mmm"))</f>
        <v/>
      </c>
      <c r="E541" s="13"/>
      <c r="F541" s="17"/>
      <c r="G541" s="14"/>
      <c r="H541" s="14"/>
      <c r="I541" s="15"/>
      <c r="J541" s="15"/>
      <c r="K541" s="8" t="str">
        <f>IF(PRODUCT(Table2[[#This Row],[मात्रा/संख्या]],Table2[[#This Row],[दर]])=0,"",PRODUCT(Table2[[#This Row],[मात्रा/संख्या]],Table2[[#This Row],[दर]]))</f>
        <v/>
      </c>
      <c r="L541" s="14"/>
      <c r="M541" s="15"/>
      <c r="N541" s="15"/>
    </row>
    <row r="542" spans="2:14" x14ac:dyDescent="0.25">
      <c r="B542" s="10" t="str">
        <f>IF(C542="","",ROWS($A$3:A542))</f>
        <v/>
      </c>
      <c r="C542" s="12"/>
      <c r="D542" s="18" t="str">
        <f>IF(Table2[[#This Row],[भुगतान दिनाक]]="","",TEXT(Table2[[#This Row],[भुगतान दिनाक]],"mmm"))</f>
        <v/>
      </c>
      <c r="E542" s="13"/>
      <c r="F542" s="17"/>
      <c r="G542" s="14"/>
      <c r="H542" s="14"/>
      <c r="I542" s="15"/>
      <c r="J542" s="15"/>
      <c r="K542" s="8" t="str">
        <f>IF(PRODUCT(Table2[[#This Row],[मात्रा/संख्या]],Table2[[#This Row],[दर]])=0,"",PRODUCT(Table2[[#This Row],[मात्रा/संख्या]],Table2[[#This Row],[दर]]))</f>
        <v/>
      </c>
      <c r="L542" s="14"/>
      <c r="M542" s="15"/>
      <c r="N542" s="15"/>
    </row>
    <row r="543" spans="2:14" x14ac:dyDescent="0.25">
      <c r="B543" s="10" t="str">
        <f>IF(C543="","",ROWS($A$3:A543))</f>
        <v/>
      </c>
      <c r="C543" s="12"/>
      <c r="D543" s="18" t="str">
        <f>IF(Table2[[#This Row],[भुगतान दिनाक]]="","",TEXT(Table2[[#This Row],[भुगतान दिनाक]],"mmm"))</f>
        <v/>
      </c>
      <c r="E543" s="13"/>
      <c r="F543" s="17"/>
      <c r="G543" s="14"/>
      <c r="H543" s="14"/>
      <c r="I543" s="15"/>
      <c r="J543" s="15"/>
      <c r="K543" s="8" t="str">
        <f>IF(PRODUCT(Table2[[#This Row],[मात्रा/संख्या]],Table2[[#This Row],[दर]])=0,"",PRODUCT(Table2[[#This Row],[मात्रा/संख्या]],Table2[[#This Row],[दर]]))</f>
        <v/>
      </c>
      <c r="L543" s="14"/>
      <c r="M543" s="15"/>
      <c r="N543" s="15"/>
    </row>
    <row r="544" spans="2:14" x14ac:dyDescent="0.25">
      <c r="B544" s="10" t="str">
        <f>IF(C544="","",ROWS($A$3:A544))</f>
        <v/>
      </c>
      <c r="C544" s="12"/>
      <c r="D544" s="18" t="str">
        <f>IF(Table2[[#This Row],[भुगतान दिनाक]]="","",TEXT(Table2[[#This Row],[भुगतान दिनाक]],"mmm"))</f>
        <v/>
      </c>
      <c r="E544" s="13"/>
      <c r="F544" s="17"/>
      <c r="G544" s="14"/>
      <c r="H544" s="14"/>
      <c r="I544" s="15"/>
      <c r="J544" s="15"/>
      <c r="K544" s="8" t="str">
        <f>IF(PRODUCT(Table2[[#This Row],[मात्रा/संख्या]],Table2[[#This Row],[दर]])=0,"",PRODUCT(Table2[[#This Row],[मात्रा/संख्या]],Table2[[#This Row],[दर]]))</f>
        <v/>
      </c>
      <c r="L544" s="14"/>
      <c r="M544" s="15"/>
      <c r="N544" s="15"/>
    </row>
    <row r="545" spans="2:14" x14ac:dyDescent="0.25">
      <c r="B545" s="10" t="str">
        <f>IF(C545="","",ROWS($A$3:A545))</f>
        <v/>
      </c>
      <c r="C545" s="12"/>
      <c r="D545" s="18" t="str">
        <f>IF(Table2[[#This Row],[भुगतान दिनाक]]="","",TEXT(Table2[[#This Row],[भुगतान दिनाक]],"mmm"))</f>
        <v/>
      </c>
      <c r="E545" s="13"/>
      <c r="F545" s="17"/>
      <c r="G545" s="14"/>
      <c r="H545" s="14"/>
      <c r="I545" s="15"/>
      <c r="J545" s="15"/>
      <c r="K545" s="8" t="str">
        <f>IF(PRODUCT(Table2[[#This Row],[मात्रा/संख्या]],Table2[[#This Row],[दर]])=0,"",PRODUCT(Table2[[#This Row],[मात्रा/संख्या]],Table2[[#This Row],[दर]]))</f>
        <v/>
      </c>
      <c r="L545" s="14"/>
      <c r="M545" s="15"/>
      <c r="N545" s="15"/>
    </row>
    <row r="546" spans="2:14" x14ac:dyDescent="0.25">
      <c r="B546" s="10" t="str">
        <f>IF(C546="","",ROWS($A$3:A546))</f>
        <v/>
      </c>
      <c r="C546" s="12"/>
      <c r="D546" s="18" t="str">
        <f>IF(Table2[[#This Row],[भुगतान दिनाक]]="","",TEXT(Table2[[#This Row],[भुगतान दिनाक]],"mmm"))</f>
        <v/>
      </c>
      <c r="E546" s="13"/>
      <c r="F546" s="17"/>
      <c r="G546" s="14"/>
      <c r="H546" s="14"/>
      <c r="I546" s="15"/>
      <c r="J546" s="15"/>
      <c r="K546" s="8" t="str">
        <f>IF(PRODUCT(Table2[[#This Row],[मात्रा/संख्या]],Table2[[#This Row],[दर]])=0,"",PRODUCT(Table2[[#This Row],[मात्रा/संख्या]],Table2[[#This Row],[दर]]))</f>
        <v/>
      </c>
      <c r="L546" s="14"/>
      <c r="M546" s="15"/>
      <c r="N546" s="15"/>
    </row>
    <row r="547" spans="2:14" x14ac:dyDescent="0.25">
      <c r="B547" s="10" t="str">
        <f>IF(C547="","",ROWS($A$3:A547))</f>
        <v/>
      </c>
      <c r="C547" s="12"/>
      <c r="D547" s="18" t="str">
        <f>IF(Table2[[#This Row],[भुगतान दिनाक]]="","",TEXT(Table2[[#This Row],[भुगतान दिनाक]],"mmm"))</f>
        <v/>
      </c>
      <c r="E547" s="13"/>
      <c r="F547" s="17"/>
      <c r="G547" s="14"/>
      <c r="H547" s="14"/>
      <c r="I547" s="15"/>
      <c r="J547" s="15"/>
      <c r="K547" s="8" t="str">
        <f>IF(PRODUCT(Table2[[#This Row],[मात्रा/संख्या]],Table2[[#This Row],[दर]])=0,"",PRODUCT(Table2[[#This Row],[मात्रा/संख्या]],Table2[[#This Row],[दर]]))</f>
        <v/>
      </c>
      <c r="L547" s="14"/>
      <c r="M547" s="15"/>
      <c r="N547" s="15"/>
    </row>
    <row r="548" spans="2:14" x14ac:dyDescent="0.25">
      <c r="B548" s="10" t="str">
        <f>IF(C548="","",ROWS($A$3:A548))</f>
        <v/>
      </c>
      <c r="C548" s="12"/>
      <c r="D548" s="18" t="str">
        <f>IF(Table2[[#This Row],[भुगतान दिनाक]]="","",TEXT(Table2[[#This Row],[भुगतान दिनाक]],"mmm"))</f>
        <v/>
      </c>
      <c r="E548" s="13"/>
      <c r="F548" s="17"/>
      <c r="G548" s="14"/>
      <c r="H548" s="14"/>
      <c r="I548" s="15"/>
      <c r="J548" s="15"/>
      <c r="K548" s="8" t="str">
        <f>IF(PRODUCT(Table2[[#This Row],[मात्रा/संख्या]],Table2[[#This Row],[दर]])=0,"",PRODUCT(Table2[[#This Row],[मात्रा/संख्या]],Table2[[#This Row],[दर]]))</f>
        <v/>
      </c>
      <c r="L548" s="14"/>
      <c r="M548" s="15"/>
      <c r="N548" s="15"/>
    </row>
    <row r="549" spans="2:14" x14ac:dyDescent="0.25">
      <c r="B549" s="10" t="str">
        <f>IF(C549="","",ROWS($A$3:A549))</f>
        <v/>
      </c>
      <c r="C549" s="12"/>
      <c r="D549" s="18" t="str">
        <f>IF(Table2[[#This Row],[भुगतान दिनाक]]="","",TEXT(Table2[[#This Row],[भुगतान दिनाक]],"mmm"))</f>
        <v/>
      </c>
      <c r="E549" s="13"/>
      <c r="F549" s="17"/>
      <c r="G549" s="14"/>
      <c r="H549" s="14"/>
      <c r="I549" s="15"/>
      <c r="J549" s="15"/>
      <c r="K549" s="8" t="str">
        <f>IF(PRODUCT(Table2[[#This Row],[मात्रा/संख्या]],Table2[[#This Row],[दर]])=0,"",PRODUCT(Table2[[#This Row],[मात्रा/संख्या]],Table2[[#This Row],[दर]]))</f>
        <v/>
      </c>
      <c r="L549" s="14"/>
      <c r="M549" s="15"/>
      <c r="N549" s="15"/>
    </row>
    <row r="550" spans="2:14" x14ac:dyDescent="0.25">
      <c r="B550" s="10" t="str">
        <f>IF(C550="","",ROWS($A$3:A550))</f>
        <v/>
      </c>
      <c r="C550" s="12"/>
      <c r="D550" s="18" t="str">
        <f>IF(Table2[[#This Row],[भुगतान दिनाक]]="","",TEXT(Table2[[#This Row],[भुगतान दिनाक]],"mmm"))</f>
        <v/>
      </c>
      <c r="E550" s="13"/>
      <c r="F550" s="17"/>
      <c r="G550" s="14"/>
      <c r="H550" s="14"/>
      <c r="I550" s="15"/>
      <c r="J550" s="15"/>
      <c r="K550" s="8" t="str">
        <f>IF(PRODUCT(Table2[[#This Row],[मात्रा/संख्या]],Table2[[#This Row],[दर]])=0,"",PRODUCT(Table2[[#This Row],[मात्रा/संख्या]],Table2[[#This Row],[दर]]))</f>
        <v/>
      </c>
      <c r="L550" s="14"/>
      <c r="M550" s="15"/>
      <c r="N550" s="15"/>
    </row>
    <row r="551" spans="2:14" x14ac:dyDescent="0.25">
      <c r="B551" s="10" t="str">
        <f>IF(C551="","",ROWS($A$3:A551))</f>
        <v/>
      </c>
      <c r="C551" s="12"/>
      <c r="D551" s="18" t="str">
        <f>IF(Table2[[#This Row],[भुगतान दिनाक]]="","",TEXT(Table2[[#This Row],[भुगतान दिनाक]],"mmm"))</f>
        <v/>
      </c>
      <c r="E551" s="13"/>
      <c r="F551" s="17"/>
      <c r="G551" s="14"/>
      <c r="H551" s="14"/>
      <c r="I551" s="15"/>
      <c r="J551" s="15"/>
      <c r="K551" s="8" t="str">
        <f>IF(PRODUCT(Table2[[#This Row],[मात्रा/संख्या]],Table2[[#This Row],[दर]])=0,"",PRODUCT(Table2[[#This Row],[मात्रा/संख्या]],Table2[[#This Row],[दर]]))</f>
        <v/>
      </c>
      <c r="L551" s="14"/>
      <c r="M551" s="15"/>
      <c r="N551" s="15"/>
    </row>
    <row r="552" spans="2:14" x14ac:dyDescent="0.25">
      <c r="B552" s="10" t="str">
        <f>IF(C552="","",ROWS($A$3:A552))</f>
        <v/>
      </c>
      <c r="C552" s="12"/>
      <c r="D552" s="18" t="str">
        <f>IF(Table2[[#This Row],[भुगतान दिनाक]]="","",TEXT(Table2[[#This Row],[भुगतान दिनाक]],"mmm"))</f>
        <v/>
      </c>
      <c r="E552" s="13"/>
      <c r="F552" s="17"/>
      <c r="G552" s="14"/>
      <c r="H552" s="14"/>
      <c r="I552" s="15"/>
      <c r="J552" s="15"/>
      <c r="K552" s="8" t="str">
        <f>IF(PRODUCT(Table2[[#This Row],[मात्रा/संख्या]],Table2[[#This Row],[दर]])=0,"",PRODUCT(Table2[[#This Row],[मात्रा/संख्या]],Table2[[#This Row],[दर]]))</f>
        <v/>
      </c>
      <c r="L552" s="14"/>
      <c r="M552" s="15"/>
      <c r="N552" s="15"/>
    </row>
    <row r="553" spans="2:14" x14ac:dyDescent="0.25">
      <c r="B553" s="10" t="str">
        <f>IF(C553="","",ROWS($A$3:A553))</f>
        <v/>
      </c>
      <c r="C553" s="12"/>
      <c r="D553" s="18" t="str">
        <f>IF(Table2[[#This Row],[भुगतान दिनाक]]="","",TEXT(Table2[[#This Row],[भुगतान दिनाक]],"mmm"))</f>
        <v/>
      </c>
      <c r="E553" s="13"/>
      <c r="F553" s="17"/>
      <c r="G553" s="14"/>
      <c r="H553" s="14"/>
      <c r="I553" s="15"/>
      <c r="J553" s="15"/>
      <c r="K553" s="8" t="str">
        <f>IF(PRODUCT(Table2[[#This Row],[मात्रा/संख्या]],Table2[[#This Row],[दर]])=0,"",PRODUCT(Table2[[#This Row],[मात्रा/संख्या]],Table2[[#This Row],[दर]]))</f>
        <v/>
      </c>
      <c r="L553" s="14"/>
      <c r="M553" s="15"/>
      <c r="N553" s="15"/>
    </row>
    <row r="554" spans="2:14" x14ac:dyDescent="0.25">
      <c r="B554" s="10" t="str">
        <f>IF(C554="","",ROWS($A$3:A554))</f>
        <v/>
      </c>
      <c r="C554" s="12"/>
      <c r="D554" s="18" t="str">
        <f>IF(Table2[[#This Row],[भुगतान दिनाक]]="","",TEXT(Table2[[#This Row],[भुगतान दिनाक]],"mmm"))</f>
        <v/>
      </c>
      <c r="E554" s="13"/>
      <c r="F554" s="17"/>
      <c r="G554" s="14"/>
      <c r="H554" s="14"/>
      <c r="I554" s="15"/>
      <c r="J554" s="15"/>
      <c r="K554" s="8" t="str">
        <f>IF(PRODUCT(Table2[[#This Row],[मात्रा/संख्या]],Table2[[#This Row],[दर]])=0,"",PRODUCT(Table2[[#This Row],[मात्रा/संख्या]],Table2[[#This Row],[दर]]))</f>
        <v/>
      </c>
      <c r="L554" s="14"/>
      <c r="M554" s="15"/>
      <c r="N554" s="15"/>
    </row>
    <row r="555" spans="2:14" x14ac:dyDescent="0.25">
      <c r="B555" s="10" t="str">
        <f>IF(C555="","",ROWS($A$3:A555))</f>
        <v/>
      </c>
      <c r="C555" s="12"/>
      <c r="D555" s="18" t="str">
        <f>IF(Table2[[#This Row],[भुगतान दिनाक]]="","",TEXT(Table2[[#This Row],[भुगतान दिनाक]],"mmm"))</f>
        <v/>
      </c>
      <c r="E555" s="13"/>
      <c r="F555" s="17"/>
      <c r="G555" s="14"/>
      <c r="H555" s="14"/>
      <c r="I555" s="15"/>
      <c r="J555" s="15"/>
      <c r="K555" s="8" t="str">
        <f>IF(PRODUCT(Table2[[#This Row],[मात्रा/संख्या]],Table2[[#This Row],[दर]])=0,"",PRODUCT(Table2[[#This Row],[मात्रा/संख्या]],Table2[[#This Row],[दर]]))</f>
        <v/>
      </c>
      <c r="L555" s="14"/>
      <c r="M555" s="15"/>
      <c r="N555" s="15"/>
    </row>
    <row r="556" spans="2:14" x14ac:dyDescent="0.25">
      <c r="B556" s="10" t="str">
        <f>IF(C556="","",ROWS($A$3:A556))</f>
        <v/>
      </c>
      <c r="C556" s="12"/>
      <c r="D556" s="18" t="str">
        <f>IF(Table2[[#This Row],[भुगतान दिनाक]]="","",TEXT(Table2[[#This Row],[भुगतान दिनाक]],"mmm"))</f>
        <v/>
      </c>
      <c r="E556" s="13"/>
      <c r="F556" s="17"/>
      <c r="G556" s="14"/>
      <c r="H556" s="14"/>
      <c r="I556" s="15"/>
      <c r="J556" s="15"/>
      <c r="K556" s="8" t="str">
        <f>IF(PRODUCT(Table2[[#This Row],[मात्रा/संख्या]],Table2[[#This Row],[दर]])=0,"",PRODUCT(Table2[[#This Row],[मात्रा/संख्या]],Table2[[#This Row],[दर]]))</f>
        <v/>
      </c>
      <c r="L556" s="14"/>
      <c r="M556" s="15"/>
      <c r="N556" s="15"/>
    </row>
    <row r="557" spans="2:14" x14ac:dyDescent="0.25">
      <c r="B557" s="10" t="str">
        <f>IF(C557="","",ROWS($A$3:A557))</f>
        <v/>
      </c>
      <c r="C557" s="12"/>
      <c r="D557" s="18" t="str">
        <f>IF(Table2[[#This Row],[भुगतान दिनाक]]="","",TEXT(Table2[[#This Row],[भुगतान दिनाक]],"mmm"))</f>
        <v/>
      </c>
      <c r="E557" s="13"/>
      <c r="F557" s="17"/>
      <c r="G557" s="14"/>
      <c r="H557" s="14"/>
      <c r="I557" s="15"/>
      <c r="J557" s="15"/>
      <c r="K557" s="8" t="str">
        <f>IF(PRODUCT(Table2[[#This Row],[मात्रा/संख्या]],Table2[[#This Row],[दर]])=0,"",PRODUCT(Table2[[#This Row],[मात्रा/संख्या]],Table2[[#This Row],[दर]]))</f>
        <v/>
      </c>
      <c r="L557" s="14"/>
      <c r="M557" s="15"/>
      <c r="N557" s="15"/>
    </row>
    <row r="558" spans="2:14" x14ac:dyDescent="0.25">
      <c r="B558" s="10" t="str">
        <f>IF(C558="","",ROWS($A$3:A558))</f>
        <v/>
      </c>
      <c r="C558" s="12"/>
      <c r="D558" s="18" t="str">
        <f>IF(Table2[[#This Row],[भुगतान दिनाक]]="","",TEXT(Table2[[#This Row],[भुगतान दिनाक]],"mmm"))</f>
        <v/>
      </c>
      <c r="E558" s="13"/>
      <c r="F558" s="17"/>
      <c r="G558" s="14"/>
      <c r="H558" s="14"/>
      <c r="I558" s="15"/>
      <c r="J558" s="15"/>
      <c r="K558" s="8" t="str">
        <f>IF(PRODUCT(Table2[[#This Row],[मात्रा/संख्या]],Table2[[#This Row],[दर]])=0,"",PRODUCT(Table2[[#This Row],[मात्रा/संख्या]],Table2[[#This Row],[दर]]))</f>
        <v/>
      </c>
      <c r="L558" s="14"/>
      <c r="M558" s="15"/>
      <c r="N558" s="15"/>
    </row>
    <row r="559" spans="2:14" x14ac:dyDescent="0.25">
      <c r="B559" s="10" t="str">
        <f>IF(C559="","",ROWS($A$3:A559))</f>
        <v/>
      </c>
      <c r="C559" s="12"/>
      <c r="D559" s="18" t="str">
        <f>IF(Table2[[#This Row],[भुगतान दिनाक]]="","",TEXT(Table2[[#This Row],[भुगतान दिनाक]],"mmm"))</f>
        <v/>
      </c>
      <c r="E559" s="13"/>
      <c r="F559" s="17"/>
      <c r="G559" s="14"/>
      <c r="H559" s="14"/>
      <c r="I559" s="15"/>
      <c r="J559" s="15"/>
      <c r="K559" s="8" t="str">
        <f>IF(PRODUCT(Table2[[#This Row],[मात्रा/संख्या]],Table2[[#This Row],[दर]])=0,"",PRODUCT(Table2[[#This Row],[मात्रा/संख्या]],Table2[[#This Row],[दर]]))</f>
        <v/>
      </c>
      <c r="L559" s="14"/>
      <c r="M559" s="15"/>
      <c r="N559" s="15"/>
    </row>
    <row r="560" spans="2:14" x14ac:dyDescent="0.25">
      <c r="B560" s="10" t="str">
        <f>IF(C560="","",ROWS($A$3:A560))</f>
        <v/>
      </c>
      <c r="C560" s="12"/>
      <c r="D560" s="18" t="str">
        <f>IF(Table2[[#This Row],[भुगतान दिनाक]]="","",TEXT(Table2[[#This Row],[भुगतान दिनाक]],"mmm"))</f>
        <v/>
      </c>
      <c r="E560" s="13"/>
      <c r="F560" s="17"/>
      <c r="G560" s="14"/>
      <c r="H560" s="14"/>
      <c r="I560" s="15"/>
      <c r="J560" s="15"/>
      <c r="K560" s="8" t="str">
        <f>IF(PRODUCT(Table2[[#This Row],[मात्रा/संख्या]],Table2[[#This Row],[दर]])=0,"",PRODUCT(Table2[[#This Row],[मात्रा/संख्या]],Table2[[#This Row],[दर]]))</f>
        <v/>
      </c>
      <c r="L560" s="14"/>
      <c r="M560" s="15"/>
      <c r="N560" s="15"/>
    </row>
    <row r="561" spans="2:14" x14ac:dyDescent="0.25">
      <c r="B561" s="10" t="str">
        <f>IF(C561="","",ROWS($A$3:A561))</f>
        <v/>
      </c>
      <c r="C561" s="12"/>
      <c r="D561" s="18" t="str">
        <f>IF(Table2[[#This Row],[भुगतान दिनाक]]="","",TEXT(Table2[[#This Row],[भुगतान दिनाक]],"mmm"))</f>
        <v/>
      </c>
      <c r="E561" s="13"/>
      <c r="F561" s="17"/>
      <c r="G561" s="14"/>
      <c r="H561" s="14"/>
      <c r="I561" s="15"/>
      <c r="J561" s="15"/>
      <c r="K561" s="8" t="str">
        <f>IF(PRODUCT(Table2[[#This Row],[मात्रा/संख्या]],Table2[[#This Row],[दर]])=0,"",PRODUCT(Table2[[#This Row],[मात्रा/संख्या]],Table2[[#This Row],[दर]]))</f>
        <v/>
      </c>
      <c r="L561" s="14"/>
      <c r="M561" s="15"/>
      <c r="N561" s="15"/>
    </row>
    <row r="562" spans="2:14" x14ac:dyDescent="0.25">
      <c r="B562" s="10" t="str">
        <f>IF(C562="","",ROWS($A$3:A562))</f>
        <v/>
      </c>
      <c r="C562" s="12"/>
      <c r="D562" s="18" t="str">
        <f>IF(Table2[[#This Row],[भुगतान दिनाक]]="","",TEXT(Table2[[#This Row],[भुगतान दिनाक]],"mmm"))</f>
        <v/>
      </c>
      <c r="E562" s="13"/>
      <c r="F562" s="17"/>
      <c r="G562" s="14"/>
      <c r="H562" s="14"/>
      <c r="I562" s="15"/>
      <c r="J562" s="15"/>
      <c r="K562" s="8" t="str">
        <f>IF(PRODUCT(Table2[[#This Row],[मात्रा/संख्या]],Table2[[#This Row],[दर]])=0,"",PRODUCT(Table2[[#This Row],[मात्रा/संख्या]],Table2[[#This Row],[दर]]))</f>
        <v/>
      </c>
      <c r="L562" s="14"/>
      <c r="M562" s="15"/>
      <c r="N562" s="15"/>
    </row>
    <row r="563" spans="2:14" x14ac:dyDescent="0.25">
      <c r="B563" s="10" t="str">
        <f>IF(C563="","",ROWS($A$3:A563))</f>
        <v/>
      </c>
      <c r="C563" s="12"/>
      <c r="D563" s="18" t="str">
        <f>IF(Table2[[#This Row],[भुगतान दिनाक]]="","",TEXT(Table2[[#This Row],[भुगतान दिनाक]],"mmm"))</f>
        <v/>
      </c>
      <c r="E563" s="13"/>
      <c r="F563" s="17"/>
      <c r="G563" s="14"/>
      <c r="H563" s="14"/>
      <c r="I563" s="15"/>
      <c r="J563" s="15"/>
      <c r="K563" s="8" t="str">
        <f>IF(PRODUCT(Table2[[#This Row],[मात्रा/संख्या]],Table2[[#This Row],[दर]])=0,"",PRODUCT(Table2[[#This Row],[मात्रा/संख्या]],Table2[[#This Row],[दर]]))</f>
        <v/>
      </c>
      <c r="L563" s="14"/>
      <c r="M563" s="15"/>
      <c r="N563" s="15"/>
    </row>
    <row r="564" spans="2:14" x14ac:dyDescent="0.25">
      <c r="B564" s="10" t="str">
        <f>IF(C564="","",ROWS($A$3:A564))</f>
        <v/>
      </c>
      <c r="C564" s="12"/>
      <c r="D564" s="18" t="str">
        <f>IF(Table2[[#This Row],[भुगतान दिनाक]]="","",TEXT(Table2[[#This Row],[भुगतान दिनाक]],"mmm"))</f>
        <v/>
      </c>
      <c r="E564" s="13"/>
      <c r="F564" s="17"/>
      <c r="G564" s="14"/>
      <c r="H564" s="14"/>
      <c r="I564" s="15"/>
      <c r="J564" s="15"/>
      <c r="K564" s="8" t="str">
        <f>IF(PRODUCT(Table2[[#This Row],[मात्रा/संख्या]],Table2[[#This Row],[दर]])=0,"",PRODUCT(Table2[[#This Row],[मात्रा/संख्या]],Table2[[#This Row],[दर]]))</f>
        <v/>
      </c>
      <c r="L564" s="14"/>
      <c r="M564" s="15"/>
      <c r="N564" s="15"/>
    </row>
    <row r="565" spans="2:14" x14ac:dyDescent="0.25">
      <c r="B565" s="10" t="str">
        <f>IF(C565="","",ROWS($A$3:A565))</f>
        <v/>
      </c>
      <c r="C565" s="12"/>
      <c r="D565" s="18" t="str">
        <f>IF(Table2[[#This Row],[भुगतान दिनाक]]="","",TEXT(Table2[[#This Row],[भुगतान दिनाक]],"mmm"))</f>
        <v/>
      </c>
      <c r="E565" s="13"/>
      <c r="F565" s="17"/>
      <c r="G565" s="14"/>
      <c r="H565" s="14"/>
      <c r="I565" s="15"/>
      <c r="J565" s="15"/>
      <c r="K565" s="8" t="str">
        <f>IF(PRODUCT(Table2[[#This Row],[मात्रा/संख्या]],Table2[[#This Row],[दर]])=0,"",PRODUCT(Table2[[#This Row],[मात्रा/संख्या]],Table2[[#This Row],[दर]]))</f>
        <v/>
      </c>
      <c r="L565" s="14"/>
      <c r="M565" s="15"/>
      <c r="N565" s="15"/>
    </row>
    <row r="566" spans="2:14" x14ac:dyDescent="0.25">
      <c r="B566" s="10" t="str">
        <f>IF(C566="","",ROWS($A$3:A566))</f>
        <v/>
      </c>
      <c r="C566" s="12"/>
      <c r="D566" s="18" t="str">
        <f>IF(Table2[[#This Row],[भुगतान दिनाक]]="","",TEXT(Table2[[#This Row],[भुगतान दिनाक]],"mmm"))</f>
        <v/>
      </c>
      <c r="E566" s="13"/>
      <c r="F566" s="17"/>
      <c r="G566" s="14"/>
      <c r="H566" s="14"/>
      <c r="I566" s="15"/>
      <c r="J566" s="15"/>
      <c r="K566" s="8" t="str">
        <f>IF(PRODUCT(Table2[[#This Row],[मात्रा/संख्या]],Table2[[#This Row],[दर]])=0,"",PRODUCT(Table2[[#This Row],[मात्रा/संख्या]],Table2[[#This Row],[दर]]))</f>
        <v/>
      </c>
      <c r="L566" s="14"/>
      <c r="M566" s="15"/>
      <c r="N566" s="15"/>
    </row>
    <row r="567" spans="2:14" x14ac:dyDescent="0.25">
      <c r="B567" s="10" t="str">
        <f>IF(C567="","",ROWS($A$3:A567))</f>
        <v/>
      </c>
      <c r="C567" s="12"/>
      <c r="D567" s="18" t="str">
        <f>IF(Table2[[#This Row],[भुगतान दिनाक]]="","",TEXT(Table2[[#This Row],[भुगतान दिनाक]],"mmm"))</f>
        <v/>
      </c>
      <c r="E567" s="13"/>
      <c r="F567" s="17"/>
      <c r="G567" s="14"/>
      <c r="H567" s="14"/>
      <c r="I567" s="15"/>
      <c r="J567" s="15"/>
      <c r="K567" s="8" t="str">
        <f>IF(PRODUCT(Table2[[#This Row],[मात्रा/संख्या]],Table2[[#This Row],[दर]])=0,"",PRODUCT(Table2[[#This Row],[मात्रा/संख्या]],Table2[[#This Row],[दर]]))</f>
        <v/>
      </c>
      <c r="L567" s="14"/>
      <c r="M567" s="15"/>
      <c r="N567" s="15"/>
    </row>
    <row r="568" spans="2:14" x14ac:dyDescent="0.25">
      <c r="B568" s="10" t="str">
        <f>IF(C568="","",ROWS($A$3:A568))</f>
        <v/>
      </c>
      <c r="C568" s="12"/>
      <c r="D568" s="18" t="str">
        <f>IF(Table2[[#This Row],[भुगतान दिनाक]]="","",TEXT(Table2[[#This Row],[भुगतान दिनाक]],"mmm"))</f>
        <v/>
      </c>
      <c r="E568" s="13"/>
      <c r="F568" s="17"/>
      <c r="G568" s="14"/>
      <c r="H568" s="14"/>
      <c r="I568" s="15"/>
      <c r="J568" s="15"/>
      <c r="K568" s="8" t="str">
        <f>IF(PRODUCT(Table2[[#This Row],[मात्रा/संख्या]],Table2[[#This Row],[दर]])=0,"",PRODUCT(Table2[[#This Row],[मात्रा/संख्या]],Table2[[#This Row],[दर]]))</f>
        <v/>
      </c>
      <c r="L568" s="14"/>
      <c r="M568" s="15"/>
      <c r="N568" s="15"/>
    </row>
    <row r="569" spans="2:14" x14ac:dyDescent="0.25">
      <c r="B569" s="10" t="str">
        <f>IF(C569="","",ROWS($A$3:A569))</f>
        <v/>
      </c>
      <c r="C569" s="12"/>
      <c r="D569" s="18" t="str">
        <f>IF(Table2[[#This Row],[भुगतान दिनाक]]="","",TEXT(Table2[[#This Row],[भुगतान दिनाक]],"mmm"))</f>
        <v/>
      </c>
      <c r="E569" s="13"/>
      <c r="F569" s="17"/>
      <c r="G569" s="14"/>
      <c r="H569" s="14"/>
      <c r="I569" s="15"/>
      <c r="J569" s="15"/>
      <c r="K569" s="8" t="str">
        <f>IF(PRODUCT(Table2[[#This Row],[मात्रा/संख्या]],Table2[[#This Row],[दर]])=0,"",PRODUCT(Table2[[#This Row],[मात्रा/संख्या]],Table2[[#This Row],[दर]]))</f>
        <v/>
      </c>
      <c r="L569" s="14"/>
      <c r="M569" s="15"/>
      <c r="N569" s="15"/>
    </row>
    <row r="570" spans="2:14" x14ac:dyDescent="0.25">
      <c r="B570" s="10" t="str">
        <f>IF(C570="","",ROWS($A$3:A570))</f>
        <v/>
      </c>
      <c r="C570" s="12"/>
      <c r="D570" s="18" t="str">
        <f>IF(Table2[[#This Row],[भुगतान दिनाक]]="","",TEXT(Table2[[#This Row],[भुगतान दिनाक]],"mmm"))</f>
        <v/>
      </c>
      <c r="E570" s="13"/>
      <c r="F570" s="17"/>
      <c r="G570" s="14"/>
      <c r="H570" s="14"/>
      <c r="I570" s="15"/>
      <c r="J570" s="15"/>
      <c r="K570" s="8" t="str">
        <f>IF(PRODUCT(Table2[[#This Row],[मात्रा/संख्या]],Table2[[#This Row],[दर]])=0,"",PRODUCT(Table2[[#This Row],[मात्रा/संख्या]],Table2[[#This Row],[दर]]))</f>
        <v/>
      </c>
      <c r="L570" s="14"/>
      <c r="M570" s="15"/>
      <c r="N570" s="15"/>
    </row>
    <row r="571" spans="2:14" x14ac:dyDescent="0.25">
      <c r="B571" s="10" t="str">
        <f>IF(C571="","",ROWS($A$3:A571))</f>
        <v/>
      </c>
      <c r="C571" s="12"/>
      <c r="D571" s="18" t="str">
        <f>IF(Table2[[#This Row],[भुगतान दिनाक]]="","",TEXT(Table2[[#This Row],[भुगतान दिनाक]],"mmm"))</f>
        <v/>
      </c>
      <c r="E571" s="13"/>
      <c r="F571" s="17"/>
      <c r="G571" s="14"/>
      <c r="H571" s="14"/>
      <c r="I571" s="15"/>
      <c r="J571" s="15"/>
      <c r="K571" s="8" t="str">
        <f>IF(PRODUCT(Table2[[#This Row],[मात्रा/संख्या]],Table2[[#This Row],[दर]])=0,"",PRODUCT(Table2[[#This Row],[मात्रा/संख्या]],Table2[[#This Row],[दर]]))</f>
        <v/>
      </c>
      <c r="L571" s="14"/>
      <c r="M571" s="15"/>
      <c r="N571" s="15"/>
    </row>
    <row r="572" spans="2:14" x14ac:dyDescent="0.25">
      <c r="B572" s="10" t="str">
        <f>IF(C572="","",ROWS($A$3:A572))</f>
        <v/>
      </c>
      <c r="C572" s="12"/>
      <c r="D572" s="18" t="str">
        <f>IF(Table2[[#This Row],[भुगतान दिनाक]]="","",TEXT(Table2[[#This Row],[भुगतान दिनाक]],"mmm"))</f>
        <v/>
      </c>
      <c r="E572" s="13"/>
      <c r="F572" s="17"/>
      <c r="G572" s="14"/>
      <c r="H572" s="14"/>
      <c r="I572" s="15"/>
      <c r="J572" s="15"/>
      <c r="K572" s="8" t="str">
        <f>IF(PRODUCT(Table2[[#This Row],[मात्रा/संख्या]],Table2[[#This Row],[दर]])=0,"",PRODUCT(Table2[[#This Row],[मात्रा/संख्या]],Table2[[#This Row],[दर]]))</f>
        <v/>
      </c>
      <c r="L572" s="14"/>
      <c r="M572" s="15"/>
      <c r="N572" s="15"/>
    </row>
    <row r="573" spans="2:14" x14ac:dyDescent="0.25">
      <c r="B573" s="10" t="str">
        <f>IF(C573="","",ROWS($A$3:A573))</f>
        <v/>
      </c>
      <c r="C573" s="12"/>
      <c r="D573" s="18" t="str">
        <f>IF(Table2[[#This Row],[भुगतान दिनाक]]="","",TEXT(Table2[[#This Row],[भुगतान दिनाक]],"mmm"))</f>
        <v/>
      </c>
      <c r="E573" s="13"/>
      <c r="F573" s="17"/>
      <c r="G573" s="14"/>
      <c r="H573" s="14"/>
      <c r="I573" s="15"/>
      <c r="J573" s="15"/>
      <c r="K573" s="8" t="str">
        <f>IF(PRODUCT(Table2[[#This Row],[मात्रा/संख्या]],Table2[[#This Row],[दर]])=0,"",PRODUCT(Table2[[#This Row],[मात्रा/संख्या]],Table2[[#This Row],[दर]]))</f>
        <v/>
      </c>
      <c r="L573" s="14"/>
      <c r="M573" s="15"/>
      <c r="N573" s="15"/>
    </row>
    <row r="574" spans="2:14" x14ac:dyDescent="0.25">
      <c r="B574" s="10" t="str">
        <f>IF(C574="","",ROWS($A$3:A574))</f>
        <v/>
      </c>
      <c r="C574" s="12"/>
      <c r="D574" s="18" t="str">
        <f>IF(Table2[[#This Row],[भुगतान दिनाक]]="","",TEXT(Table2[[#This Row],[भुगतान दिनाक]],"mmm"))</f>
        <v/>
      </c>
      <c r="E574" s="13"/>
      <c r="F574" s="17"/>
      <c r="G574" s="14"/>
      <c r="H574" s="14"/>
      <c r="I574" s="15"/>
      <c r="J574" s="15"/>
      <c r="K574" s="8" t="str">
        <f>IF(PRODUCT(Table2[[#This Row],[मात्रा/संख्या]],Table2[[#This Row],[दर]])=0,"",PRODUCT(Table2[[#This Row],[मात्रा/संख्या]],Table2[[#This Row],[दर]]))</f>
        <v/>
      </c>
      <c r="L574" s="14"/>
      <c r="M574" s="15"/>
      <c r="N574" s="15"/>
    </row>
    <row r="575" spans="2:14" x14ac:dyDescent="0.25">
      <c r="B575" s="10" t="str">
        <f>IF(C575="","",ROWS($A$3:A575))</f>
        <v/>
      </c>
      <c r="C575" s="12"/>
      <c r="D575" s="18" t="str">
        <f>IF(Table2[[#This Row],[भुगतान दिनाक]]="","",TEXT(Table2[[#This Row],[भुगतान दिनाक]],"mmm"))</f>
        <v/>
      </c>
      <c r="E575" s="13"/>
      <c r="F575" s="17"/>
      <c r="G575" s="14"/>
      <c r="H575" s="14"/>
      <c r="I575" s="15"/>
      <c r="J575" s="15"/>
      <c r="K575" s="8" t="str">
        <f>IF(PRODUCT(Table2[[#This Row],[मात्रा/संख्या]],Table2[[#This Row],[दर]])=0,"",PRODUCT(Table2[[#This Row],[मात्रा/संख्या]],Table2[[#This Row],[दर]]))</f>
        <v/>
      </c>
      <c r="L575" s="14"/>
      <c r="M575" s="15"/>
      <c r="N575" s="15"/>
    </row>
    <row r="576" spans="2:14" x14ac:dyDescent="0.25">
      <c r="B576" s="10" t="str">
        <f>IF(C576="","",ROWS($A$3:A576))</f>
        <v/>
      </c>
      <c r="C576" s="12"/>
      <c r="D576" s="18" t="str">
        <f>IF(Table2[[#This Row],[भुगतान दिनाक]]="","",TEXT(Table2[[#This Row],[भुगतान दिनाक]],"mmm"))</f>
        <v/>
      </c>
      <c r="E576" s="13"/>
      <c r="F576" s="17"/>
      <c r="G576" s="14"/>
      <c r="H576" s="14"/>
      <c r="I576" s="15"/>
      <c r="J576" s="15"/>
      <c r="K576" s="8" t="str">
        <f>IF(PRODUCT(Table2[[#This Row],[मात्रा/संख्या]],Table2[[#This Row],[दर]])=0,"",PRODUCT(Table2[[#This Row],[मात्रा/संख्या]],Table2[[#This Row],[दर]]))</f>
        <v/>
      </c>
      <c r="L576" s="14"/>
      <c r="M576" s="15"/>
      <c r="N576" s="15"/>
    </row>
    <row r="577" spans="2:14" x14ac:dyDescent="0.25">
      <c r="B577" s="10" t="str">
        <f>IF(C577="","",ROWS($A$3:A577))</f>
        <v/>
      </c>
      <c r="C577" s="12"/>
      <c r="D577" s="18" t="str">
        <f>IF(Table2[[#This Row],[भुगतान दिनाक]]="","",TEXT(Table2[[#This Row],[भुगतान दिनाक]],"mmm"))</f>
        <v/>
      </c>
      <c r="E577" s="13"/>
      <c r="F577" s="17"/>
      <c r="G577" s="14"/>
      <c r="H577" s="14"/>
      <c r="I577" s="15"/>
      <c r="J577" s="15"/>
      <c r="K577" s="8" t="str">
        <f>IF(PRODUCT(Table2[[#This Row],[मात्रा/संख्या]],Table2[[#This Row],[दर]])=0,"",PRODUCT(Table2[[#This Row],[मात्रा/संख्या]],Table2[[#This Row],[दर]]))</f>
        <v/>
      </c>
      <c r="L577" s="14"/>
      <c r="M577" s="15"/>
      <c r="N577" s="15"/>
    </row>
    <row r="578" spans="2:14" x14ac:dyDescent="0.25">
      <c r="B578" s="10" t="str">
        <f>IF(C578="","",ROWS($A$3:A578))</f>
        <v/>
      </c>
      <c r="C578" s="12"/>
      <c r="D578" s="18" t="str">
        <f>IF(Table2[[#This Row],[भुगतान दिनाक]]="","",TEXT(Table2[[#This Row],[भुगतान दिनाक]],"mmm"))</f>
        <v/>
      </c>
      <c r="E578" s="13"/>
      <c r="F578" s="17"/>
      <c r="G578" s="14"/>
      <c r="H578" s="14"/>
      <c r="I578" s="15"/>
      <c r="J578" s="15"/>
      <c r="K578" s="8" t="str">
        <f>IF(PRODUCT(Table2[[#This Row],[मात्रा/संख्या]],Table2[[#This Row],[दर]])=0,"",PRODUCT(Table2[[#This Row],[मात्रा/संख्या]],Table2[[#This Row],[दर]]))</f>
        <v/>
      </c>
      <c r="L578" s="14"/>
      <c r="M578" s="15"/>
      <c r="N578" s="15"/>
    </row>
    <row r="579" spans="2:14" x14ac:dyDescent="0.25">
      <c r="B579" s="10" t="str">
        <f>IF(C579="","",ROWS($A$3:A579))</f>
        <v/>
      </c>
      <c r="C579" s="12"/>
      <c r="D579" s="18" t="str">
        <f>IF(Table2[[#This Row],[भुगतान दिनाक]]="","",TEXT(Table2[[#This Row],[भुगतान दिनाक]],"mmm"))</f>
        <v/>
      </c>
      <c r="E579" s="13"/>
      <c r="F579" s="17"/>
      <c r="G579" s="14"/>
      <c r="H579" s="14"/>
      <c r="I579" s="15"/>
      <c r="J579" s="15"/>
      <c r="K579" s="8" t="str">
        <f>IF(PRODUCT(Table2[[#This Row],[मात्रा/संख्या]],Table2[[#This Row],[दर]])=0,"",PRODUCT(Table2[[#This Row],[मात्रा/संख्या]],Table2[[#This Row],[दर]]))</f>
        <v/>
      </c>
      <c r="L579" s="14"/>
      <c r="M579" s="15"/>
      <c r="N579" s="15"/>
    </row>
    <row r="580" spans="2:14" x14ac:dyDescent="0.25">
      <c r="B580" s="10" t="str">
        <f>IF(C580="","",ROWS($A$3:A580))</f>
        <v/>
      </c>
      <c r="C580" s="12"/>
      <c r="D580" s="18" t="str">
        <f>IF(Table2[[#This Row],[भुगतान दिनाक]]="","",TEXT(Table2[[#This Row],[भुगतान दिनाक]],"mmm"))</f>
        <v/>
      </c>
      <c r="E580" s="13"/>
      <c r="F580" s="17"/>
      <c r="G580" s="14"/>
      <c r="H580" s="14"/>
      <c r="I580" s="15"/>
      <c r="J580" s="15"/>
      <c r="K580" s="8" t="str">
        <f>IF(PRODUCT(Table2[[#This Row],[मात्रा/संख्या]],Table2[[#This Row],[दर]])=0,"",PRODUCT(Table2[[#This Row],[मात्रा/संख्या]],Table2[[#This Row],[दर]]))</f>
        <v/>
      </c>
      <c r="L580" s="14"/>
      <c r="M580" s="15"/>
      <c r="N580" s="15"/>
    </row>
    <row r="581" spans="2:14" x14ac:dyDescent="0.25">
      <c r="B581" s="10" t="str">
        <f>IF(C581="","",ROWS($A$3:A581))</f>
        <v/>
      </c>
      <c r="C581" s="12"/>
      <c r="D581" s="18" t="str">
        <f>IF(Table2[[#This Row],[भुगतान दिनाक]]="","",TEXT(Table2[[#This Row],[भुगतान दिनाक]],"mmm"))</f>
        <v/>
      </c>
      <c r="E581" s="13"/>
      <c r="F581" s="17"/>
      <c r="G581" s="14"/>
      <c r="H581" s="14"/>
      <c r="I581" s="15"/>
      <c r="J581" s="15"/>
      <c r="K581" s="8" t="str">
        <f>IF(PRODUCT(Table2[[#This Row],[मात्रा/संख्या]],Table2[[#This Row],[दर]])=0,"",PRODUCT(Table2[[#This Row],[मात्रा/संख्या]],Table2[[#This Row],[दर]]))</f>
        <v/>
      </c>
      <c r="L581" s="14"/>
      <c r="M581" s="15"/>
      <c r="N581" s="15"/>
    </row>
    <row r="582" spans="2:14" x14ac:dyDescent="0.25">
      <c r="B582" s="10" t="str">
        <f>IF(C582="","",ROWS($A$3:A582))</f>
        <v/>
      </c>
      <c r="C582" s="12"/>
      <c r="D582" s="18" t="str">
        <f>IF(Table2[[#This Row],[भुगतान दिनाक]]="","",TEXT(Table2[[#This Row],[भुगतान दिनाक]],"mmm"))</f>
        <v/>
      </c>
      <c r="E582" s="13"/>
      <c r="F582" s="17"/>
      <c r="G582" s="14"/>
      <c r="H582" s="14"/>
      <c r="I582" s="15"/>
      <c r="J582" s="15"/>
      <c r="K582" s="8" t="str">
        <f>IF(PRODUCT(Table2[[#This Row],[मात्रा/संख्या]],Table2[[#This Row],[दर]])=0,"",PRODUCT(Table2[[#This Row],[मात्रा/संख्या]],Table2[[#This Row],[दर]]))</f>
        <v/>
      </c>
      <c r="L582" s="14"/>
      <c r="M582" s="15"/>
      <c r="N582" s="15"/>
    </row>
    <row r="583" spans="2:14" x14ac:dyDescent="0.25">
      <c r="B583" s="10" t="str">
        <f>IF(C583="","",ROWS($A$3:A583))</f>
        <v/>
      </c>
      <c r="C583" s="12"/>
      <c r="D583" s="18" t="str">
        <f>IF(Table2[[#This Row],[भुगतान दिनाक]]="","",TEXT(Table2[[#This Row],[भुगतान दिनाक]],"mmm"))</f>
        <v/>
      </c>
      <c r="E583" s="13"/>
      <c r="F583" s="17"/>
      <c r="G583" s="14"/>
      <c r="H583" s="14"/>
      <c r="I583" s="15"/>
      <c r="J583" s="15"/>
      <c r="K583" s="8" t="str">
        <f>IF(PRODUCT(Table2[[#This Row],[मात्रा/संख्या]],Table2[[#This Row],[दर]])=0,"",PRODUCT(Table2[[#This Row],[मात्रा/संख्या]],Table2[[#This Row],[दर]]))</f>
        <v/>
      </c>
      <c r="L583" s="14"/>
      <c r="M583" s="15"/>
      <c r="N583" s="15"/>
    </row>
    <row r="584" spans="2:14" x14ac:dyDescent="0.25">
      <c r="B584" s="10" t="str">
        <f>IF(C584="","",ROWS($A$3:A584))</f>
        <v/>
      </c>
      <c r="C584" s="12"/>
      <c r="D584" s="18" t="str">
        <f>IF(Table2[[#This Row],[भुगतान दिनाक]]="","",TEXT(Table2[[#This Row],[भुगतान दिनाक]],"mmm"))</f>
        <v/>
      </c>
      <c r="E584" s="13"/>
      <c r="F584" s="17"/>
      <c r="G584" s="14"/>
      <c r="H584" s="14"/>
      <c r="I584" s="15"/>
      <c r="J584" s="15"/>
      <c r="K584" s="8" t="str">
        <f>IF(PRODUCT(Table2[[#This Row],[मात्रा/संख्या]],Table2[[#This Row],[दर]])=0,"",PRODUCT(Table2[[#This Row],[मात्रा/संख्या]],Table2[[#This Row],[दर]]))</f>
        <v/>
      </c>
      <c r="L584" s="14"/>
      <c r="M584" s="15"/>
      <c r="N584" s="15"/>
    </row>
    <row r="585" spans="2:14" x14ac:dyDescent="0.25">
      <c r="B585" s="10" t="str">
        <f>IF(C585="","",ROWS($A$3:A585))</f>
        <v/>
      </c>
      <c r="C585" s="12"/>
      <c r="D585" s="18" t="str">
        <f>IF(Table2[[#This Row],[भुगतान दिनाक]]="","",TEXT(Table2[[#This Row],[भुगतान दिनाक]],"mmm"))</f>
        <v/>
      </c>
      <c r="E585" s="13"/>
      <c r="F585" s="17"/>
      <c r="G585" s="14"/>
      <c r="H585" s="14"/>
      <c r="I585" s="15"/>
      <c r="J585" s="15"/>
      <c r="K585" s="8" t="str">
        <f>IF(PRODUCT(Table2[[#This Row],[मात्रा/संख्या]],Table2[[#This Row],[दर]])=0,"",PRODUCT(Table2[[#This Row],[मात्रा/संख्या]],Table2[[#This Row],[दर]]))</f>
        <v/>
      </c>
      <c r="L585" s="14"/>
      <c r="M585" s="15"/>
      <c r="N585" s="15"/>
    </row>
    <row r="586" spans="2:14" x14ac:dyDescent="0.25">
      <c r="B586" s="10" t="str">
        <f>IF(C586="","",ROWS($A$3:A586))</f>
        <v/>
      </c>
      <c r="C586" s="12"/>
      <c r="D586" s="18" t="str">
        <f>IF(Table2[[#This Row],[भुगतान दिनाक]]="","",TEXT(Table2[[#This Row],[भुगतान दिनाक]],"mmm"))</f>
        <v/>
      </c>
      <c r="E586" s="13"/>
      <c r="F586" s="17"/>
      <c r="G586" s="14"/>
      <c r="H586" s="14"/>
      <c r="I586" s="15"/>
      <c r="J586" s="15"/>
      <c r="K586" s="8" t="str">
        <f>IF(PRODUCT(Table2[[#This Row],[मात्रा/संख्या]],Table2[[#This Row],[दर]])=0,"",PRODUCT(Table2[[#This Row],[मात्रा/संख्या]],Table2[[#This Row],[दर]]))</f>
        <v/>
      </c>
      <c r="L586" s="14"/>
      <c r="M586" s="15"/>
      <c r="N586" s="15"/>
    </row>
    <row r="587" spans="2:14" x14ac:dyDescent="0.25">
      <c r="B587" s="10" t="str">
        <f>IF(C587="","",ROWS($A$3:A587))</f>
        <v/>
      </c>
      <c r="C587" s="12"/>
      <c r="D587" s="18" t="str">
        <f>IF(Table2[[#This Row],[भुगतान दिनाक]]="","",TEXT(Table2[[#This Row],[भुगतान दिनाक]],"mmm"))</f>
        <v/>
      </c>
      <c r="E587" s="13"/>
      <c r="F587" s="17"/>
      <c r="G587" s="14"/>
      <c r="H587" s="14"/>
      <c r="I587" s="15"/>
      <c r="J587" s="15"/>
      <c r="K587" s="8" t="str">
        <f>IF(PRODUCT(Table2[[#This Row],[मात्रा/संख्या]],Table2[[#This Row],[दर]])=0,"",PRODUCT(Table2[[#This Row],[मात्रा/संख्या]],Table2[[#This Row],[दर]]))</f>
        <v/>
      </c>
      <c r="L587" s="14"/>
      <c r="M587" s="15"/>
      <c r="N587" s="15"/>
    </row>
    <row r="588" spans="2:14" x14ac:dyDescent="0.25">
      <c r="B588" s="10" t="str">
        <f>IF(C588="","",ROWS($A$3:A588))</f>
        <v/>
      </c>
      <c r="C588" s="12"/>
      <c r="D588" s="18" t="str">
        <f>IF(Table2[[#This Row],[भुगतान दिनाक]]="","",TEXT(Table2[[#This Row],[भुगतान दिनाक]],"mmm"))</f>
        <v/>
      </c>
      <c r="E588" s="13"/>
      <c r="F588" s="17"/>
      <c r="G588" s="14"/>
      <c r="H588" s="14"/>
      <c r="I588" s="15"/>
      <c r="J588" s="15"/>
      <c r="K588" s="8" t="str">
        <f>IF(PRODUCT(Table2[[#This Row],[मात्रा/संख्या]],Table2[[#This Row],[दर]])=0,"",PRODUCT(Table2[[#This Row],[मात्रा/संख्या]],Table2[[#This Row],[दर]]))</f>
        <v/>
      </c>
      <c r="L588" s="14"/>
      <c r="M588" s="15"/>
      <c r="N588" s="15"/>
    </row>
    <row r="589" spans="2:14" x14ac:dyDescent="0.25">
      <c r="B589" s="10" t="str">
        <f>IF(C589="","",ROWS($A$3:A589))</f>
        <v/>
      </c>
      <c r="C589" s="12"/>
      <c r="D589" s="18" t="str">
        <f>IF(Table2[[#This Row],[भुगतान दिनाक]]="","",TEXT(Table2[[#This Row],[भुगतान दिनाक]],"mmm"))</f>
        <v/>
      </c>
      <c r="E589" s="13"/>
      <c r="F589" s="17"/>
      <c r="G589" s="14"/>
      <c r="H589" s="14"/>
      <c r="I589" s="15"/>
      <c r="J589" s="15"/>
      <c r="K589" s="8" t="str">
        <f>IF(PRODUCT(Table2[[#This Row],[मात्रा/संख्या]],Table2[[#This Row],[दर]])=0,"",PRODUCT(Table2[[#This Row],[मात्रा/संख्या]],Table2[[#This Row],[दर]]))</f>
        <v/>
      </c>
      <c r="L589" s="14"/>
      <c r="M589" s="15"/>
      <c r="N589" s="15"/>
    </row>
    <row r="590" spans="2:14" x14ac:dyDescent="0.25">
      <c r="B590" s="10" t="str">
        <f>IF(C590="","",ROWS($A$3:A590))</f>
        <v/>
      </c>
      <c r="C590" s="12"/>
      <c r="D590" s="18" t="str">
        <f>IF(Table2[[#This Row],[भुगतान दिनाक]]="","",TEXT(Table2[[#This Row],[भुगतान दिनाक]],"mmm"))</f>
        <v/>
      </c>
      <c r="E590" s="13"/>
      <c r="F590" s="17"/>
      <c r="G590" s="14"/>
      <c r="H590" s="14"/>
      <c r="I590" s="15"/>
      <c r="J590" s="15"/>
      <c r="K590" s="8" t="str">
        <f>IF(PRODUCT(Table2[[#This Row],[मात्रा/संख्या]],Table2[[#This Row],[दर]])=0,"",PRODUCT(Table2[[#This Row],[मात्रा/संख्या]],Table2[[#This Row],[दर]]))</f>
        <v/>
      </c>
      <c r="L590" s="14"/>
      <c r="M590" s="15"/>
      <c r="N590" s="15"/>
    </row>
    <row r="591" spans="2:14" x14ac:dyDescent="0.25">
      <c r="B591" s="10" t="str">
        <f>IF(C591="","",ROWS($A$3:A591))</f>
        <v/>
      </c>
      <c r="C591" s="12"/>
      <c r="D591" s="18" t="str">
        <f>IF(Table2[[#This Row],[भुगतान दिनाक]]="","",TEXT(Table2[[#This Row],[भुगतान दिनाक]],"mmm"))</f>
        <v/>
      </c>
      <c r="E591" s="13"/>
      <c r="F591" s="17"/>
      <c r="G591" s="14"/>
      <c r="H591" s="14"/>
      <c r="I591" s="15"/>
      <c r="J591" s="15"/>
      <c r="K591" s="8" t="str">
        <f>IF(PRODUCT(Table2[[#This Row],[मात्रा/संख्या]],Table2[[#This Row],[दर]])=0,"",PRODUCT(Table2[[#This Row],[मात्रा/संख्या]],Table2[[#This Row],[दर]]))</f>
        <v/>
      </c>
      <c r="L591" s="14"/>
      <c r="M591" s="15"/>
      <c r="N591" s="15"/>
    </row>
    <row r="592" spans="2:14" x14ac:dyDescent="0.25">
      <c r="B592" s="10" t="str">
        <f>IF(C592="","",ROWS($A$3:A592))</f>
        <v/>
      </c>
      <c r="C592" s="12"/>
      <c r="D592" s="18" t="str">
        <f>IF(Table2[[#This Row],[भुगतान दिनाक]]="","",TEXT(Table2[[#This Row],[भुगतान दिनाक]],"mmm"))</f>
        <v/>
      </c>
      <c r="E592" s="13"/>
      <c r="F592" s="17"/>
      <c r="G592" s="14"/>
      <c r="H592" s="14"/>
      <c r="I592" s="15"/>
      <c r="J592" s="15"/>
      <c r="K592" s="8" t="str">
        <f>IF(PRODUCT(Table2[[#This Row],[मात्रा/संख्या]],Table2[[#This Row],[दर]])=0,"",PRODUCT(Table2[[#This Row],[मात्रा/संख्या]],Table2[[#This Row],[दर]]))</f>
        <v/>
      </c>
      <c r="L592" s="14"/>
      <c r="M592" s="15"/>
      <c r="N592" s="15"/>
    </row>
    <row r="593" spans="2:14" x14ac:dyDescent="0.25">
      <c r="B593" s="10" t="str">
        <f>IF(C593="","",ROWS($A$3:A593))</f>
        <v/>
      </c>
      <c r="C593" s="12"/>
      <c r="D593" s="18" t="str">
        <f>IF(Table2[[#This Row],[भुगतान दिनाक]]="","",TEXT(Table2[[#This Row],[भुगतान दिनाक]],"mmm"))</f>
        <v/>
      </c>
      <c r="E593" s="13"/>
      <c r="F593" s="17"/>
      <c r="G593" s="14"/>
      <c r="H593" s="14"/>
      <c r="I593" s="15"/>
      <c r="J593" s="15"/>
      <c r="K593" s="8" t="str">
        <f>IF(PRODUCT(Table2[[#This Row],[मात्रा/संख्या]],Table2[[#This Row],[दर]])=0,"",PRODUCT(Table2[[#This Row],[मात्रा/संख्या]],Table2[[#This Row],[दर]]))</f>
        <v/>
      </c>
      <c r="L593" s="14"/>
      <c r="M593" s="15"/>
      <c r="N593" s="15"/>
    </row>
    <row r="594" spans="2:14" x14ac:dyDescent="0.25">
      <c r="B594" s="10" t="str">
        <f>IF(C594="","",ROWS($A$3:A594))</f>
        <v/>
      </c>
      <c r="C594" s="12"/>
      <c r="D594" s="18" t="str">
        <f>IF(Table2[[#This Row],[भुगतान दिनाक]]="","",TEXT(Table2[[#This Row],[भुगतान दिनाक]],"mmm"))</f>
        <v/>
      </c>
      <c r="E594" s="13"/>
      <c r="F594" s="17"/>
      <c r="G594" s="14"/>
      <c r="H594" s="14"/>
      <c r="I594" s="15"/>
      <c r="J594" s="15"/>
      <c r="K594" s="8" t="str">
        <f>IF(PRODUCT(Table2[[#This Row],[मात्रा/संख्या]],Table2[[#This Row],[दर]])=0,"",PRODUCT(Table2[[#This Row],[मात्रा/संख्या]],Table2[[#This Row],[दर]]))</f>
        <v/>
      </c>
      <c r="L594" s="14"/>
      <c r="M594" s="15"/>
      <c r="N594" s="15"/>
    </row>
    <row r="595" spans="2:14" x14ac:dyDescent="0.25">
      <c r="B595" s="10" t="str">
        <f>IF(C595="","",ROWS($A$3:A595))</f>
        <v/>
      </c>
      <c r="C595" s="12"/>
      <c r="D595" s="18" t="str">
        <f>IF(Table2[[#This Row],[भुगतान दिनाक]]="","",TEXT(Table2[[#This Row],[भुगतान दिनाक]],"mmm"))</f>
        <v/>
      </c>
      <c r="E595" s="13"/>
      <c r="F595" s="17"/>
      <c r="G595" s="14"/>
      <c r="H595" s="14"/>
      <c r="I595" s="15"/>
      <c r="J595" s="15"/>
      <c r="K595" s="8" t="str">
        <f>IF(PRODUCT(Table2[[#This Row],[मात्रा/संख्या]],Table2[[#This Row],[दर]])=0,"",PRODUCT(Table2[[#This Row],[मात्रा/संख्या]],Table2[[#This Row],[दर]]))</f>
        <v/>
      </c>
      <c r="L595" s="14"/>
      <c r="M595" s="15"/>
      <c r="N595" s="15"/>
    </row>
    <row r="596" spans="2:14" x14ac:dyDescent="0.25">
      <c r="B596" s="10" t="str">
        <f>IF(C596="","",ROWS($A$3:A596))</f>
        <v/>
      </c>
      <c r="C596" s="12"/>
      <c r="D596" s="18" t="str">
        <f>IF(Table2[[#This Row],[भुगतान दिनाक]]="","",TEXT(Table2[[#This Row],[भुगतान दिनाक]],"mmm"))</f>
        <v/>
      </c>
      <c r="E596" s="13"/>
      <c r="F596" s="17"/>
      <c r="G596" s="14"/>
      <c r="H596" s="14"/>
      <c r="I596" s="15"/>
      <c r="J596" s="15"/>
      <c r="K596" s="8" t="str">
        <f>IF(PRODUCT(Table2[[#This Row],[मात्रा/संख्या]],Table2[[#This Row],[दर]])=0,"",PRODUCT(Table2[[#This Row],[मात्रा/संख्या]],Table2[[#This Row],[दर]]))</f>
        <v/>
      </c>
      <c r="L596" s="14"/>
      <c r="M596" s="15"/>
      <c r="N596" s="15"/>
    </row>
    <row r="597" spans="2:14" x14ac:dyDescent="0.25">
      <c r="B597" s="10" t="str">
        <f>IF(C597="","",ROWS($A$3:A597))</f>
        <v/>
      </c>
      <c r="C597" s="12"/>
      <c r="D597" s="18" t="str">
        <f>IF(Table2[[#This Row],[भुगतान दिनाक]]="","",TEXT(Table2[[#This Row],[भुगतान दिनाक]],"mmm"))</f>
        <v/>
      </c>
      <c r="E597" s="13"/>
      <c r="F597" s="17"/>
      <c r="G597" s="14"/>
      <c r="H597" s="14"/>
      <c r="I597" s="15"/>
      <c r="J597" s="15"/>
      <c r="K597" s="8" t="str">
        <f>IF(PRODUCT(Table2[[#This Row],[मात्रा/संख्या]],Table2[[#This Row],[दर]])=0,"",PRODUCT(Table2[[#This Row],[मात्रा/संख्या]],Table2[[#This Row],[दर]]))</f>
        <v/>
      </c>
      <c r="L597" s="14"/>
      <c r="M597" s="15"/>
      <c r="N597" s="15"/>
    </row>
    <row r="598" spans="2:14" x14ac:dyDescent="0.25">
      <c r="B598" s="10" t="str">
        <f>IF(C598="","",ROWS($A$3:A598))</f>
        <v/>
      </c>
      <c r="C598" s="12"/>
      <c r="D598" s="18" t="str">
        <f>IF(Table2[[#This Row],[भुगतान दिनाक]]="","",TEXT(Table2[[#This Row],[भुगतान दिनाक]],"mmm"))</f>
        <v/>
      </c>
      <c r="E598" s="13"/>
      <c r="F598" s="17"/>
      <c r="G598" s="14"/>
      <c r="H598" s="14"/>
      <c r="I598" s="15"/>
      <c r="J598" s="15"/>
      <c r="K598" s="8" t="str">
        <f>IF(PRODUCT(Table2[[#This Row],[मात्रा/संख्या]],Table2[[#This Row],[दर]])=0,"",PRODUCT(Table2[[#This Row],[मात्रा/संख्या]],Table2[[#This Row],[दर]]))</f>
        <v/>
      </c>
      <c r="L598" s="14"/>
      <c r="M598" s="15"/>
      <c r="N598" s="15"/>
    </row>
    <row r="599" spans="2:14" x14ac:dyDescent="0.25">
      <c r="B599" s="10" t="str">
        <f>IF(C599="","",ROWS($A$3:A599))</f>
        <v/>
      </c>
      <c r="C599" s="12"/>
      <c r="D599" s="18" t="str">
        <f>IF(Table2[[#This Row],[भुगतान दिनाक]]="","",TEXT(Table2[[#This Row],[भुगतान दिनाक]],"mmm"))</f>
        <v/>
      </c>
      <c r="E599" s="13"/>
      <c r="F599" s="17"/>
      <c r="G599" s="14"/>
      <c r="H599" s="14"/>
      <c r="I599" s="15"/>
      <c r="J599" s="15"/>
      <c r="K599" s="8" t="str">
        <f>IF(PRODUCT(Table2[[#This Row],[मात्रा/संख्या]],Table2[[#This Row],[दर]])=0,"",PRODUCT(Table2[[#This Row],[मात्रा/संख्या]],Table2[[#This Row],[दर]]))</f>
        <v/>
      </c>
      <c r="L599" s="14"/>
      <c r="M599" s="15"/>
      <c r="N599" s="15"/>
    </row>
    <row r="600" spans="2:14" x14ac:dyDescent="0.25">
      <c r="B600" s="10" t="str">
        <f>IF(C600="","",ROWS($A$3:A600))</f>
        <v/>
      </c>
      <c r="C600" s="12"/>
      <c r="D600" s="18" t="str">
        <f>IF(Table2[[#This Row],[भुगतान दिनाक]]="","",TEXT(Table2[[#This Row],[भुगतान दिनाक]],"mmm"))</f>
        <v/>
      </c>
      <c r="E600" s="13"/>
      <c r="F600" s="17"/>
      <c r="G600" s="14"/>
      <c r="H600" s="14"/>
      <c r="I600" s="15"/>
      <c r="J600" s="15"/>
      <c r="K600" s="8" t="str">
        <f>IF(PRODUCT(Table2[[#This Row],[मात्रा/संख्या]],Table2[[#This Row],[दर]])=0,"",PRODUCT(Table2[[#This Row],[मात्रा/संख्या]],Table2[[#This Row],[दर]]))</f>
        <v/>
      </c>
      <c r="L600" s="14"/>
      <c r="M600" s="15"/>
      <c r="N600" s="15"/>
    </row>
    <row r="601" spans="2:14" x14ac:dyDescent="0.25">
      <c r="B601" s="10" t="str">
        <f>IF(C601="","",ROWS($A$3:A601))</f>
        <v/>
      </c>
      <c r="C601" s="12"/>
      <c r="D601" s="18" t="str">
        <f>IF(Table2[[#This Row],[भुगतान दिनाक]]="","",TEXT(Table2[[#This Row],[भुगतान दिनाक]],"mmm"))</f>
        <v/>
      </c>
      <c r="E601" s="13"/>
      <c r="F601" s="17"/>
      <c r="G601" s="14"/>
      <c r="H601" s="14"/>
      <c r="I601" s="15"/>
      <c r="J601" s="15"/>
      <c r="K601" s="8" t="str">
        <f>IF(PRODUCT(Table2[[#This Row],[मात्रा/संख्या]],Table2[[#This Row],[दर]])=0,"",PRODUCT(Table2[[#This Row],[मात्रा/संख्या]],Table2[[#This Row],[दर]]))</f>
        <v/>
      </c>
      <c r="L601" s="14"/>
      <c r="M601" s="15"/>
      <c r="N601" s="15"/>
    </row>
    <row r="602" spans="2:14" x14ac:dyDescent="0.25">
      <c r="B602" s="10" t="str">
        <f>IF(C602="","",ROWS($A$3:A602))</f>
        <v/>
      </c>
      <c r="C602" s="12"/>
      <c r="D602" s="18" t="str">
        <f>IF(Table2[[#This Row],[भुगतान दिनाक]]="","",TEXT(Table2[[#This Row],[भुगतान दिनाक]],"mmm"))</f>
        <v/>
      </c>
      <c r="E602" s="13"/>
      <c r="F602" s="17"/>
      <c r="G602" s="14"/>
      <c r="H602" s="14"/>
      <c r="I602" s="15"/>
      <c r="J602" s="15"/>
      <c r="K602" s="8" t="str">
        <f>IF(PRODUCT(Table2[[#This Row],[मात्रा/संख्या]],Table2[[#This Row],[दर]])=0,"",PRODUCT(Table2[[#This Row],[मात्रा/संख्या]],Table2[[#This Row],[दर]]))</f>
        <v/>
      </c>
      <c r="L602" s="14"/>
      <c r="M602" s="15"/>
      <c r="N602" s="15"/>
    </row>
    <row r="603" spans="2:14" x14ac:dyDescent="0.25">
      <c r="B603" s="10" t="str">
        <f>IF(C603="","",ROWS($A$3:A603))</f>
        <v/>
      </c>
      <c r="C603" s="12"/>
      <c r="D603" s="18" t="str">
        <f>IF(Table2[[#This Row],[भुगतान दिनाक]]="","",TEXT(Table2[[#This Row],[भुगतान दिनाक]],"mmm"))</f>
        <v/>
      </c>
      <c r="E603" s="13"/>
      <c r="F603" s="17"/>
      <c r="G603" s="14"/>
      <c r="H603" s="14"/>
      <c r="I603" s="15"/>
      <c r="J603" s="15"/>
      <c r="K603" s="8" t="str">
        <f>IF(PRODUCT(Table2[[#This Row],[मात्रा/संख्या]],Table2[[#This Row],[दर]])=0,"",PRODUCT(Table2[[#This Row],[मात्रा/संख्या]],Table2[[#This Row],[दर]]))</f>
        <v/>
      </c>
      <c r="L603" s="14"/>
      <c r="M603" s="15"/>
      <c r="N603" s="15"/>
    </row>
    <row r="604" spans="2:14" x14ac:dyDescent="0.25">
      <c r="B604" s="10" t="str">
        <f>IF(C604="","",ROWS($A$3:A604))</f>
        <v/>
      </c>
      <c r="C604" s="12"/>
      <c r="D604" s="18" t="str">
        <f>IF(Table2[[#This Row],[भुगतान दिनाक]]="","",TEXT(Table2[[#This Row],[भुगतान दिनाक]],"mmm"))</f>
        <v/>
      </c>
      <c r="E604" s="13"/>
      <c r="F604" s="17"/>
      <c r="G604" s="14"/>
      <c r="H604" s="14"/>
      <c r="I604" s="15"/>
      <c r="J604" s="15"/>
      <c r="K604" s="8" t="str">
        <f>IF(PRODUCT(Table2[[#This Row],[मात्रा/संख्या]],Table2[[#This Row],[दर]])=0,"",PRODUCT(Table2[[#This Row],[मात्रा/संख्या]],Table2[[#This Row],[दर]]))</f>
        <v/>
      </c>
      <c r="L604" s="14"/>
      <c r="M604" s="15"/>
      <c r="N604" s="15"/>
    </row>
    <row r="605" spans="2:14" x14ac:dyDescent="0.25">
      <c r="B605" s="10" t="str">
        <f>IF(C605="","",ROWS($A$3:A605))</f>
        <v/>
      </c>
      <c r="C605" s="12"/>
      <c r="D605" s="18" t="str">
        <f>IF(Table2[[#This Row],[भुगतान दिनाक]]="","",TEXT(Table2[[#This Row],[भुगतान दिनाक]],"mmm"))</f>
        <v/>
      </c>
      <c r="E605" s="13"/>
      <c r="F605" s="17"/>
      <c r="G605" s="14"/>
      <c r="H605" s="14"/>
      <c r="I605" s="15"/>
      <c r="J605" s="15"/>
      <c r="K605" s="8" t="str">
        <f>IF(PRODUCT(Table2[[#This Row],[मात्रा/संख्या]],Table2[[#This Row],[दर]])=0,"",PRODUCT(Table2[[#This Row],[मात्रा/संख्या]],Table2[[#This Row],[दर]]))</f>
        <v/>
      </c>
      <c r="L605" s="14"/>
      <c r="M605" s="15"/>
      <c r="N605" s="15"/>
    </row>
    <row r="606" spans="2:14" x14ac:dyDescent="0.25">
      <c r="B606" s="10" t="str">
        <f>IF(C606="","",ROWS($A$3:A606))</f>
        <v/>
      </c>
      <c r="C606" s="12"/>
      <c r="D606" s="18" t="str">
        <f>IF(Table2[[#This Row],[भुगतान दिनाक]]="","",TEXT(Table2[[#This Row],[भुगतान दिनाक]],"mmm"))</f>
        <v/>
      </c>
      <c r="E606" s="13"/>
      <c r="F606" s="17"/>
      <c r="G606" s="14"/>
      <c r="H606" s="14"/>
      <c r="I606" s="15"/>
      <c r="J606" s="15"/>
      <c r="K606" s="8" t="str">
        <f>IF(PRODUCT(Table2[[#This Row],[मात्रा/संख्या]],Table2[[#This Row],[दर]])=0,"",PRODUCT(Table2[[#This Row],[मात्रा/संख्या]],Table2[[#This Row],[दर]]))</f>
        <v/>
      </c>
      <c r="L606" s="14"/>
      <c r="M606" s="15"/>
      <c r="N606" s="15"/>
    </row>
    <row r="607" spans="2:14" x14ac:dyDescent="0.25">
      <c r="B607" s="10" t="str">
        <f>IF(C607="","",ROWS($A$3:A607))</f>
        <v/>
      </c>
      <c r="C607" s="12"/>
      <c r="D607" s="18" t="str">
        <f>IF(Table2[[#This Row],[भुगतान दिनाक]]="","",TEXT(Table2[[#This Row],[भुगतान दिनाक]],"mmm"))</f>
        <v/>
      </c>
      <c r="E607" s="13"/>
      <c r="F607" s="17"/>
      <c r="G607" s="14"/>
      <c r="H607" s="14"/>
      <c r="I607" s="15"/>
      <c r="J607" s="15"/>
      <c r="K607" s="8" t="str">
        <f>IF(PRODUCT(Table2[[#This Row],[मात्रा/संख्या]],Table2[[#This Row],[दर]])=0,"",PRODUCT(Table2[[#This Row],[मात्रा/संख्या]],Table2[[#This Row],[दर]]))</f>
        <v/>
      </c>
      <c r="L607" s="14"/>
      <c r="M607" s="15"/>
      <c r="N607" s="15"/>
    </row>
    <row r="608" spans="2:14" x14ac:dyDescent="0.25">
      <c r="B608" s="10" t="str">
        <f>IF(C608="","",ROWS($A$3:A608))</f>
        <v/>
      </c>
      <c r="C608" s="12"/>
      <c r="D608" s="18" t="str">
        <f>IF(Table2[[#This Row],[भुगतान दिनाक]]="","",TEXT(Table2[[#This Row],[भुगतान दिनाक]],"mmm"))</f>
        <v/>
      </c>
      <c r="E608" s="13"/>
      <c r="F608" s="17"/>
      <c r="G608" s="14"/>
      <c r="H608" s="14"/>
      <c r="I608" s="15"/>
      <c r="J608" s="15"/>
      <c r="K608" s="8" t="str">
        <f>IF(PRODUCT(Table2[[#This Row],[मात्रा/संख्या]],Table2[[#This Row],[दर]])=0,"",PRODUCT(Table2[[#This Row],[मात्रा/संख्या]],Table2[[#This Row],[दर]]))</f>
        <v/>
      </c>
      <c r="L608" s="14"/>
      <c r="M608" s="15"/>
      <c r="N608" s="15"/>
    </row>
  </sheetData>
  <sheetProtection password="CC5E" sheet="1" objects="1" scenarios="1" formatCells="0" formatColumns="0" formatRows="0"/>
  <mergeCells count="1">
    <mergeCell ref="B1:N1"/>
  </mergeCells>
  <dataValidations count="1">
    <dataValidation type="list" allowBlank="1" showInputMessage="1" showErrorMessage="1" sqref="F3:F608">
      <formula1>"कंटीजेंसी ग्रांट,मीटिंग टीए,टीएलएम ग्रांट,मोबिलिटी सपोर्ट "</formula1>
    </dataValidation>
  </dataValidations>
  <pageMargins left="0.31496062992125984" right="0.31496062992125984" top="0.31496062992125984" bottom="0.31496062992125984" header="0" footer="0"/>
  <pageSetup paperSize="5"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view="pageBreakPreview" zoomScaleNormal="100" zoomScaleSheetLayoutView="100" workbookViewId="0">
      <selection activeCell="C11" sqref="C11:F11"/>
    </sheetView>
  </sheetViews>
  <sheetFormatPr defaultRowHeight="15" x14ac:dyDescent="0.25"/>
  <cols>
    <col min="1" max="1" width="4.7109375" style="2" customWidth="1"/>
    <col min="2" max="2" width="8.85546875" style="2" customWidth="1"/>
    <col min="3" max="14" width="9.7109375" style="2" customWidth="1"/>
    <col min="15" max="16384" width="9.140625" style="2"/>
  </cols>
  <sheetData>
    <row r="1" spans="1:14" ht="28.5" customHeight="1" x14ac:dyDescent="0.25">
      <c r="A1" s="177" t="s">
        <v>90</v>
      </c>
      <c r="B1" s="178"/>
      <c r="C1" s="178"/>
      <c r="D1" s="178"/>
      <c r="E1" s="178"/>
      <c r="F1" s="178"/>
      <c r="G1" s="178"/>
      <c r="H1" s="178"/>
      <c r="I1" s="178"/>
      <c r="J1" s="178"/>
      <c r="K1" s="178"/>
      <c r="L1" s="178"/>
      <c r="M1" s="178"/>
      <c r="N1" s="179"/>
    </row>
    <row r="2" spans="1:14" s="22" customFormat="1" ht="24" customHeight="1" x14ac:dyDescent="0.25">
      <c r="A2" s="180" t="s">
        <v>108</v>
      </c>
      <c r="B2" s="181"/>
      <c r="C2" s="159" t="str">
        <f>'School Intro'!B3</f>
        <v>कुचामन सिटी</v>
      </c>
      <c r="D2" s="159"/>
      <c r="E2" s="159"/>
      <c r="F2" s="21"/>
      <c r="G2" s="21"/>
      <c r="H2" s="21"/>
      <c r="I2" s="21"/>
      <c r="J2" s="21"/>
      <c r="K2" s="182" t="s">
        <v>91</v>
      </c>
      <c r="L2" s="159" t="str">
        <f>'School Intro'!E3</f>
        <v>नागौर</v>
      </c>
      <c r="M2" s="159"/>
      <c r="N2" s="160"/>
    </row>
    <row r="3" spans="1:14" s="22" customFormat="1" ht="24" customHeight="1" x14ac:dyDescent="0.25">
      <c r="A3" s="180" t="s">
        <v>109</v>
      </c>
      <c r="B3" s="181"/>
      <c r="C3" s="181"/>
      <c r="D3" s="181"/>
      <c r="E3" s="159" t="str">
        <f>'School Intro'!C4</f>
        <v>राजकीय उच्च माध्यमिक विद्यालय, रूपपुरा (कुचामन सिटी)</v>
      </c>
      <c r="F3" s="159"/>
      <c r="G3" s="159"/>
      <c r="H3" s="159"/>
      <c r="I3" s="159"/>
      <c r="J3" s="159"/>
      <c r="K3" s="159"/>
      <c r="L3" s="159"/>
      <c r="M3" s="159"/>
      <c r="N3" s="160"/>
    </row>
    <row r="4" spans="1:14" s="22" customFormat="1" ht="26.25" customHeight="1" x14ac:dyDescent="0.25">
      <c r="A4" s="183" t="s">
        <v>92</v>
      </c>
      <c r="B4" s="184"/>
      <c r="C4" s="184"/>
      <c r="D4" s="184"/>
      <c r="E4" s="184"/>
      <c r="F4" s="184"/>
      <c r="G4" s="184"/>
      <c r="H4" s="184"/>
      <c r="I4" s="184"/>
      <c r="J4" s="184"/>
      <c r="K4" s="184"/>
      <c r="L4" s="184"/>
      <c r="M4" s="184"/>
      <c r="N4" s="185"/>
    </row>
    <row r="5" spans="1:14" s="22" customFormat="1" ht="8.25" customHeight="1" x14ac:dyDescent="0.25">
      <c r="A5" s="23"/>
      <c r="B5" s="24"/>
      <c r="C5" s="24"/>
      <c r="D5" s="24"/>
      <c r="E5" s="24"/>
      <c r="F5" s="24"/>
      <c r="G5" s="24"/>
      <c r="H5" s="24"/>
      <c r="I5" s="24"/>
      <c r="J5" s="24"/>
      <c r="K5" s="24"/>
      <c r="L5" s="24"/>
      <c r="M5" s="24"/>
      <c r="N5" s="25"/>
    </row>
    <row r="6" spans="1:14" s="22" customFormat="1" ht="24" customHeight="1" x14ac:dyDescent="0.25">
      <c r="A6" s="26" t="s">
        <v>98</v>
      </c>
      <c r="B6" s="176"/>
      <c r="C6" s="21"/>
      <c r="D6" s="21"/>
      <c r="E6" s="159" t="str">
        <f>'School Intro'!C2</f>
        <v xml:space="preserve">2020-21 </v>
      </c>
      <c r="F6" s="159"/>
      <c r="G6" s="176" t="s">
        <v>99</v>
      </c>
      <c r="H6" s="21"/>
      <c r="I6" s="21"/>
      <c r="J6" s="21"/>
      <c r="K6" s="162">
        <f>'Received Amount'!K6</f>
        <v>32000</v>
      </c>
      <c r="L6" s="162"/>
      <c r="M6" s="176" t="s">
        <v>100</v>
      </c>
      <c r="N6" s="27"/>
    </row>
    <row r="7" spans="1:14" s="22" customFormat="1" ht="24" customHeight="1" x14ac:dyDescent="0.25">
      <c r="A7" s="175" t="s">
        <v>110</v>
      </c>
      <c r="B7" s="21"/>
      <c r="C7" s="21"/>
      <c r="D7" s="21"/>
      <c r="E7" s="21"/>
      <c r="F7" s="21"/>
      <c r="G7" s="162">
        <f>'Received Amount'!G14</f>
        <v>3200</v>
      </c>
      <c r="H7" s="162"/>
      <c r="I7" s="176" t="s">
        <v>101</v>
      </c>
      <c r="J7" s="21"/>
      <c r="K7" s="162">
        <f>'Received Amount'!I14</f>
        <v>28800</v>
      </c>
      <c r="L7" s="162"/>
      <c r="M7" s="176" t="s">
        <v>103</v>
      </c>
      <c r="N7" s="27"/>
    </row>
    <row r="8" spans="1:14" s="22" customFormat="1" ht="24" customHeight="1" x14ac:dyDescent="0.25">
      <c r="A8" s="161">
        <f>'Received Amount'!F2</f>
        <v>0</v>
      </c>
      <c r="B8" s="162"/>
      <c r="C8" s="162"/>
      <c r="D8" s="176" t="s">
        <v>37</v>
      </c>
      <c r="E8" s="162">
        <f>K7+A8</f>
        <v>28800</v>
      </c>
      <c r="F8" s="159"/>
      <c r="G8" s="176" t="s">
        <v>105</v>
      </c>
      <c r="H8" s="21"/>
      <c r="I8" s="21"/>
      <c r="J8" s="21"/>
      <c r="K8" s="163"/>
      <c r="L8" s="163"/>
      <c r="M8" s="176" t="s">
        <v>104</v>
      </c>
      <c r="N8" s="27"/>
    </row>
    <row r="9" spans="1:14" s="22" customFormat="1" ht="24" customHeight="1" x14ac:dyDescent="0.25">
      <c r="A9" s="175" t="s">
        <v>111</v>
      </c>
      <c r="B9" s="21"/>
      <c r="C9" s="21"/>
      <c r="D9" s="21"/>
      <c r="E9" s="21"/>
      <c r="F9" s="21"/>
      <c r="G9" s="21"/>
      <c r="H9" s="21"/>
      <c r="I9" s="21"/>
      <c r="J9" s="21"/>
      <c r="K9" s="21"/>
      <c r="L9" s="21"/>
      <c r="M9" s="21"/>
      <c r="N9" s="27"/>
    </row>
    <row r="10" spans="1:14" x14ac:dyDescent="0.25">
      <c r="A10" s="28"/>
      <c r="B10" s="29"/>
      <c r="C10" s="29"/>
      <c r="D10" s="29"/>
      <c r="E10" s="29"/>
      <c r="F10" s="29"/>
      <c r="G10" s="29"/>
      <c r="H10" s="29"/>
      <c r="I10" s="29"/>
      <c r="J10" s="29"/>
      <c r="K10" s="29"/>
      <c r="L10" s="29"/>
      <c r="M10" s="29"/>
      <c r="N10" s="30"/>
    </row>
    <row r="11" spans="1:14" ht="18" customHeight="1" x14ac:dyDescent="0.25">
      <c r="A11" s="170" t="s">
        <v>27</v>
      </c>
      <c r="B11" s="171" t="s">
        <v>93</v>
      </c>
      <c r="C11" s="171" t="s">
        <v>94</v>
      </c>
      <c r="D11" s="171"/>
      <c r="E11" s="171"/>
      <c r="F11" s="171"/>
      <c r="G11" s="171" t="s">
        <v>95</v>
      </c>
      <c r="H11" s="171"/>
      <c r="I11" s="171"/>
      <c r="J11" s="171"/>
      <c r="K11" s="171" t="s">
        <v>48</v>
      </c>
      <c r="L11" s="171"/>
      <c r="M11" s="171"/>
      <c r="N11" s="172"/>
    </row>
    <row r="12" spans="1:14" ht="30.75" customHeight="1" x14ac:dyDescent="0.25">
      <c r="A12" s="170"/>
      <c r="B12" s="171"/>
      <c r="C12" s="173" t="s">
        <v>34</v>
      </c>
      <c r="D12" s="173" t="s">
        <v>112</v>
      </c>
      <c r="E12" s="173" t="s">
        <v>36</v>
      </c>
      <c r="F12" s="173" t="s">
        <v>67</v>
      </c>
      <c r="G12" s="173" t="s">
        <v>34</v>
      </c>
      <c r="H12" s="173" t="s">
        <v>112</v>
      </c>
      <c r="I12" s="173" t="s">
        <v>36</v>
      </c>
      <c r="J12" s="173" t="s">
        <v>67</v>
      </c>
      <c r="K12" s="173" t="s">
        <v>34</v>
      </c>
      <c r="L12" s="173" t="s">
        <v>112</v>
      </c>
      <c r="M12" s="173" t="s">
        <v>36</v>
      </c>
      <c r="N12" s="174" t="s">
        <v>67</v>
      </c>
    </row>
    <row r="13" spans="1:14" ht="38.25" customHeight="1" x14ac:dyDescent="0.25">
      <c r="A13" s="169">
        <v>1</v>
      </c>
      <c r="B13" s="32" t="s">
        <v>69</v>
      </c>
      <c r="C13" s="19">
        <f>'Received Amount'!$E10</f>
        <v>25000</v>
      </c>
      <c r="D13" s="19">
        <f>'Received Amount'!$E11</f>
        <v>2500</v>
      </c>
      <c r="E13" s="19">
        <f>'Received Amount'!$E12</f>
        <v>1000</v>
      </c>
      <c r="F13" s="19">
        <f>'Received Amount'!$E13</f>
        <v>3500</v>
      </c>
      <c r="G13" s="19">
        <f>'Received Amount'!$G10</f>
        <v>800</v>
      </c>
      <c r="H13" s="19">
        <f>'Received Amount'!$G11</f>
        <v>800</v>
      </c>
      <c r="I13" s="19">
        <f>'Received Amount'!$G12</f>
        <v>800</v>
      </c>
      <c r="J13" s="19">
        <f>'Received Amount'!$G13</f>
        <v>800</v>
      </c>
      <c r="K13" s="19">
        <f>C13-G13</f>
        <v>24200</v>
      </c>
      <c r="L13" s="19">
        <f t="shared" ref="L13:N13" si="0">D13-H13</f>
        <v>1700</v>
      </c>
      <c r="M13" s="19">
        <f t="shared" si="0"/>
        <v>200</v>
      </c>
      <c r="N13" s="20">
        <f t="shared" si="0"/>
        <v>2700</v>
      </c>
    </row>
    <row r="14" spans="1:14" x14ac:dyDescent="0.25">
      <c r="A14" s="28"/>
      <c r="B14" s="29"/>
      <c r="C14" s="29"/>
      <c r="D14" s="29"/>
      <c r="E14" s="29"/>
      <c r="F14" s="29"/>
      <c r="G14" s="29"/>
      <c r="H14" s="29"/>
      <c r="I14" s="29"/>
      <c r="J14" s="29"/>
      <c r="K14" s="29"/>
      <c r="L14" s="29"/>
      <c r="M14" s="29"/>
      <c r="N14" s="30"/>
    </row>
    <row r="15" spans="1:14" x14ac:dyDescent="0.25">
      <c r="A15" s="28"/>
      <c r="B15" s="29"/>
      <c r="C15" s="29"/>
      <c r="D15" s="29"/>
      <c r="E15" s="29"/>
      <c r="F15" s="29"/>
      <c r="G15" s="29"/>
      <c r="H15" s="29"/>
      <c r="I15" s="29"/>
      <c r="J15" s="29"/>
      <c r="K15" s="29"/>
      <c r="L15" s="29"/>
      <c r="M15" s="29"/>
      <c r="N15" s="30"/>
    </row>
    <row r="16" spans="1:14" ht="20.100000000000001" customHeight="1" x14ac:dyDescent="0.25">
      <c r="A16" s="28"/>
      <c r="B16" s="29"/>
      <c r="C16" s="29"/>
      <c r="D16" s="29"/>
      <c r="E16" s="29"/>
      <c r="F16" s="29"/>
      <c r="G16" s="29"/>
      <c r="H16" s="29"/>
      <c r="I16" s="29"/>
      <c r="J16" s="29"/>
      <c r="K16" s="29"/>
      <c r="L16" s="29"/>
      <c r="M16" s="186" t="s">
        <v>106</v>
      </c>
      <c r="N16" s="187"/>
    </row>
    <row r="17" spans="1:14" ht="20.100000000000001" customHeight="1" x14ac:dyDescent="0.25">
      <c r="A17" s="28"/>
      <c r="B17" s="29"/>
      <c r="C17" s="29"/>
      <c r="D17" s="29"/>
      <c r="E17" s="29"/>
      <c r="F17" s="29"/>
      <c r="G17" s="29"/>
      <c r="H17" s="29"/>
      <c r="I17" s="29"/>
      <c r="J17" s="29"/>
      <c r="K17" s="29"/>
      <c r="L17" s="29"/>
      <c r="M17" s="186" t="s">
        <v>107</v>
      </c>
      <c r="N17" s="187"/>
    </row>
    <row r="18" spans="1:14" x14ac:dyDescent="0.25">
      <c r="A18" s="28"/>
      <c r="B18" s="29"/>
      <c r="C18" s="29"/>
      <c r="D18" s="29"/>
      <c r="E18" s="29"/>
      <c r="F18" s="29"/>
      <c r="G18" s="29"/>
      <c r="H18" s="29"/>
      <c r="I18" s="29"/>
      <c r="J18" s="29"/>
      <c r="K18" s="29"/>
      <c r="L18" s="29"/>
      <c r="M18" s="157"/>
      <c r="N18" s="158"/>
    </row>
    <row r="19" spans="1:14" x14ac:dyDescent="0.25">
      <c r="A19" s="28"/>
      <c r="B19" s="29"/>
      <c r="C19" s="29"/>
      <c r="D19" s="29"/>
      <c r="E19" s="29"/>
      <c r="F19" s="29"/>
      <c r="G19" s="29"/>
      <c r="H19" s="29"/>
      <c r="I19" s="29"/>
      <c r="J19" s="29"/>
      <c r="K19" s="29"/>
      <c r="L19" s="29"/>
      <c r="M19" s="29"/>
      <c r="N19" s="30"/>
    </row>
    <row r="20" spans="1:14" x14ac:dyDescent="0.25">
      <c r="A20" s="28"/>
      <c r="B20" s="29"/>
      <c r="C20" s="29"/>
      <c r="D20" s="29"/>
      <c r="E20" s="29"/>
      <c r="F20" s="29"/>
      <c r="G20" s="29"/>
      <c r="H20" s="29"/>
      <c r="I20" s="29"/>
      <c r="J20" s="29"/>
      <c r="K20" s="29"/>
      <c r="L20" s="29"/>
      <c r="M20" s="29"/>
      <c r="N20" s="30"/>
    </row>
    <row r="21" spans="1:14" x14ac:dyDescent="0.25">
      <c r="A21" s="28"/>
      <c r="B21" s="29"/>
      <c r="C21" s="29"/>
      <c r="D21" s="29"/>
      <c r="E21" s="29"/>
      <c r="F21" s="29"/>
      <c r="G21" s="29"/>
      <c r="H21" s="29"/>
      <c r="I21" s="29"/>
      <c r="J21" s="29"/>
      <c r="K21" s="29"/>
      <c r="L21" s="29"/>
      <c r="M21" s="29"/>
      <c r="N21" s="30"/>
    </row>
    <row r="22" spans="1:14" x14ac:dyDescent="0.25">
      <c r="A22" s="28"/>
      <c r="B22" s="29"/>
      <c r="C22" s="29"/>
      <c r="D22" s="29"/>
      <c r="E22" s="29"/>
      <c r="F22" s="29"/>
      <c r="G22" s="29"/>
      <c r="H22" s="29"/>
      <c r="I22" s="29"/>
      <c r="J22" s="29"/>
      <c r="K22" s="29"/>
      <c r="L22" s="29"/>
      <c r="M22" s="29"/>
      <c r="N22" s="30"/>
    </row>
    <row r="23" spans="1:14" x14ac:dyDescent="0.25">
      <c r="A23" s="28"/>
      <c r="B23" s="29"/>
      <c r="C23" s="29"/>
      <c r="D23" s="29"/>
      <c r="E23" s="29"/>
      <c r="F23" s="29"/>
      <c r="G23" s="29"/>
      <c r="H23" s="29"/>
      <c r="I23" s="29"/>
      <c r="J23" s="29"/>
      <c r="K23" s="29"/>
      <c r="L23" s="29"/>
      <c r="M23" s="29"/>
      <c r="N23" s="30"/>
    </row>
    <row r="24" spans="1:14" x14ac:dyDescent="0.25">
      <c r="A24" s="28"/>
      <c r="B24" s="29"/>
      <c r="C24" s="29"/>
      <c r="D24" s="29"/>
      <c r="E24" s="29"/>
      <c r="F24" s="29"/>
      <c r="G24" s="29"/>
      <c r="H24" s="29"/>
      <c r="I24" s="29"/>
      <c r="J24" s="29"/>
      <c r="K24" s="29"/>
      <c r="L24" s="29"/>
      <c r="M24" s="29"/>
      <c r="N24" s="30"/>
    </row>
    <row r="25" spans="1:14" ht="15.75" thickBot="1" x14ac:dyDescent="0.3">
      <c r="A25" s="33"/>
      <c r="B25" s="34"/>
      <c r="C25" s="34"/>
      <c r="D25" s="34"/>
      <c r="E25" s="34"/>
      <c r="F25" s="34"/>
      <c r="G25" s="34"/>
      <c r="H25" s="34"/>
      <c r="I25" s="34"/>
      <c r="J25" s="34"/>
      <c r="K25" s="34"/>
      <c r="L25" s="34"/>
      <c r="M25" s="34"/>
      <c r="N25" s="35"/>
    </row>
  </sheetData>
  <sheetProtection password="CC5E" sheet="1" objects="1" scenarios="1"/>
  <mergeCells count="22">
    <mergeCell ref="E3:N3"/>
    <mergeCell ref="A4:N4"/>
    <mergeCell ref="E6:F6"/>
    <mergeCell ref="K6:L6"/>
    <mergeCell ref="G7:H7"/>
    <mergeCell ref="K7:L7"/>
    <mergeCell ref="M16:N16"/>
    <mergeCell ref="M17:N17"/>
    <mergeCell ref="M18:N18"/>
    <mergeCell ref="A1:N1"/>
    <mergeCell ref="C2:E2"/>
    <mergeCell ref="L2:N2"/>
    <mergeCell ref="A2:B2"/>
    <mergeCell ref="A3:D3"/>
    <mergeCell ref="C11:F11"/>
    <mergeCell ref="G11:J11"/>
    <mergeCell ref="K11:N11"/>
    <mergeCell ref="B11:B12"/>
    <mergeCell ref="A11:A12"/>
    <mergeCell ref="A8:C8"/>
    <mergeCell ref="E8:F8"/>
    <mergeCell ref="K8:L8"/>
  </mergeCells>
  <dataValidations count="1">
    <dataValidation type="list" allowBlank="1" showInputMessage="1" showErrorMessage="1" sqref="B13">
      <formula1>months_name</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vt:lpstr>
      <vt:lpstr>CRC Grant</vt:lpstr>
      <vt:lpstr>School Intro</vt:lpstr>
      <vt:lpstr>Received Amount</vt:lpstr>
      <vt:lpstr>Monthly Balance</vt:lpstr>
      <vt:lpstr>Voucher Entry</vt:lpstr>
      <vt:lpstr>Praptra-1 UC</vt:lpstr>
      <vt:lpstr>months_name</vt:lpstr>
      <vt:lpstr>'Voucher Entry'!Print_Titles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2020-08-04T15:26:02Z</cp:lastPrinted>
  <dcterms:created xsi:type="dcterms:W3CDTF">2020-08-03T14:53:24Z</dcterms:created>
  <dcterms:modified xsi:type="dcterms:W3CDTF">2020-08-10T11:26:41Z</dcterms:modified>
</cp:coreProperties>
</file>