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APPLICATION CCL" sheetId="2" r:id="rId1"/>
    <sheet name="CCL ORDER" sheetId="3" r:id="rId2"/>
    <sheet name="CCL LEAVE ACCOUNT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E6" i="3"/>
  <c r="D6" i="3"/>
  <c r="B6" i="3"/>
  <c r="F7" i="1"/>
  <c r="C7" i="1"/>
  <c r="B7" i="1"/>
  <c r="D2" i="1"/>
  <c r="D7" i="1" l="1"/>
  <c r="F6" i="3" l="1"/>
  <c r="E7" i="1"/>
</calcChain>
</file>

<file path=xl/sharedStrings.xml><?xml version="1.0" encoding="utf-8"?>
<sst xmlns="http://schemas.openxmlformats.org/spreadsheetml/2006/main" count="74" uniqueCount="71">
  <si>
    <t>Proforma For maintaining Child Care Leave Account</t>
  </si>
  <si>
    <t>Name Of Employee</t>
  </si>
  <si>
    <t>S.No.</t>
  </si>
  <si>
    <t>Period of Child Care Leave Taken</t>
  </si>
  <si>
    <t>Balance of Child Care Leave</t>
  </si>
  <si>
    <t xml:space="preserve">Balance </t>
  </si>
  <si>
    <t>Date</t>
  </si>
  <si>
    <t>From</t>
  </si>
  <si>
    <t>To</t>
  </si>
  <si>
    <t>Total Days</t>
  </si>
  <si>
    <t>Signature and Designation the certifying officer</t>
  </si>
  <si>
    <t>Total Child Care Leave</t>
  </si>
  <si>
    <t>APPLICATION FOR CHILD CARE LEAVE</t>
  </si>
  <si>
    <t>NAME OF THE APPLICAN.</t>
  </si>
  <si>
    <t>DESIGNATION.</t>
  </si>
  <si>
    <t>3.   DEPT/OFFICE/SECTION.</t>
  </si>
  <si>
    <t>4.  DETAIL OF CHILD/CHILDREN.</t>
  </si>
  <si>
    <t>5.  NAME OF SPECIALLYABLED CHILD.</t>
  </si>
  <si>
    <t>NO</t>
  </si>
  <si>
    <t>NAME OF CHILD FOR WHOM CHILD CARE LEAVE IS APPLIED FOR.</t>
  </si>
  <si>
    <t>Ojswi Gurjar</t>
  </si>
  <si>
    <t>7.  DATE OF BIRTH OF THE CHILD.</t>
  </si>
  <si>
    <t>11.12.2019</t>
  </si>
  <si>
    <t>DATE ON WHICH CHILD WILL BEATTAINING AGE OF 18 YEARS.</t>
  </si>
  <si>
    <t>11.12.2037</t>
  </si>
  <si>
    <t>IS THE CHILD AMONG THE TWO ELDEST CHILDREN.</t>
  </si>
  <si>
    <t>PERIOD OF LEAVE &amp; NUMBER OF DAYS PREFIX/SUFFIX OF HOLIDAYS, IF ANY.</t>
  </si>
  <si>
    <t>RENSON(S) FOR LEAVE APPLIED FOR.</t>
  </si>
  <si>
    <t>To take care of the needs of the minor children.</t>
  </si>
  <si>
    <t>TOTAL CHILD CARE LEAVE AVAILED TILL DATE.</t>
  </si>
  <si>
    <t>37  Days</t>
  </si>
  <si>
    <t>(a) WHETHER PERMISSION TO LEAVE STAION IS REQUIRED.</t>
  </si>
  <si>
    <t>(b) IF YES,ADDRESS DURING LEAVE PERIOD.</t>
  </si>
  <si>
    <t>DATE OF RETURN FROM LAST LEAVE, &amp; NATURE AND PERIOD OF THAT LEAVE.</t>
  </si>
  <si>
    <t>Join Date : 10-12-2025</t>
  </si>
  <si>
    <t>03-11-2025 To 09-12-2025, 37 Days</t>
  </si>
  <si>
    <t>Leave Sanctioning Authority</t>
  </si>
  <si>
    <t>Remarks of  Controlling Officer Leave Recommended/ Leave Not Recommended</t>
  </si>
  <si>
    <r>
      <t xml:space="preserve">Date : </t>
    </r>
    <r>
      <rPr>
        <b/>
        <sz val="10"/>
        <color rgb="FF000000"/>
        <rFont val="Times New Roman"/>
        <family val="1"/>
      </rPr>
      <t xml:space="preserve">16-12-2025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</t>
    </r>
  </si>
  <si>
    <t xml:space="preserve">                                                                       </t>
  </si>
  <si>
    <t xml:space="preserve">  Sinature of applicant</t>
  </si>
  <si>
    <t xml:space="preserve">                                                                                                              </t>
  </si>
  <si>
    <t>Employee Id No. RJBW201208014126</t>
  </si>
  <si>
    <r>
      <t>YES</t>
    </r>
    <r>
      <rPr>
        <sz val="11"/>
        <color theme="1"/>
        <rFont val="Times New Roman"/>
        <family val="1"/>
      </rPr>
      <t>(                                                          )</t>
    </r>
  </si>
  <si>
    <r>
      <t>NAME :</t>
    </r>
    <r>
      <rPr>
        <b/>
        <sz val="10"/>
        <color theme="1"/>
        <rFont val="Times New Roman"/>
        <family val="1"/>
      </rPr>
      <t>Ojswi Gurjar</t>
    </r>
    <r>
      <rPr>
        <sz val="10"/>
        <color theme="1"/>
        <rFont val="Times New Roman"/>
        <family val="1"/>
      </rPr>
      <t>,DATE OF BIRTH:</t>
    </r>
    <r>
      <rPr>
        <b/>
        <sz val="10"/>
        <color theme="1"/>
        <rFont val="Times New Roman"/>
        <family val="1"/>
      </rPr>
      <t>11.12.2019</t>
    </r>
  </si>
  <si>
    <t>dz-l-</t>
  </si>
  <si>
    <t>uke dkfeZd e; in</t>
  </si>
  <si>
    <t>vodk'k dk izdkj</t>
  </si>
  <si>
    <t>dc ls</t>
  </si>
  <si>
    <t>dc rd</t>
  </si>
  <si>
    <t>dk;kZy;&amp; iz/kkukpk;Z jktdh; mPp ek/;fed fo|ky; iM+klksyh</t>
  </si>
  <si>
    <r>
      <t xml:space="preserve">%% </t>
    </r>
    <r>
      <rPr>
        <b/>
        <u/>
        <sz val="16"/>
        <color theme="1"/>
        <rFont val="DevLys 010"/>
      </rPr>
      <t>dk;kZy;&amp;vkns’k</t>
    </r>
    <r>
      <rPr>
        <u/>
        <sz val="16"/>
        <color theme="1"/>
        <rFont val="DevLys 010"/>
      </rPr>
      <t xml:space="preserve"> %%</t>
    </r>
  </si>
  <si>
    <t>izfrfyfi % lwpukFkZ] ikyukFkZ ,oa vko’;d dk;Zokgh gsrq lknj izsf"kr gS %&amp;</t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</si>
  <si>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5"/>
        <color theme="1"/>
        <rFont val="Kruti Dev 010"/>
      </rPr>
      <t>Jheku~ la;qDr funs'kd egksn;] Ldwy f'k{kk vtesj laHkkx vtesjA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</si>
  <si>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5"/>
        <color theme="1"/>
        <rFont val="Kruti Dev 010"/>
      </rPr>
      <t>Jheku~ ftyk f'k{kk vf/kdkjh egksn;] eq[;ky; ¼ek/;fed@izkjfEHkd½ HkhyokM+kA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</si>
  <si>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5"/>
        <color theme="1"/>
        <rFont val="Kruti Dev 010"/>
      </rPr>
      <t>Jheku~ eq[; CykWd f'k{kk vf/kdkjh vklhUnA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</si>
  <si>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5"/>
        <color theme="1"/>
        <rFont val="Kruti Dev 010"/>
      </rPr>
      <t>Jheku~ midks"kkf/kdkjh midks"k dk;kZy; vklhUnA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</si>
  <si>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5"/>
        <color theme="1"/>
        <rFont val="Kruti Dev 010"/>
      </rPr>
      <t>dkfeZd futh i=koyhA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</si>
  <si>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5"/>
        <color theme="1"/>
        <rFont val="Kruti Dev 010"/>
      </rPr>
      <t>dk;kZy; izfrA</t>
    </r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</si>
  <si>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4"/>
        <color theme="1"/>
        <rFont val="DevLys 010"/>
      </rPr>
      <t>Jheku~ funs’kd ek/;fed f’k{kk jktLFkku ,oa insu vfrfjDr jkT; ifj;kstuk funs’kd ¼ofj"B½ lexz f’k{kk  
    vfHk;ku ¼</t>
    </r>
    <r>
      <rPr>
        <sz val="11"/>
        <color theme="1"/>
        <rFont val="Calibri"/>
        <family val="2"/>
        <scheme val="minor"/>
      </rPr>
      <t>SMSA</t>
    </r>
    <r>
      <rPr>
        <sz val="14"/>
        <color theme="1"/>
        <rFont val="DevLys 010"/>
      </rPr>
      <t>½ chdkusj A</t>
    </r>
  </si>
  <si>
    <t xml:space="preserve">   </t>
  </si>
  <si>
    <t xml:space="preserve">                                                         </t>
  </si>
  <si>
    <t xml:space="preserve"> iz/kkukpk;Z
jk-m-ek-fo-iM+klksyh] vklhUn</t>
  </si>
  <si>
    <r>
      <t xml:space="preserve">                     bl dk;kZy; es dk;Zjr dkfeZd muds }kjk 'kkyk niZ.k vkWuykbZu vkosnu i= @ mikftZr @ ifjofrZr vodk’k izLrqr izkFkZuk i= @fpfdRlk izek.k ds vuqlkj vodk’k dk miHkksx fd;s tkus ds QyLo:i vf/kdkjh dh vfHk’ka"kk ds vk/kkj rFkk jktLFkku lsok fu;e 103</t>
    </r>
    <r>
      <rPr>
        <sz val="13"/>
        <color theme="1"/>
        <rFont val="Times New Roman"/>
        <family val="1"/>
      </rPr>
      <t xml:space="preserve">c </t>
    </r>
    <r>
      <rPr>
        <sz val="13"/>
        <color theme="1"/>
        <rFont val="DevLys 010"/>
      </rPr>
      <t>ds fcUnq la[;k 2 ¼</t>
    </r>
    <r>
      <rPr>
        <sz val="13"/>
        <color theme="1"/>
        <rFont val="Times New Roman"/>
        <family val="1"/>
      </rPr>
      <t>i</t>
    </r>
    <r>
      <rPr>
        <sz val="13"/>
        <color theme="1"/>
        <rFont val="DevLys 010"/>
      </rPr>
      <t xml:space="preserve">½ ds vuqlkj bUgsa mDr vodk'k vof/k dk vodk'k osru ns; gksxk A
                    vr% jktLFkku ljdkj ds for&amp;foHkkx dh vf/klwpuk dzekad&amp;,Q¼6½ </t>
    </r>
    <r>
      <rPr>
        <sz val="13"/>
        <color theme="1"/>
        <rFont val="Times New Roman"/>
        <family val="1"/>
      </rPr>
      <t xml:space="preserve">FD / Rules / </t>
    </r>
    <r>
      <rPr>
        <sz val="13"/>
        <color theme="1"/>
        <rFont val="DevLys 010"/>
      </rPr>
      <t>2011 fnukad 22-05-2018 o Jheku~ funs'kd egksn; ek/;fed f'k{kk jktLFkku chdkusj ds vkns'k dzekad &amp; f'kfojk&amp;ek/;@fLFkjh&amp;v@ 34848@2017 fnukad 03-08-2018 dh vuqikyuk esa Jherh v:.k xqtZj] O;k[;krk viuh iq=h fd ns[kHkky o ikyu&amp;iks"k.k ds fy;s jktLFkku lsok fu;e 103</t>
    </r>
    <r>
      <rPr>
        <sz val="13"/>
        <color theme="1"/>
        <rFont val="Times New Roman"/>
        <family val="1"/>
      </rPr>
      <t>c</t>
    </r>
    <r>
      <rPr>
        <sz val="13"/>
        <color theme="1"/>
        <rFont val="DevLys 010"/>
      </rPr>
      <t xml:space="preserve"> 'krksZ ds v/khu ,rn~ }kjk Lohd`fr iznku dh tkrh gSA
</t>
    </r>
  </si>
  <si>
    <t xml:space="preserve">dqy fnu </t>
  </si>
  <si>
    <t>Child Care Leave</t>
  </si>
  <si>
    <t xml:space="preserve">  Øekad % jkmekfo@LFkk-@pkbYM ds;j yho@2025@                    fnukad %     </t>
  </si>
  <si>
    <t xml:space="preserve"> 16-12-2025  </t>
  </si>
  <si>
    <t>Aruna Gurjar, Lecturer
Gsss Parasoli</t>
  </si>
  <si>
    <t xml:space="preserve">Last Time sanction leave
Balance </t>
  </si>
  <si>
    <t xml:space="preserve"> 
    Principal       
 Gsss Parasoli (Asind)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</si>
</sst>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dd/mmm/yy;@"/>
    <numFmt numFmtId="166" formatCode="[$-409]d/mmm/yy;@"/>
  </numFmts>
  <fonts count="36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5"/>
      <color theme="1"/>
      <name val="DevLys 010"/>
    </font>
    <font>
      <sz val="15"/>
      <color theme="1"/>
      <name val="Times New Roman"/>
      <family val="1"/>
    </font>
    <font>
      <sz val="12"/>
      <color theme="1"/>
      <name val="Times New Roman"/>
      <family val="1"/>
    </font>
    <font>
      <sz val="13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rgb="FF000000"/>
      <name val="Times New Roman"/>
      <family val="1"/>
    </font>
    <font>
      <b/>
      <u/>
      <sz val="18"/>
      <color rgb="FF000000"/>
      <name val="Times New Roman"/>
      <family val="1"/>
    </font>
    <font>
      <sz val="16"/>
      <color theme="1"/>
      <name val="DevLys 010"/>
    </font>
    <font>
      <b/>
      <sz val="15"/>
      <color theme="1"/>
      <name val="DevLys 010"/>
    </font>
    <font>
      <sz val="14"/>
      <color theme="1"/>
      <name val="DevLys 010"/>
    </font>
    <font>
      <u/>
      <sz val="16"/>
      <color theme="1"/>
      <name val="DevLys 010"/>
    </font>
    <font>
      <b/>
      <u/>
      <sz val="16"/>
      <color theme="1"/>
      <name val="DevLys 010"/>
    </font>
    <font>
      <sz val="15"/>
      <color theme="1"/>
      <name val="Kruti Dev 010"/>
    </font>
    <font>
      <b/>
      <sz val="14"/>
      <color theme="1"/>
      <name val="DevLys 010"/>
    </font>
    <font>
      <sz val="7"/>
      <color theme="1"/>
      <name val="Times New Roman"/>
      <family val="1"/>
    </font>
    <font>
      <b/>
      <u/>
      <sz val="20"/>
      <color theme="1"/>
      <name val="Kruti Dev 010"/>
    </font>
    <font>
      <b/>
      <sz val="22"/>
      <color theme="1"/>
      <name val="Kruti Dev 010"/>
    </font>
    <font>
      <sz val="13"/>
      <color theme="1"/>
      <name val="DevLys 010"/>
    </font>
    <font>
      <sz val="13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5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top"/>
    </xf>
    <xf numFmtId="0" fontId="2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66" fontId="5" fillId="0" borderId="0" xfId="0" applyNumberFormat="1" applyFont="1"/>
    <xf numFmtId="0" fontId="29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34" fillId="0" borderId="5" xfId="0" applyFont="1" applyBorder="1" applyAlignment="1" applyProtection="1">
      <alignment horizontal="left" vertical="center" wrapText="1"/>
      <protection locked="0"/>
    </xf>
    <xf numFmtId="0" fontId="34" fillId="0" borderId="3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justify" vertical="center" wrapText="1"/>
      <protection locked="0"/>
    </xf>
    <xf numFmtId="0" fontId="9" fillId="0" borderId="1" xfId="0" applyFont="1" applyBorder="1" applyAlignment="1" applyProtection="1">
      <alignment horizontal="justify" vertical="center" wrapText="1"/>
      <protection locked="0"/>
    </xf>
    <xf numFmtId="164" fontId="9" fillId="0" borderId="1" xfId="0" applyNumberFormat="1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justify" vertical="center" wrapText="1"/>
      <protection locked="0"/>
    </xf>
    <xf numFmtId="0" fontId="17" fillId="0" borderId="1" xfId="0" applyFont="1" applyBorder="1" applyAlignment="1" applyProtection="1">
      <alignment horizontal="justify" vertical="center" wrapText="1"/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alignment horizontal="justify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10" xfId="0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32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164" fontId="5" fillId="2" borderId="1" xfId="0" applyNumberFormat="1" applyFont="1" applyFill="1" applyBorder="1" applyAlignment="1" applyProtection="1">
      <alignment horizontal="center" vertical="center"/>
      <protection hidden="1"/>
    </xf>
    <xf numFmtId="0" fontId="5" fillId="2" borderId="1" xfId="0" applyNumberFormat="1" applyFont="1" applyFill="1" applyBorder="1" applyAlignment="1" applyProtection="1">
      <alignment horizontal="center" vertical="center"/>
      <protection hidden="1"/>
    </xf>
    <xf numFmtId="0" fontId="17" fillId="2" borderId="1" xfId="0" applyFont="1" applyFill="1" applyBorder="1" applyAlignment="1" applyProtection="1">
      <alignment horizontal="center" vertical="center"/>
      <protection hidden="1"/>
    </xf>
    <xf numFmtId="166" fontId="17" fillId="2" borderId="1" xfId="0" applyNumberFormat="1" applyFont="1" applyFill="1" applyBorder="1" applyAlignment="1" applyProtection="1">
      <alignment horizontal="center" vertical="center"/>
      <protection hidden="1"/>
    </xf>
    <xf numFmtId="0" fontId="35" fillId="2" borderId="1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33" fillId="0" borderId="1" xfId="0" applyNumberFormat="1" applyFont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5" fillId="0" borderId="3" xfId="0" applyFont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="85" zoomScaleNormal="85" workbookViewId="0">
      <selection activeCell="B5" sqref="B5"/>
    </sheetView>
  </sheetViews>
  <sheetFormatPr defaultRowHeight="15" x14ac:dyDescent="0.25"/>
  <cols>
    <col min="1" max="1" width="52.140625" customWidth="1"/>
    <col min="2" max="2" width="45.140625" customWidth="1"/>
    <col min="7" max="7" width="15.5703125" customWidth="1"/>
  </cols>
  <sheetData>
    <row r="1" spans="1:7" ht="33.75" customHeight="1" x14ac:dyDescent="0.25">
      <c r="A1" s="67" t="s">
        <v>12</v>
      </c>
      <c r="B1" s="67"/>
    </row>
    <row r="2" spans="1:7" ht="39.75" customHeight="1" x14ac:dyDescent="0.25">
      <c r="A2" s="68" t="s">
        <v>13</v>
      </c>
      <c r="B2" s="21" t="s">
        <v>68</v>
      </c>
    </row>
    <row r="3" spans="1:7" ht="39.75" customHeight="1" x14ac:dyDescent="0.25">
      <c r="A3" s="68" t="s">
        <v>14</v>
      </c>
      <c r="B3" s="22"/>
    </row>
    <row r="4" spans="1:7" ht="39.75" customHeight="1" x14ac:dyDescent="0.25">
      <c r="A4" s="68" t="s">
        <v>15</v>
      </c>
      <c r="B4" s="23"/>
    </row>
    <row r="5" spans="1:7" ht="39.75" customHeight="1" x14ac:dyDescent="0.25">
      <c r="A5" s="68" t="s">
        <v>16</v>
      </c>
      <c r="B5" s="24" t="s">
        <v>44</v>
      </c>
    </row>
    <row r="6" spans="1:7" ht="39.75" customHeight="1" x14ac:dyDescent="0.25">
      <c r="A6" s="68" t="s">
        <v>17</v>
      </c>
      <c r="B6" s="25" t="s">
        <v>18</v>
      </c>
    </row>
    <row r="7" spans="1:7" ht="39.75" customHeight="1" x14ac:dyDescent="0.25">
      <c r="A7" s="68" t="s">
        <v>19</v>
      </c>
      <c r="B7" s="25" t="s">
        <v>20</v>
      </c>
    </row>
    <row r="8" spans="1:7" ht="39.75" customHeight="1" x14ac:dyDescent="0.25">
      <c r="A8" s="68" t="s">
        <v>21</v>
      </c>
      <c r="B8" s="25" t="s">
        <v>22</v>
      </c>
    </row>
    <row r="9" spans="1:7" ht="39.75" customHeight="1" x14ac:dyDescent="0.25">
      <c r="A9" s="68" t="s">
        <v>23</v>
      </c>
      <c r="B9" s="25" t="s">
        <v>24</v>
      </c>
    </row>
    <row r="10" spans="1:7" ht="39.75" customHeight="1" x14ac:dyDescent="0.25">
      <c r="A10" s="68" t="s">
        <v>25</v>
      </c>
      <c r="B10" s="25" t="s">
        <v>18</v>
      </c>
    </row>
    <row r="11" spans="1:7" ht="29.25" customHeight="1" x14ac:dyDescent="0.25">
      <c r="A11" s="69" t="s">
        <v>26</v>
      </c>
      <c r="B11" s="26">
        <v>45964</v>
      </c>
      <c r="G11" s="8"/>
    </row>
    <row r="12" spans="1:7" ht="33.75" customHeight="1" x14ac:dyDescent="0.25">
      <c r="A12" s="70"/>
      <c r="B12" s="26">
        <v>46000</v>
      </c>
    </row>
    <row r="13" spans="1:7" ht="39.75" customHeight="1" x14ac:dyDescent="0.25">
      <c r="A13" s="68" t="s">
        <v>27</v>
      </c>
      <c r="B13" s="27" t="s">
        <v>28</v>
      </c>
    </row>
    <row r="14" spans="1:7" ht="39.75" customHeight="1" x14ac:dyDescent="0.25">
      <c r="A14" s="68" t="s">
        <v>29</v>
      </c>
      <c r="B14" s="28" t="s">
        <v>30</v>
      </c>
    </row>
    <row r="15" spans="1:7" ht="31.5" customHeight="1" x14ac:dyDescent="0.25">
      <c r="A15" s="68" t="s">
        <v>31</v>
      </c>
      <c r="B15" s="28" t="s">
        <v>18</v>
      </c>
    </row>
    <row r="16" spans="1:7" ht="30.75" customHeight="1" x14ac:dyDescent="0.25">
      <c r="A16" s="68" t="s">
        <v>32</v>
      </c>
      <c r="B16" s="28" t="s">
        <v>43</v>
      </c>
    </row>
    <row r="17" spans="1:2" ht="24" customHeight="1" x14ac:dyDescent="0.25">
      <c r="A17" s="71" t="s">
        <v>33</v>
      </c>
      <c r="B17" s="28" t="s">
        <v>34</v>
      </c>
    </row>
    <row r="18" spans="1:2" ht="26.25" customHeight="1" x14ac:dyDescent="0.25">
      <c r="A18" s="71"/>
      <c r="B18" s="25" t="s">
        <v>35</v>
      </c>
    </row>
    <row r="19" spans="1:2" ht="33.75" customHeight="1" x14ac:dyDescent="0.25">
      <c r="A19" s="29"/>
      <c r="B19" s="14"/>
    </row>
    <row r="20" spans="1:2" ht="19.5" x14ac:dyDescent="0.25">
      <c r="A20" s="30" t="s">
        <v>39</v>
      </c>
      <c r="B20" s="31" t="s">
        <v>40</v>
      </c>
    </row>
    <row r="21" spans="1:2" ht="15.75" x14ac:dyDescent="0.25">
      <c r="A21" s="11" t="s">
        <v>41</v>
      </c>
      <c r="B21" s="31" t="s">
        <v>42</v>
      </c>
    </row>
    <row r="22" spans="1:2" ht="33" customHeight="1" x14ac:dyDescent="0.25">
      <c r="A22" s="72" t="s">
        <v>36</v>
      </c>
      <c r="B22" s="72"/>
    </row>
    <row r="23" spans="1:2" ht="35.25" customHeight="1" x14ac:dyDescent="0.25">
      <c r="A23" s="73" t="s">
        <v>37</v>
      </c>
      <c r="B23" s="73"/>
    </row>
    <row r="24" spans="1:2" ht="16.5" x14ac:dyDescent="0.25">
      <c r="A24" s="32"/>
      <c r="B24" s="14"/>
    </row>
    <row r="25" spans="1:2" ht="75" x14ac:dyDescent="0.25">
      <c r="A25" s="33" t="s">
        <v>38</v>
      </c>
      <c r="B25" s="34" t="s">
        <v>70</v>
      </c>
    </row>
  </sheetData>
  <sheetProtection algorithmName="SHA-512" hashValue="sCADef/RNfdy8uRYr9oE7oFAfSWMq6q+yGoaCL33kB1S0aR/K5MvHYY2/tyNjIHZJHohzUC3edKpb9UQDci2bw==" saltValue="nMR1qnewdbXaN0Oxyn3y1Q==" spinCount="100000" sheet="1" objects="1" scenarios="1" selectLockedCells="1"/>
  <mergeCells count="6">
    <mergeCell ref="A17:A18"/>
    <mergeCell ref="A1:B1"/>
    <mergeCell ref="A23:B23"/>
    <mergeCell ref="A22:B22"/>
    <mergeCell ref="A11:A12"/>
    <mergeCell ref="B2:B4"/>
  </mergeCells>
  <printOptions horizontalCentered="1"/>
  <pageMargins left="0.56000000000000005" right="0.83" top="0.5" bottom="0.75" header="0.16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A15" sqref="A15:F15"/>
    </sheetView>
  </sheetViews>
  <sheetFormatPr defaultRowHeight="15" x14ac:dyDescent="0.25"/>
  <cols>
    <col min="1" max="1" width="6.5703125" customWidth="1"/>
    <col min="2" max="2" width="24.42578125" customWidth="1"/>
    <col min="3" max="3" width="17.7109375" customWidth="1"/>
    <col min="4" max="4" width="12.85546875" customWidth="1"/>
    <col min="5" max="5" width="13.28515625" customWidth="1"/>
    <col min="6" max="6" width="17.140625" customWidth="1"/>
  </cols>
  <sheetData>
    <row r="1" spans="1:10" ht="27.75" x14ac:dyDescent="0.25">
      <c r="A1" s="9" t="s">
        <v>50</v>
      </c>
      <c r="B1" s="9"/>
      <c r="C1" s="9"/>
      <c r="D1" s="9"/>
      <c r="E1" s="9"/>
      <c r="F1" s="9"/>
      <c r="G1" s="5"/>
      <c r="H1" s="5"/>
      <c r="I1" s="5"/>
      <c r="J1" s="5"/>
    </row>
    <row r="2" spans="1:10" ht="18.75" x14ac:dyDescent="0.25">
      <c r="A2" s="10" t="s">
        <v>66</v>
      </c>
      <c r="B2" s="10"/>
      <c r="C2" s="10"/>
      <c r="D2" s="10"/>
      <c r="E2" s="10"/>
      <c r="F2" s="11" t="s">
        <v>67</v>
      </c>
      <c r="G2" s="6"/>
      <c r="H2" s="6"/>
      <c r="I2" s="6"/>
      <c r="J2" s="6"/>
    </row>
    <row r="3" spans="1:10" ht="33" customHeight="1" x14ac:dyDescent="0.25">
      <c r="A3" s="12" t="s">
        <v>51</v>
      </c>
      <c r="B3" s="12"/>
      <c r="C3" s="12"/>
      <c r="D3" s="12"/>
      <c r="E3" s="12"/>
      <c r="F3" s="12"/>
      <c r="G3" s="7"/>
      <c r="H3" s="7"/>
      <c r="I3" s="7"/>
      <c r="J3" s="7"/>
    </row>
    <row r="4" spans="1:10" ht="129" customHeight="1" x14ac:dyDescent="0.25">
      <c r="A4" s="13" t="s">
        <v>63</v>
      </c>
      <c r="B4" s="13"/>
      <c r="C4" s="13"/>
      <c r="D4" s="13"/>
      <c r="E4" s="13"/>
      <c r="F4" s="13"/>
      <c r="G4" s="4"/>
      <c r="H4" s="4"/>
      <c r="I4" s="4"/>
      <c r="J4" s="4"/>
    </row>
    <row r="5" spans="1:10" ht="44.25" customHeight="1" x14ac:dyDescent="0.25">
      <c r="A5" s="61" t="s">
        <v>45</v>
      </c>
      <c r="B5" s="61" t="s">
        <v>46</v>
      </c>
      <c r="C5" s="61" t="s">
        <v>47</v>
      </c>
      <c r="D5" s="61" t="s">
        <v>48</v>
      </c>
      <c r="E5" s="61" t="s">
        <v>49</v>
      </c>
      <c r="F5" s="61" t="s">
        <v>64</v>
      </c>
    </row>
    <row r="6" spans="1:10" ht="53.25" customHeight="1" x14ac:dyDescent="0.25">
      <c r="A6" s="62">
        <v>1</v>
      </c>
      <c r="B6" s="63" t="str">
        <f>'APPLICATION CCL'!B2</f>
        <v>Aruna Gurjar, Lecturer
Gsss Parasoli</v>
      </c>
      <c r="C6" s="64" t="s">
        <v>65</v>
      </c>
      <c r="D6" s="35">
        <f>'APPLICATION CCL'!B11</f>
        <v>45964</v>
      </c>
      <c r="E6" s="35">
        <f>'APPLICATION CCL'!B12</f>
        <v>46000</v>
      </c>
      <c r="F6" s="65">
        <f>VLOOKUP(A6,'CCL LEAVE ACCOUNT'!A1:G7,4,0)</f>
        <v>37</v>
      </c>
    </row>
    <row r="8" spans="1:10" ht="19.5" x14ac:dyDescent="0.25">
      <c r="E8" s="2"/>
    </row>
    <row r="9" spans="1:10" x14ac:dyDescent="0.25">
      <c r="A9" s="14"/>
      <c r="B9" s="14"/>
      <c r="C9" s="14"/>
      <c r="D9" s="14"/>
      <c r="E9" s="15" t="s">
        <v>62</v>
      </c>
      <c r="F9" s="16"/>
    </row>
    <row r="10" spans="1:10" ht="20.25" customHeight="1" x14ac:dyDescent="0.25">
      <c r="A10" s="14"/>
      <c r="B10" s="14"/>
      <c r="C10" s="14"/>
      <c r="D10" s="14"/>
      <c r="E10" s="16"/>
      <c r="F10" s="16"/>
    </row>
    <row r="11" spans="1:10" ht="18.75" x14ac:dyDescent="0.25">
      <c r="A11" s="17" t="s">
        <v>52</v>
      </c>
      <c r="B11" s="17"/>
      <c r="C11" s="17"/>
      <c r="D11" s="17"/>
      <c r="E11" s="17"/>
      <c r="F11" s="17"/>
    </row>
    <row r="12" spans="1:10" ht="33" customHeight="1" x14ac:dyDescent="0.25">
      <c r="A12" s="18" t="s">
        <v>59</v>
      </c>
      <c r="B12" s="18"/>
      <c r="C12" s="18"/>
      <c r="D12" s="18"/>
      <c r="E12" s="18"/>
      <c r="F12" s="18"/>
    </row>
    <row r="13" spans="1:10" ht="19.5" x14ac:dyDescent="0.25">
      <c r="A13" s="19" t="s">
        <v>53</v>
      </c>
      <c r="B13" s="19"/>
      <c r="C13" s="19"/>
      <c r="D13" s="19"/>
      <c r="E13" s="19"/>
      <c r="F13" s="19"/>
    </row>
    <row r="14" spans="1:10" ht="19.5" x14ac:dyDescent="0.25">
      <c r="A14" s="19" t="s">
        <v>54</v>
      </c>
      <c r="B14" s="19"/>
      <c r="C14" s="19"/>
      <c r="D14" s="19"/>
      <c r="E14" s="19"/>
      <c r="F14" s="19"/>
    </row>
    <row r="15" spans="1:10" ht="19.5" x14ac:dyDescent="0.25">
      <c r="A15" s="19" t="s">
        <v>55</v>
      </c>
      <c r="B15" s="19"/>
      <c r="C15" s="19"/>
      <c r="D15" s="19"/>
      <c r="E15" s="19"/>
      <c r="F15" s="19"/>
    </row>
    <row r="16" spans="1:10" ht="19.5" x14ac:dyDescent="0.25">
      <c r="A16" s="19" t="s">
        <v>56</v>
      </c>
      <c r="B16" s="19"/>
      <c r="C16" s="19"/>
      <c r="D16" s="19"/>
      <c r="E16" s="19"/>
      <c r="F16" s="19"/>
    </row>
    <row r="17" spans="1:6" ht="19.5" x14ac:dyDescent="0.25">
      <c r="A17" s="19" t="s">
        <v>57</v>
      </c>
      <c r="B17" s="19"/>
      <c r="C17" s="19"/>
      <c r="D17" s="19"/>
      <c r="E17" s="19"/>
      <c r="F17" s="19"/>
    </row>
    <row r="18" spans="1:6" ht="19.5" x14ac:dyDescent="0.25">
      <c r="A18" s="19" t="s">
        <v>58</v>
      </c>
      <c r="B18" s="19"/>
      <c r="C18" s="19"/>
      <c r="D18" s="19"/>
      <c r="E18" s="19"/>
      <c r="F18" s="19"/>
    </row>
    <row r="19" spans="1:6" x14ac:dyDescent="0.25">
      <c r="A19" s="14"/>
      <c r="B19" s="14"/>
      <c r="C19" s="14"/>
      <c r="D19" s="14"/>
      <c r="E19" s="15" t="s">
        <v>62</v>
      </c>
      <c r="F19" s="16"/>
    </row>
    <row r="20" spans="1:6" ht="20.25" x14ac:dyDescent="0.25">
      <c r="A20" s="20" t="s">
        <v>60</v>
      </c>
      <c r="B20" s="14"/>
      <c r="C20" s="14"/>
      <c r="D20" s="14"/>
      <c r="E20" s="16"/>
      <c r="F20" s="16"/>
    </row>
    <row r="21" spans="1:6" ht="20.25" x14ac:dyDescent="0.25">
      <c r="A21" s="3" t="s">
        <v>61</v>
      </c>
    </row>
  </sheetData>
  <sheetProtection algorithmName="SHA-512" hashValue="Ml2Ou3dzKdioO3yEz5OOv+6TqsCcyomlWkkRQn4BjGSD0OKYT0P6oW5sATcGsQd9NWLzRZAa2BKZ9AFinVZO9Q==" saltValue="gvEYxesVgtfg3wvPsH7Wwg==" spinCount="100000" sheet="1" objects="1" scenarios="1" selectLockedCells="1"/>
  <mergeCells count="14">
    <mergeCell ref="A16:F16"/>
    <mergeCell ref="A17:F17"/>
    <mergeCell ref="A18:F18"/>
    <mergeCell ref="E9:F10"/>
    <mergeCell ref="E19:F20"/>
    <mergeCell ref="A11:F11"/>
    <mergeCell ref="A12:F12"/>
    <mergeCell ref="A13:F13"/>
    <mergeCell ref="A14:F14"/>
    <mergeCell ref="A15:F15"/>
    <mergeCell ref="A4:F4"/>
    <mergeCell ref="A3:F3"/>
    <mergeCell ref="A1:F1"/>
    <mergeCell ref="A2:E2"/>
  </mergeCells>
  <printOptions horizontalCentered="1"/>
  <pageMargins left="0.48" right="0.51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zoomScaleNormal="100" workbookViewId="0">
      <selection activeCell="G3" sqref="G3"/>
    </sheetView>
  </sheetViews>
  <sheetFormatPr defaultRowHeight="15" x14ac:dyDescent="0.25"/>
  <cols>
    <col min="1" max="1" width="6.28515625" customWidth="1"/>
    <col min="2" max="2" width="14.85546875" customWidth="1"/>
    <col min="3" max="3" width="16.7109375" customWidth="1"/>
    <col min="4" max="4" width="14.140625" customWidth="1"/>
    <col min="5" max="5" width="17.28515625" customWidth="1"/>
    <col min="6" max="6" width="23.5703125" customWidth="1"/>
    <col min="7" max="7" width="28.140625" customWidth="1"/>
    <col min="8" max="8" width="23.85546875" customWidth="1"/>
  </cols>
  <sheetData>
    <row r="1" spans="1:8" ht="24" customHeight="1" x14ac:dyDescent="0.25">
      <c r="A1" s="36" t="s">
        <v>0</v>
      </c>
      <c r="B1" s="36"/>
      <c r="C1" s="36"/>
      <c r="D1" s="36"/>
      <c r="E1" s="36"/>
      <c r="F1" s="36"/>
      <c r="G1" s="36"/>
      <c r="H1" s="1"/>
    </row>
    <row r="2" spans="1:8" ht="46.5" customHeight="1" x14ac:dyDescent="0.25">
      <c r="A2" s="37" t="s">
        <v>1</v>
      </c>
      <c r="B2" s="38"/>
      <c r="C2" s="39"/>
      <c r="D2" s="40" t="str">
        <f>VLOOKUP(A7,'CCL ORDER'!A5:F6,2,0)</f>
        <v>Aruna Gurjar, Lecturer
Gsss Parasoli</v>
      </c>
      <c r="E2" s="41"/>
      <c r="F2" s="42" t="s">
        <v>11</v>
      </c>
      <c r="G2" s="43">
        <v>730</v>
      </c>
    </row>
    <row r="3" spans="1:8" ht="46.5" customHeight="1" x14ac:dyDescent="0.25">
      <c r="A3" s="44"/>
      <c r="B3" s="45"/>
      <c r="C3" s="46"/>
      <c r="D3" s="47"/>
      <c r="E3" s="48"/>
      <c r="F3" s="42" t="s">
        <v>69</v>
      </c>
      <c r="G3" s="66">
        <v>693</v>
      </c>
    </row>
    <row r="4" spans="1:8" ht="18" customHeight="1" x14ac:dyDescent="0.25">
      <c r="A4" s="49" t="s">
        <v>2</v>
      </c>
      <c r="B4" s="50" t="s">
        <v>3</v>
      </c>
      <c r="C4" s="50"/>
      <c r="D4" s="50"/>
      <c r="E4" s="50" t="s">
        <v>4</v>
      </c>
      <c r="F4" s="50"/>
      <c r="G4" s="50" t="s">
        <v>10</v>
      </c>
    </row>
    <row r="5" spans="1:8" ht="33" customHeight="1" x14ac:dyDescent="0.25">
      <c r="A5" s="51"/>
      <c r="B5" s="52" t="s">
        <v>7</v>
      </c>
      <c r="C5" s="52" t="s">
        <v>8</v>
      </c>
      <c r="D5" s="52" t="s">
        <v>9</v>
      </c>
      <c r="E5" s="52" t="s">
        <v>5</v>
      </c>
      <c r="F5" s="52" t="s">
        <v>6</v>
      </c>
      <c r="G5" s="50"/>
    </row>
    <row r="6" spans="1:8" ht="19.5" customHeight="1" x14ac:dyDescent="0.25">
      <c r="A6" s="53"/>
      <c r="B6" s="54">
        <v>1</v>
      </c>
      <c r="C6" s="54">
        <v>2</v>
      </c>
      <c r="D6" s="54">
        <v>3</v>
      </c>
      <c r="E6" s="54">
        <v>4</v>
      </c>
      <c r="F6" s="54">
        <v>5</v>
      </c>
      <c r="G6" s="54">
        <v>6</v>
      </c>
    </row>
    <row r="7" spans="1:8" ht="71.25" customHeight="1" x14ac:dyDescent="0.25">
      <c r="A7" s="55">
        <v>1</v>
      </c>
      <c r="B7" s="56">
        <f>VLOOKUP(A7,'CCL ORDER'!A5:F6,4,0)</f>
        <v>45964</v>
      </c>
      <c r="C7" s="56">
        <f>VLOOKUP(A7,'CCL ORDER'!A6:F6,5,0)</f>
        <v>46000</v>
      </c>
      <c r="D7" s="57">
        <f>_xlfn.DAYS(C7,B7)+1</f>
        <v>37</v>
      </c>
      <c r="E7" s="58">
        <f>SUM(G3-D7)</f>
        <v>656</v>
      </c>
      <c r="F7" s="59" t="str">
        <f>'CCL ORDER'!F2</f>
        <v xml:space="preserve"> 16-12-2025  </v>
      </c>
      <c r="G7" s="60" t="str">
        <f>'APPLICATION CCL'!B25</f>
        <v xml:space="preserve"> 
    Principal       
 Gsss Parasoli (Asind)</v>
      </c>
    </row>
  </sheetData>
  <sheetProtection algorithmName="SHA-512" hashValue="B4YdRoV6nFXyE/U6efj4me0oXwWt34QSwokUFHxNNFQVtf1eC61CDsgyM6N+8jW786JXks25tgj1uMQ4ewEq5w==" saltValue="HBCea6GZWCHKEQMb68XKYg==" spinCount="100000" sheet="1" objects="1" scenarios="1" selectLockedCells="1"/>
  <mergeCells count="7">
    <mergeCell ref="A1:G1"/>
    <mergeCell ref="B4:D4"/>
    <mergeCell ref="E4:F4"/>
    <mergeCell ref="G4:G5"/>
    <mergeCell ref="A4:A6"/>
    <mergeCell ref="A2:C3"/>
    <mergeCell ref="D2:E3"/>
  </mergeCells>
  <printOptions horizontalCentered="1"/>
  <pageMargins left="0.6" right="0.25" top="0.44" bottom="0.3" header="0.18" footer="0.01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APPLICATION CCL</vt:lpstr>
      <vt:lpstr>CCL ORDER</vt:lpstr>
      <vt:lpstr>CCL LEAVE ACCOUNT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2025-12-19T15:13:32Z</dcterms:modified>
</cp:coreProperties>
</file>