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ummed tarad\"/>
    </mc:Choice>
  </mc:AlternateContent>
  <xr:revisionPtr revIDLastSave="0" documentId="13_ncr:1_{D8E61757-7B01-4AFA-B763-98BC95222756}" xr6:coauthVersionLast="47" xr6:coauthVersionMax="47" xr10:uidLastSave="{00000000-0000-0000-0000-000000000000}"/>
  <bookViews>
    <workbookView xWindow="2685" yWindow="810" windowWidth="17715" windowHeight="10110" activeTab="1" xr2:uid="{00000000-000D-0000-FFFF-FFFF00000000}"/>
  </bookViews>
  <sheets>
    <sheet name="Hindi unicode font" sheetId="1" r:id="rId1"/>
    <sheet name="Krutidev 010 font" sheetId="3" r:id="rId2"/>
    <sheet name="Praman Patra" sheetId="2" r:id="rId3"/>
  </sheets>
  <definedNames>
    <definedName name="_xlnm.Print_Area" localSheetId="0">'Hindi unicode font'!$A$1:$I$35</definedName>
    <definedName name="_xlnm.Print_Area" localSheetId="1">'Krutidev 010 font'!$A$1:$I$40</definedName>
    <definedName name="_xlnm.Print_Area" localSheetId="2">'Praman Patra'!$A$1:$I$21</definedName>
  </definedNames>
  <calcPr calcId="191029"/>
</workbook>
</file>

<file path=xl/calcChain.xml><?xml version="1.0" encoding="utf-8"?>
<calcChain xmlns="http://schemas.openxmlformats.org/spreadsheetml/2006/main">
  <c r="A1" i="2" l="1"/>
  <c r="G14" i="2"/>
  <c r="G13" i="2"/>
  <c r="D39" i="3"/>
  <c r="D38" i="3"/>
  <c r="G9" i="3"/>
  <c r="I9" i="3" s="1"/>
  <c r="H9" i="3" s="1"/>
  <c r="G10" i="3"/>
  <c r="I10" i="3" s="1"/>
  <c r="H10" i="3" s="1"/>
  <c r="G11" i="3"/>
  <c r="I11" i="3" s="1"/>
  <c r="H11" i="3" s="1"/>
  <c r="G12" i="3"/>
  <c r="I12" i="3" s="1"/>
  <c r="H12" i="3" s="1"/>
  <c r="G13" i="3"/>
  <c r="I13" i="3" s="1"/>
  <c r="H13" i="3" s="1"/>
  <c r="G14" i="3"/>
  <c r="I14" i="3" s="1"/>
  <c r="H14" i="3" s="1"/>
  <c r="G15" i="3"/>
  <c r="I15" i="3" s="1"/>
  <c r="H15" i="3" s="1"/>
  <c r="G16" i="3"/>
  <c r="I16" i="3" s="1"/>
  <c r="H16" i="3" s="1"/>
  <c r="G17" i="3"/>
  <c r="I17" i="3" s="1"/>
  <c r="H17" i="3" s="1"/>
  <c r="G18" i="3"/>
  <c r="I18" i="3" s="1"/>
  <c r="H18" i="3" s="1"/>
  <c r="G19" i="3"/>
  <c r="I19" i="3" s="1"/>
  <c r="H19" i="3" s="1"/>
  <c r="G20" i="3"/>
  <c r="I20" i="3" s="1"/>
  <c r="H20" i="3" s="1"/>
  <c r="G21" i="3"/>
  <c r="I21" i="3" s="1"/>
  <c r="H21" i="3" s="1"/>
  <c r="G22" i="3"/>
  <c r="I22" i="3" s="1"/>
  <c r="H22" i="3" s="1"/>
  <c r="G23" i="3"/>
  <c r="I23" i="3" s="1"/>
  <c r="H23" i="3" s="1"/>
  <c r="G24" i="3"/>
  <c r="I24" i="3" s="1"/>
  <c r="H24" i="3" s="1"/>
  <c r="G25" i="3"/>
  <c r="I25" i="3" s="1"/>
  <c r="H25" i="3" s="1"/>
  <c r="G26" i="3"/>
  <c r="I26" i="3" s="1"/>
  <c r="H26" i="3" s="1"/>
  <c r="G27" i="3"/>
  <c r="I27" i="3" s="1"/>
  <c r="H27" i="3" s="1"/>
  <c r="G28" i="3"/>
  <c r="I28" i="3" s="1"/>
  <c r="H28" i="3" s="1"/>
  <c r="G8" i="3"/>
  <c r="I8" i="3" s="1"/>
  <c r="H8" i="3" s="1"/>
  <c r="I14" i="1" l="1"/>
  <c r="H14" i="1" s="1"/>
  <c r="I18" i="1"/>
  <c r="H18" i="1" s="1"/>
  <c r="I22" i="1"/>
  <c r="H22" i="1" s="1"/>
  <c r="I26" i="1"/>
  <c r="H26" i="1" s="1"/>
  <c r="G26" i="1"/>
  <c r="G7" i="1"/>
  <c r="I7" i="1" s="1"/>
  <c r="H7" i="1" s="1"/>
  <c r="G8" i="1"/>
  <c r="I8" i="1" s="1"/>
  <c r="H8" i="1" s="1"/>
  <c r="G9" i="1"/>
  <c r="I9" i="1" s="1"/>
  <c r="H9" i="1" s="1"/>
  <c r="G10" i="1"/>
  <c r="I10" i="1" s="1"/>
  <c r="H10" i="1" s="1"/>
  <c r="G11" i="1"/>
  <c r="I11" i="1" s="1"/>
  <c r="H11" i="1" s="1"/>
  <c r="G12" i="1"/>
  <c r="I12" i="1" s="1"/>
  <c r="H12" i="1" s="1"/>
  <c r="G13" i="1"/>
  <c r="I13" i="1" s="1"/>
  <c r="H13" i="1" s="1"/>
  <c r="G14" i="1"/>
  <c r="G15" i="1"/>
  <c r="I15" i="1" s="1"/>
  <c r="H15" i="1" s="1"/>
  <c r="G16" i="1"/>
  <c r="I16" i="1" s="1"/>
  <c r="H16" i="1" s="1"/>
  <c r="G17" i="1"/>
  <c r="I17" i="1" s="1"/>
  <c r="H17" i="1" s="1"/>
  <c r="G18" i="1"/>
  <c r="G19" i="1"/>
  <c r="I19" i="1" s="1"/>
  <c r="H19" i="1" s="1"/>
  <c r="G20" i="1"/>
  <c r="I20" i="1" s="1"/>
  <c r="H20" i="1" s="1"/>
  <c r="G21" i="1"/>
  <c r="I21" i="1" s="1"/>
  <c r="H21" i="1" s="1"/>
  <c r="G22" i="1"/>
  <c r="G23" i="1"/>
  <c r="I23" i="1" s="1"/>
  <c r="H23" i="1" s="1"/>
  <c r="G24" i="1"/>
  <c r="I24" i="1" s="1"/>
  <c r="H24" i="1" s="1"/>
  <c r="G25" i="1"/>
  <c r="I25" i="1" s="1"/>
  <c r="H25" i="1" s="1"/>
  <c r="G6" i="1"/>
  <c r="I6" i="1" s="1"/>
  <c r="H6" i="1" l="1"/>
</calcChain>
</file>

<file path=xl/sharedStrings.xml><?xml version="1.0" encoding="utf-8"?>
<sst xmlns="http://schemas.openxmlformats.org/spreadsheetml/2006/main" count="87" uniqueCount="58">
  <si>
    <t>Sr. Teacher</t>
  </si>
  <si>
    <t>TEACHER</t>
  </si>
  <si>
    <t>P.T.I. IIIrd</t>
  </si>
  <si>
    <t>JUNIOR ASST.</t>
  </si>
  <si>
    <t>PEON</t>
  </si>
  <si>
    <t>izek.k&amp;i=</t>
  </si>
  <si>
    <t xml:space="preserve">कार्यालय-आदेश  </t>
  </si>
  <si>
    <t>नाम कार्मिक</t>
  </si>
  <si>
    <t>पद</t>
  </si>
  <si>
    <t xml:space="preserve">75 प्रतिशत नकद देय  </t>
  </si>
  <si>
    <t>प्रतिलिपिः-</t>
  </si>
  <si>
    <t xml:space="preserve">कार्यालय महात्मा गाँधी राजकीय  विद्यालय (अंग्रेजी माध्यम) बर , पाली </t>
  </si>
  <si>
    <t>दिनांक :-</t>
  </si>
  <si>
    <t>Desposit 25% 
GPF/GPF-2004</t>
  </si>
  <si>
    <t>क्र.स.</t>
  </si>
  <si>
    <t>1.  श्रीमान् उपकोषाधिकारी ………………………..</t>
  </si>
  <si>
    <t>2.  सम्बंधित श्री …………………………………………</t>
  </si>
  <si>
    <t>3.  सम्बंधित कर्मचारी पत्रावली प्रति।</t>
  </si>
  <si>
    <t>4.  कार्यालय प्रति ।</t>
  </si>
  <si>
    <t xml:space="preserve">आहरण वितरण अधिकारी
  महात्मा गाँधी राजकीय विद्यालय बर </t>
  </si>
  <si>
    <t>बोनस देय कुल महीनों की संख्या</t>
  </si>
  <si>
    <t xml:space="preserve">बोनस राशि </t>
  </si>
  <si>
    <t>Øekad&amp;</t>
  </si>
  <si>
    <t>dk;kZy; vkns'k</t>
  </si>
  <si>
    <t>Ø-l-</t>
  </si>
  <si>
    <t>uke deZpkjh</t>
  </si>
  <si>
    <t>in</t>
  </si>
  <si>
    <t>is &amp; eSfVªDl</t>
  </si>
  <si>
    <t>ns; cksul jkf'k</t>
  </si>
  <si>
    <t>dqy ns; cksul jkf'k</t>
  </si>
  <si>
    <t>udn ns; cksul jkf'k</t>
  </si>
  <si>
    <t>çfrfyfi lwpukFkZ&amp;</t>
  </si>
  <si>
    <t>2- lEcaf/kr dkfeZd  --------------------------</t>
  </si>
  <si>
    <t>3- futh iaftdk</t>
  </si>
  <si>
    <t>4- dk;kZy; çfr</t>
  </si>
  <si>
    <t>dk;kZy; egkRek xka/kh jktdh; fo|ky; ¼vaxzsth ek/;e½ cj] ikyh</t>
  </si>
  <si>
    <t>fnukad %&amp;</t>
  </si>
  <si>
    <t>v/;kid</t>
  </si>
  <si>
    <t>ofj"B v/;kid</t>
  </si>
  <si>
    <t>cksul ns; dqy efguksa dh la[;k</t>
  </si>
  <si>
    <t>egkRek xka/kh jktdh; fo|ky; ¼vaxzsth ek/;e½ cj] ikyh</t>
  </si>
  <si>
    <t>vkgj.k forj.k vf/kdkjh</t>
  </si>
  <si>
    <t>4- cksul Lohd`fr dk;kZy; vkns'k dh nks çfr;ka fcy ds lkFk layXu dj nh x;h gSA</t>
  </si>
  <si>
    <t xml:space="preserve">7- dkfeZdks dks xyr cksul Hkqxrku gksus ij v|ksgLrk{kjdrkZ dh iw.kZ ftEesnkjh gksxhA </t>
  </si>
  <si>
    <r>
      <t xml:space="preserve">5- xzsM is 4800@&amp; ;k </t>
    </r>
    <r>
      <rPr>
        <sz val="12"/>
        <color theme="1"/>
        <rFont val="Calibri"/>
        <family val="2"/>
        <scheme val="minor"/>
      </rPr>
      <t>L-12</t>
    </r>
    <r>
      <rPr>
        <sz val="14"/>
        <color theme="1"/>
        <rFont val="Kruti Dev 010"/>
      </rPr>
      <t xml:space="preserve"> rd ds vjktif=r dkfeZdks dk cksul cuk;k x;k gSA jktif=r vf/kdkjh dk cksul ugha cuk;k x;k gSA</t>
    </r>
  </si>
  <si>
    <t>3- vlk/kkj.k vof/k dks e/;utj j[krs gq, cksul cuk;k x;k gS vlk/kkj.k vof/k ij jgus okys dkfeZdksa dk vkuqikfrd cksul cuk;k x;k gSA</t>
  </si>
  <si>
    <t>पे-मैट्रिक्स  लेवल</t>
  </si>
  <si>
    <t xml:space="preserve">   क्रमांक :- MGGS/बोनस/2023/                                                                                                           </t>
  </si>
  <si>
    <r>
      <t xml:space="preserve">                        राज्य सरकार  के आदेश क्रमांक एफ-</t>
    </r>
    <r>
      <rPr>
        <sz val="13"/>
        <color rgb="FF000000"/>
        <rFont val="Calibri"/>
        <family val="2"/>
        <scheme val="minor"/>
      </rPr>
      <t>6(5)(Rules)/2009</t>
    </r>
    <r>
      <rPr>
        <sz val="12"/>
        <color rgb="FF000000"/>
        <rFont val="Calibri"/>
        <family val="2"/>
        <scheme val="minor"/>
      </rPr>
      <t xml:space="preserve"> जयपुर दिनांक </t>
    </r>
    <r>
      <rPr>
        <sz val="13"/>
        <color rgb="FF000000"/>
        <rFont val="Calibri"/>
        <family val="2"/>
        <scheme val="minor"/>
      </rPr>
      <t>31-10-2023</t>
    </r>
    <r>
      <rPr>
        <sz val="12"/>
        <color rgb="FF000000"/>
        <rFont val="Calibri"/>
        <family val="2"/>
        <scheme val="minor"/>
      </rPr>
      <t xml:space="preserve"> की अनुपालना में इस संस्था में कार्यरत निम्न अराजपत्रित कर्मचारी को जो </t>
    </r>
    <r>
      <rPr>
        <sz val="13"/>
        <color rgb="FF000000"/>
        <rFont val="Calibri"/>
        <family val="2"/>
        <scheme val="minor"/>
      </rPr>
      <t>01</t>
    </r>
    <r>
      <rPr>
        <sz val="12"/>
        <color rgb="FF000000"/>
        <rFont val="Calibri"/>
        <family val="2"/>
        <scheme val="minor"/>
      </rPr>
      <t xml:space="preserve"> अप्रैल </t>
    </r>
    <r>
      <rPr>
        <sz val="13"/>
        <color rgb="FF000000"/>
        <rFont val="Calibri"/>
        <family val="2"/>
        <scheme val="minor"/>
      </rPr>
      <t>2023</t>
    </r>
    <r>
      <rPr>
        <sz val="12"/>
        <color rgb="FF000000"/>
        <rFont val="Calibri"/>
        <family val="2"/>
        <scheme val="minor"/>
      </rPr>
      <t xml:space="preserve"> को राजकीय सेवा मे निरन्तर कार्यरत थे तथा </t>
    </r>
    <r>
      <rPr>
        <sz val="13"/>
        <color rgb="FF000000"/>
        <rFont val="Calibri"/>
        <family val="2"/>
        <scheme val="minor"/>
      </rPr>
      <t>Rajasthan Civil Services (Revised Pay) Rules 2017</t>
    </r>
    <r>
      <rPr>
        <sz val="12"/>
        <color rgb="FF000000"/>
        <rFont val="Calibri"/>
        <family val="2"/>
        <scheme val="minor"/>
      </rPr>
      <t xml:space="preserve"> में पे-मैट्रिक्स के अनुसार लेवल L-12 या इससे कम में अथवा</t>
    </r>
    <r>
      <rPr>
        <sz val="13"/>
        <color rgb="FF000000"/>
        <rFont val="Calibri"/>
        <family val="2"/>
        <scheme val="minor"/>
      </rPr>
      <t xml:space="preserve"> Rajasthan Civil Services (Revised Pay) Rules 2008 </t>
    </r>
    <r>
      <rPr>
        <sz val="12"/>
        <color rgb="FF000000"/>
        <rFont val="Calibri"/>
        <family val="2"/>
        <scheme val="minor"/>
      </rPr>
      <t xml:space="preserve">में ग्रेड-पे </t>
    </r>
    <r>
      <rPr>
        <sz val="13"/>
        <color rgb="FF000000"/>
        <rFont val="Calibri"/>
        <family val="2"/>
        <scheme val="minor"/>
      </rPr>
      <t>4800</t>
    </r>
    <r>
      <rPr>
        <sz val="12"/>
        <color rgb="FF000000"/>
        <rFont val="Calibri"/>
        <family val="2"/>
        <scheme val="minor"/>
      </rPr>
      <t xml:space="preserve"> या इससे कम में वेतन आहरित कर रहे थे I इनको वितीय  वर्ष </t>
    </r>
    <r>
      <rPr>
        <sz val="13"/>
        <color rgb="FF000000"/>
        <rFont val="Calibri"/>
        <family val="2"/>
        <scheme val="minor"/>
      </rPr>
      <t>2022-23</t>
    </r>
    <r>
      <rPr>
        <sz val="12"/>
        <color rgb="FF000000"/>
        <rFont val="Calibri"/>
        <family val="2"/>
        <scheme val="minor"/>
      </rPr>
      <t xml:space="preserve"> हेतु तदर्थ बोनस राज्य सरकार द्वारा निर्धारित शर्तो के अन्तर्गत स्वीकृत किया जाता है। </t>
    </r>
  </si>
  <si>
    <t>31 मार्च 2023को आहरित वेतन</t>
  </si>
  <si>
    <t>e-xk-jk-fo-@cksul@2023@</t>
  </si>
  <si>
    <r>
      <t xml:space="preserve">                       jkT; ljdkj foÙk foHkkx ds vkns'k Øekad  </t>
    </r>
    <r>
      <rPr>
        <sz val="12"/>
        <color theme="1"/>
        <rFont val="Calibri"/>
        <family val="2"/>
        <scheme val="minor"/>
      </rPr>
      <t>F.6(5)FD(RULES)/2009</t>
    </r>
    <r>
      <rPr>
        <sz val="14"/>
        <color theme="1"/>
        <rFont val="Kruti Dev 010"/>
      </rPr>
      <t xml:space="preserve"> t;iqj fnukd 31 vDVwcj 2023 dh vuqikyuk esa bl laLFkk esa dk;Zjr fuEufyf[kr vjktif=r deZpkfj;ksa dks tks  1 vçSy 2023 dks jktdh; lsok esa fujarj dk;Zjr Fks rFkk </t>
    </r>
    <r>
      <rPr>
        <sz val="12"/>
        <color theme="1"/>
        <rFont val="Calibri"/>
        <family val="2"/>
        <scheme val="minor"/>
      </rPr>
      <t xml:space="preserve">Rajasthan Civil Services (Revised Pay) Rules </t>
    </r>
    <r>
      <rPr>
        <sz val="14"/>
        <color theme="1"/>
        <rFont val="Kruti Dev 010"/>
      </rPr>
      <t xml:space="preserve">2017 esa is&amp;esfVªDl </t>
    </r>
    <r>
      <rPr>
        <sz val="12"/>
        <color theme="1"/>
        <rFont val="Calibri"/>
        <family val="2"/>
        <scheme val="minor"/>
      </rPr>
      <t>L</t>
    </r>
    <r>
      <rPr>
        <sz val="14"/>
        <color theme="1"/>
        <rFont val="Kruti Dev 010"/>
      </rPr>
      <t xml:space="preserve">&amp;12 ;k blls de esa vFkok </t>
    </r>
    <r>
      <rPr>
        <sz val="12"/>
        <color theme="1"/>
        <rFont val="Calibri"/>
        <family val="2"/>
        <scheme val="minor"/>
      </rPr>
      <t>Rajasthan Civil Services (Revised Pay) Rules</t>
    </r>
    <r>
      <rPr>
        <sz val="14"/>
        <color theme="1"/>
        <rFont val="Kruti Dev 010"/>
      </rPr>
      <t xml:space="preserve"> 2008 esa xzsM&amp;is 4800 ;k blls de esa osru vkgfjr dj jgs Fks ] budks foÙkh; o"kZ 2022&amp;23 gsrq rnFkZ cksul jkT; ljdkj }kjk fu/kkZfjr 'krksZ ds varxZr Loh—r fd;k tkrk gS &amp;</t>
    </r>
  </si>
  <si>
    <t>31 ekpZ 2023 dks ewy osru</t>
  </si>
  <si>
    <r>
      <rPr>
        <sz val="13"/>
        <color theme="1"/>
        <rFont val="Calibri"/>
        <family val="2"/>
        <scheme val="minor"/>
      </rPr>
      <t>GPF/GPF 2004</t>
    </r>
    <r>
      <rPr>
        <sz val="13"/>
        <color theme="1"/>
        <rFont val="Kruti Dev 010"/>
      </rPr>
      <t xml:space="preserve"> esa tek cksul jkf'k</t>
    </r>
  </si>
  <si>
    <r>
      <t xml:space="preserve">1- foÙk foHkkx ds vkns'k Øekad ,Q 6¼5½ ,QMh ¼:Yl½@2009 t;iqj fnukad </t>
    </r>
    <r>
      <rPr>
        <sz val="12"/>
        <color theme="1"/>
        <rFont val="Calibri"/>
        <family val="2"/>
        <scheme val="minor"/>
      </rPr>
      <t>31-10-2023</t>
    </r>
    <r>
      <rPr>
        <sz val="14"/>
        <color theme="1"/>
        <rFont val="Kruti Dev 010"/>
      </rPr>
      <t xml:space="preserve"> ds vuqlkj lHkh 'krksZ dh ikyuk dj cksul fcy 2022&amp;23 cuk;k x;k gSA</t>
    </r>
  </si>
  <si>
    <r>
      <t xml:space="preserve">2- ftu dkfeZdksa dks cksul Hkqxrku fd;k tk jgk gS os deZpkjh izkscs'ku vof/k esa dk;Zjr ugha gS] fQDl osru ij dk;Zjr ugha gS rFkk çkscs'ku vof/k fnukad </t>
    </r>
    <r>
      <rPr>
        <sz val="12"/>
        <color theme="1"/>
        <rFont val="Calibri"/>
        <family val="2"/>
        <scheme val="minor"/>
      </rPr>
      <t>31-03-2023</t>
    </r>
    <r>
      <rPr>
        <sz val="14"/>
        <color theme="1"/>
        <rFont val="Kruti Dev 010"/>
      </rPr>
      <t xml:space="preserve"> rd iw.kZ gq, ,d o"kZ gks pqdk gS mudk cksul 6774@&amp; cuk;k x;k gSA ftudk ,d o"kZ iwjk ugha gqvk gS mudk vkuqikfrd cksul cuk;k x;k gSA</t>
    </r>
  </si>
  <si>
    <r>
      <t xml:space="preserve">6- ftu dkfeZdksa dk cksul cuk;k x;k gS og </t>
    </r>
    <r>
      <rPr>
        <sz val="12"/>
        <color theme="1"/>
        <rFont val="Calibri"/>
        <family val="2"/>
        <scheme val="minor"/>
      </rPr>
      <t>31-03-2023</t>
    </r>
    <r>
      <rPr>
        <sz val="14"/>
        <color theme="1"/>
        <rFont val="Kruti Dev 010"/>
      </rPr>
      <t xml:space="preserve"> dks jkT; lsokvks esa Fks rFkk fnukad dks ihbZbZvks lacaf/kr fo|ky; esa dk;Zjr gSA</t>
    </r>
  </si>
  <si>
    <t>1- dks"kkf/kdkjh@midks"kkf/kdkjh  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</si>
</sst>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L-&quot;\ 0"/>
  </numFmts>
  <fonts count="26">
    <font>
      <sz val="11"/>
      <name val="Calibri"/>
    </font>
    <font>
      <sz val="14"/>
      <color rgb="FF000000"/>
      <name val="Kruti Dev 010"/>
    </font>
    <font>
      <u/>
      <sz val="11"/>
      <color rgb="FF0000FF"/>
      <name val="Calibri"/>
    </font>
    <font>
      <sz val="11"/>
      <color rgb="FF000000"/>
      <name val="Times New Roman"/>
      <family val="1"/>
    </font>
    <font>
      <sz val="11"/>
      <color rgb="FF000000"/>
      <name val="Kruti Dev 010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Kruti Dev 010"/>
    </font>
    <font>
      <b/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Kruti Dev 010"/>
    </font>
    <font>
      <b/>
      <u/>
      <sz val="16"/>
      <color theme="1"/>
      <name val="Kruti Dev 010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b/>
      <u/>
      <sz val="13"/>
      <color theme="1"/>
      <name val="Kruti Dev 010"/>
    </font>
    <font>
      <sz val="13"/>
      <color theme="1"/>
      <name val="Kruti Dev 010"/>
    </font>
    <font>
      <sz val="13"/>
      <color theme="1"/>
      <name val="Calibri"/>
      <family val="2"/>
      <scheme val="minor"/>
    </font>
    <font>
      <sz val="13"/>
      <name val="Kruti Dev 010"/>
    </font>
    <font>
      <b/>
      <sz val="18"/>
      <color theme="1"/>
      <name val="Kruti Dev 010"/>
    </font>
    <font>
      <sz val="11"/>
      <color theme="1"/>
      <name val="Kruti Dev 010"/>
    </font>
    <font>
      <b/>
      <sz val="12"/>
      <color theme="1"/>
      <name val="Kruti Dev 010"/>
    </font>
    <font>
      <sz val="13"/>
      <color theme="1"/>
      <name val="Kruti Dev 010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 applyProtection="1">
      <alignment horizontal="center" vertical="center" wrapText="1"/>
      <protection hidden="1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protection hidden="1"/>
    </xf>
    <xf numFmtId="0" fontId="18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justify" vertical="justify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center"/>
      <protection hidden="1"/>
    </xf>
    <xf numFmtId="14" fontId="20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justify" vertical="justify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justify" vertical="center" wrapText="1"/>
      <protection locked="0"/>
    </xf>
    <xf numFmtId="0" fontId="2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</cellXfs>
  <cellStyles count="2">
    <cellStyle name="Hyperlink" xfId="1" xr:uid="{00000000-0005-0000-0000-000000000000}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-xk-jk-fo-@cksul@2023@" TargetMode="External"/><Relationship Id="rId1" Type="http://schemas.openxmlformats.org/officeDocument/2006/relationships/hyperlink" Target="mailto:e-xk-jk-fo-@cksul@2023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view="pageBreakPreview" zoomScaleSheetLayoutView="100" workbookViewId="0">
      <selection activeCell="E5" sqref="E5"/>
    </sheetView>
  </sheetViews>
  <sheetFormatPr defaultColWidth="9" defaultRowHeight="15"/>
  <cols>
    <col min="1" max="1" width="6.140625" customWidth="1"/>
    <col min="2" max="2" width="22.85546875" customWidth="1"/>
    <col min="3" max="3" width="13" customWidth="1"/>
    <col min="4" max="4" width="9.85546875" customWidth="1"/>
    <col min="5" max="5" width="8.85546875" customWidth="1"/>
    <col min="6" max="7" width="10.42578125" customWidth="1"/>
    <col min="8" max="8" width="9.28515625" customWidth="1"/>
    <col min="9" max="9" width="12.140625" customWidth="1"/>
    <col min="10" max="259" width="10" customWidth="1"/>
  </cols>
  <sheetData>
    <row r="1" spans="1:11" ht="30" customHeight="1">
      <c r="A1" s="44" t="s">
        <v>11</v>
      </c>
      <c r="B1" s="44"/>
      <c r="C1" s="44"/>
      <c r="D1" s="44"/>
      <c r="E1" s="44"/>
      <c r="F1" s="44"/>
      <c r="G1" s="44"/>
      <c r="H1" s="44"/>
      <c r="I1" s="44"/>
    </row>
    <row r="2" spans="1:11" ht="15.75" customHeight="1">
      <c r="A2" s="45" t="s">
        <v>47</v>
      </c>
      <c r="B2" s="45"/>
      <c r="C2" s="12"/>
      <c r="D2" s="12"/>
      <c r="E2" s="12"/>
      <c r="F2" s="12"/>
      <c r="G2" s="12"/>
      <c r="H2" s="13" t="s">
        <v>12</v>
      </c>
      <c r="I2" s="39">
        <v>45230</v>
      </c>
    </row>
    <row r="3" spans="1:11" ht="20.25" customHeight="1">
      <c r="A3" s="43" t="s">
        <v>6</v>
      </c>
      <c r="B3" s="43"/>
      <c r="C3" s="43"/>
      <c r="D3" s="43"/>
      <c r="E3" s="43"/>
      <c r="F3" s="43"/>
      <c r="G3" s="43"/>
      <c r="H3" s="43"/>
      <c r="I3" s="43"/>
    </row>
    <row r="4" spans="1:11" ht="103.5" customHeight="1">
      <c r="A4" s="42" t="s">
        <v>48</v>
      </c>
      <c r="B4" s="42"/>
      <c r="C4" s="42"/>
      <c r="D4" s="42"/>
      <c r="E4" s="42"/>
      <c r="F4" s="42"/>
      <c r="G4" s="42"/>
      <c r="H4" s="42"/>
      <c r="I4" s="42"/>
    </row>
    <row r="5" spans="1:11" ht="68.25" customHeight="1">
      <c r="A5" s="15" t="s">
        <v>14</v>
      </c>
      <c r="B5" s="15" t="s">
        <v>7</v>
      </c>
      <c r="C5" s="15" t="s">
        <v>8</v>
      </c>
      <c r="D5" s="15" t="s">
        <v>49</v>
      </c>
      <c r="E5" s="15" t="s">
        <v>46</v>
      </c>
      <c r="F5" s="15" t="s">
        <v>20</v>
      </c>
      <c r="G5" s="15" t="s">
        <v>21</v>
      </c>
      <c r="H5" s="15" t="s">
        <v>9</v>
      </c>
      <c r="I5" s="14" t="s">
        <v>13</v>
      </c>
      <c r="K5" s="2"/>
    </row>
    <row r="6" spans="1:11" ht="18.75" customHeight="1">
      <c r="A6" s="3">
        <v>1</v>
      </c>
      <c r="B6" s="18"/>
      <c r="C6" s="19" t="s">
        <v>0</v>
      </c>
      <c r="D6" s="20">
        <v>53900</v>
      </c>
      <c r="E6" s="21">
        <v>12</v>
      </c>
      <c r="F6" s="22">
        <v>12</v>
      </c>
      <c r="G6" s="22">
        <f>IF(AND(B6="",C6="",D6="",F6=""),"",ROUND(6774/12*F6,0))</f>
        <v>6774</v>
      </c>
      <c r="H6" s="23">
        <f>IF(OR(G6="",F6="",I6=""),"",SUM(G6-I6))</f>
        <v>5080</v>
      </c>
      <c r="I6" s="25">
        <f>IF(OR(G6="",F6=""),"",ROUND(G6*25%,0))</f>
        <v>1694</v>
      </c>
    </row>
    <row r="7" spans="1:11" ht="19.5" customHeight="1">
      <c r="A7" s="3">
        <v>2</v>
      </c>
      <c r="B7" s="18"/>
      <c r="C7" s="19" t="s">
        <v>0</v>
      </c>
      <c r="D7" s="20">
        <v>61300</v>
      </c>
      <c r="E7" s="21">
        <v>12</v>
      </c>
      <c r="F7" s="22">
        <v>11</v>
      </c>
      <c r="G7" s="22">
        <f t="shared" ref="G7:G25" si="0">IF(AND(B7="",C7="",D7="",F7=""),"",ROUND(6774/12*F7,0))</f>
        <v>6210</v>
      </c>
      <c r="H7" s="23">
        <f t="shared" ref="H7:H26" si="1">IF(OR(G7="",F7="",I7=""),"",SUM(G7-I7))</f>
        <v>4657</v>
      </c>
      <c r="I7" s="25">
        <f t="shared" ref="I7:I26" si="2">IF(OR(G7="",F7=""),"",ROUND(G7*25%,0))</f>
        <v>1553</v>
      </c>
    </row>
    <row r="8" spans="1:11" ht="16.5" customHeight="1">
      <c r="A8" s="3">
        <v>3</v>
      </c>
      <c r="B8" s="18"/>
      <c r="C8" s="19" t="s">
        <v>0</v>
      </c>
      <c r="D8" s="20">
        <v>61300</v>
      </c>
      <c r="E8" s="21">
        <v>12</v>
      </c>
      <c r="F8" s="22">
        <v>10</v>
      </c>
      <c r="G8" s="22">
        <f t="shared" si="0"/>
        <v>5645</v>
      </c>
      <c r="H8" s="23">
        <f t="shared" si="1"/>
        <v>4234</v>
      </c>
      <c r="I8" s="25">
        <f t="shared" si="2"/>
        <v>1411</v>
      </c>
    </row>
    <row r="9" spans="1:11" ht="19.5" customHeight="1">
      <c r="A9" s="3">
        <v>4</v>
      </c>
      <c r="B9" s="18"/>
      <c r="C9" s="19" t="s">
        <v>0</v>
      </c>
      <c r="D9" s="20">
        <v>48400</v>
      </c>
      <c r="E9" s="21">
        <v>11</v>
      </c>
      <c r="F9" s="22">
        <v>12</v>
      </c>
      <c r="G9" s="22">
        <f t="shared" si="0"/>
        <v>6774</v>
      </c>
      <c r="H9" s="23">
        <f t="shared" si="1"/>
        <v>5080</v>
      </c>
      <c r="I9" s="25">
        <f t="shared" si="2"/>
        <v>1694</v>
      </c>
    </row>
    <row r="10" spans="1:11" ht="18.75" customHeight="1">
      <c r="A10" s="3">
        <v>5</v>
      </c>
      <c r="B10" s="18"/>
      <c r="C10" s="19" t="s">
        <v>0</v>
      </c>
      <c r="D10" s="20">
        <v>63100</v>
      </c>
      <c r="E10" s="24">
        <v>11</v>
      </c>
      <c r="F10" s="22">
        <v>8</v>
      </c>
      <c r="G10" s="22">
        <f t="shared" si="0"/>
        <v>4516</v>
      </c>
      <c r="H10" s="23">
        <f t="shared" si="1"/>
        <v>3387</v>
      </c>
      <c r="I10" s="25">
        <f t="shared" si="2"/>
        <v>1129</v>
      </c>
    </row>
    <row r="11" spans="1:11" ht="19.5" customHeight="1">
      <c r="A11" s="3">
        <v>6</v>
      </c>
      <c r="B11" s="18"/>
      <c r="C11" s="19" t="s">
        <v>0</v>
      </c>
      <c r="D11" s="20">
        <v>59500</v>
      </c>
      <c r="E11" s="21">
        <v>11</v>
      </c>
      <c r="F11" s="22">
        <v>7</v>
      </c>
      <c r="G11" s="22">
        <f t="shared" si="0"/>
        <v>3952</v>
      </c>
      <c r="H11" s="23">
        <f t="shared" si="1"/>
        <v>2964</v>
      </c>
      <c r="I11" s="25">
        <f t="shared" si="2"/>
        <v>988</v>
      </c>
    </row>
    <row r="12" spans="1:11" ht="18.75" customHeight="1">
      <c r="A12" s="3">
        <v>7</v>
      </c>
      <c r="B12" s="18"/>
      <c r="C12" s="19" t="s">
        <v>0</v>
      </c>
      <c r="D12" s="20">
        <v>63300</v>
      </c>
      <c r="E12" s="24">
        <v>11</v>
      </c>
      <c r="F12" s="22">
        <v>6</v>
      </c>
      <c r="G12" s="22">
        <f t="shared" si="0"/>
        <v>3387</v>
      </c>
      <c r="H12" s="23">
        <f t="shared" si="1"/>
        <v>2540</v>
      </c>
      <c r="I12" s="25">
        <f t="shared" si="2"/>
        <v>847</v>
      </c>
    </row>
    <row r="13" spans="1:11" ht="20.25" customHeight="1">
      <c r="A13" s="3">
        <v>8</v>
      </c>
      <c r="B13" s="18"/>
      <c r="C13" s="19" t="s">
        <v>1</v>
      </c>
      <c r="D13" s="20">
        <v>59500</v>
      </c>
      <c r="E13" s="24">
        <v>11</v>
      </c>
      <c r="F13" s="22">
        <v>12</v>
      </c>
      <c r="G13" s="22">
        <f t="shared" si="0"/>
        <v>6774</v>
      </c>
      <c r="H13" s="23">
        <f t="shared" si="1"/>
        <v>5080</v>
      </c>
      <c r="I13" s="25">
        <f t="shared" si="2"/>
        <v>1694</v>
      </c>
    </row>
    <row r="14" spans="1:11" ht="18.75" customHeight="1">
      <c r="A14" s="3">
        <v>9</v>
      </c>
      <c r="B14" s="18"/>
      <c r="C14" s="19" t="s">
        <v>1</v>
      </c>
      <c r="D14" s="20">
        <v>61300</v>
      </c>
      <c r="E14" s="24">
        <v>10</v>
      </c>
      <c r="F14" s="22">
        <v>12</v>
      </c>
      <c r="G14" s="22">
        <f t="shared" si="0"/>
        <v>6774</v>
      </c>
      <c r="H14" s="23">
        <f t="shared" si="1"/>
        <v>5080</v>
      </c>
      <c r="I14" s="25">
        <f t="shared" si="2"/>
        <v>1694</v>
      </c>
    </row>
    <row r="15" spans="1:11" ht="18.75" customHeight="1">
      <c r="A15" s="3">
        <v>10</v>
      </c>
      <c r="B15" s="18"/>
      <c r="C15" s="19" t="s">
        <v>1</v>
      </c>
      <c r="D15" s="20">
        <v>45100</v>
      </c>
      <c r="E15" s="24">
        <v>10</v>
      </c>
      <c r="F15" s="22">
        <v>12</v>
      </c>
      <c r="G15" s="22">
        <f t="shared" si="0"/>
        <v>6774</v>
      </c>
      <c r="H15" s="23">
        <f t="shared" si="1"/>
        <v>5080</v>
      </c>
      <c r="I15" s="25">
        <f t="shared" si="2"/>
        <v>1694</v>
      </c>
    </row>
    <row r="16" spans="1:11" ht="18.75" customHeight="1">
      <c r="A16" s="3">
        <v>11</v>
      </c>
      <c r="B16" s="18"/>
      <c r="C16" s="19" t="s">
        <v>1</v>
      </c>
      <c r="D16" s="20">
        <v>61300</v>
      </c>
      <c r="E16" s="24">
        <v>10</v>
      </c>
      <c r="F16" s="22">
        <v>12</v>
      </c>
      <c r="G16" s="22">
        <f t="shared" si="0"/>
        <v>6774</v>
      </c>
      <c r="H16" s="23">
        <f t="shared" si="1"/>
        <v>5080</v>
      </c>
      <c r="I16" s="25">
        <f t="shared" si="2"/>
        <v>1694</v>
      </c>
    </row>
    <row r="17" spans="1:9" ht="18.75" customHeight="1">
      <c r="A17" s="3">
        <v>12</v>
      </c>
      <c r="B17" s="18"/>
      <c r="C17" s="19" t="s">
        <v>1</v>
      </c>
      <c r="D17" s="20">
        <v>71300</v>
      </c>
      <c r="E17" s="24">
        <v>10</v>
      </c>
      <c r="F17" s="22">
        <v>12</v>
      </c>
      <c r="G17" s="22">
        <f t="shared" si="0"/>
        <v>6774</v>
      </c>
      <c r="H17" s="23">
        <f t="shared" si="1"/>
        <v>5080</v>
      </c>
      <c r="I17" s="25">
        <f t="shared" si="2"/>
        <v>1694</v>
      </c>
    </row>
    <row r="18" spans="1:9" ht="18.75" customHeight="1">
      <c r="A18" s="3">
        <v>13</v>
      </c>
      <c r="B18" s="18"/>
      <c r="C18" s="19" t="s">
        <v>1</v>
      </c>
      <c r="D18" s="20">
        <v>59500</v>
      </c>
      <c r="E18" s="24">
        <v>10</v>
      </c>
      <c r="F18" s="22">
        <v>12</v>
      </c>
      <c r="G18" s="22">
        <f t="shared" si="0"/>
        <v>6774</v>
      </c>
      <c r="H18" s="23">
        <f t="shared" si="1"/>
        <v>5080</v>
      </c>
      <c r="I18" s="25">
        <f t="shared" si="2"/>
        <v>1694</v>
      </c>
    </row>
    <row r="19" spans="1:9" ht="18.75" customHeight="1">
      <c r="A19" s="3">
        <v>14</v>
      </c>
      <c r="B19" s="18"/>
      <c r="C19" s="19" t="s">
        <v>2</v>
      </c>
      <c r="D19" s="20">
        <v>61300</v>
      </c>
      <c r="E19" s="24">
        <v>10</v>
      </c>
      <c r="F19" s="22">
        <v>12</v>
      </c>
      <c r="G19" s="22">
        <f t="shared" si="0"/>
        <v>6774</v>
      </c>
      <c r="H19" s="23">
        <f t="shared" si="1"/>
        <v>5080</v>
      </c>
      <c r="I19" s="25">
        <f t="shared" si="2"/>
        <v>1694</v>
      </c>
    </row>
    <row r="20" spans="1:9" ht="18.75" customHeight="1">
      <c r="A20" s="3">
        <v>15</v>
      </c>
      <c r="B20" s="18"/>
      <c r="C20" s="19" t="s">
        <v>3</v>
      </c>
      <c r="D20" s="20">
        <v>22000</v>
      </c>
      <c r="E20" s="24">
        <v>10</v>
      </c>
      <c r="F20" s="22">
        <v>12</v>
      </c>
      <c r="G20" s="22">
        <f t="shared" si="0"/>
        <v>6774</v>
      </c>
      <c r="H20" s="23">
        <f t="shared" si="1"/>
        <v>5080</v>
      </c>
      <c r="I20" s="25">
        <f t="shared" si="2"/>
        <v>1694</v>
      </c>
    </row>
    <row r="21" spans="1:9" ht="18.75" customHeight="1">
      <c r="A21" s="3">
        <v>16</v>
      </c>
      <c r="B21" s="18"/>
      <c r="C21" s="19" t="s">
        <v>4</v>
      </c>
      <c r="D21" s="20">
        <v>31100</v>
      </c>
      <c r="E21" s="24">
        <v>5</v>
      </c>
      <c r="F21" s="22">
        <v>12</v>
      </c>
      <c r="G21" s="22">
        <f t="shared" si="0"/>
        <v>6774</v>
      </c>
      <c r="H21" s="23">
        <f t="shared" si="1"/>
        <v>5080</v>
      </c>
      <c r="I21" s="25">
        <f t="shared" si="2"/>
        <v>1694</v>
      </c>
    </row>
    <row r="22" spans="1:9" ht="18.75" customHeight="1">
      <c r="A22" s="3">
        <v>17</v>
      </c>
      <c r="B22" s="18"/>
      <c r="C22" s="19"/>
      <c r="D22" s="20"/>
      <c r="E22" s="24"/>
      <c r="F22" s="20"/>
      <c r="G22" s="22" t="str">
        <f t="shared" si="0"/>
        <v/>
      </c>
      <c r="H22" s="23" t="str">
        <f t="shared" si="1"/>
        <v/>
      </c>
      <c r="I22" s="25" t="str">
        <f t="shared" si="2"/>
        <v/>
      </c>
    </row>
    <row r="23" spans="1:9" ht="18.75" customHeight="1">
      <c r="A23" s="3">
        <v>18</v>
      </c>
      <c r="B23" s="18"/>
      <c r="C23" s="19"/>
      <c r="D23" s="20"/>
      <c r="E23" s="24"/>
      <c r="F23" s="20"/>
      <c r="G23" s="22" t="str">
        <f t="shared" si="0"/>
        <v/>
      </c>
      <c r="H23" s="23" t="str">
        <f t="shared" si="1"/>
        <v/>
      </c>
      <c r="I23" s="25" t="str">
        <f t="shared" si="2"/>
        <v/>
      </c>
    </row>
    <row r="24" spans="1:9" ht="18.75" customHeight="1">
      <c r="A24" s="3">
        <v>19</v>
      </c>
      <c r="B24" s="18"/>
      <c r="C24" s="19"/>
      <c r="D24" s="20"/>
      <c r="E24" s="24"/>
      <c r="F24" s="20"/>
      <c r="G24" s="22" t="str">
        <f t="shared" si="0"/>
        <v/>
      </c>
      <c r="H24" s="23" t="str">
        <f t="shared" si="1"/>
        <v/>
      </c>
      <c r="I24" s="25" t="str">
        <f t="shared" si="2"/>
        <v/>
      </c>
    </row>
    <row r="25" spans="1:9" ht="18.75" customHeight="1">
      <c r="A25" s="3">
        <v>20</v>
      </c>
      <c r="B25" s="18"/>
      <c r="C25" s="19"/>
      <c r="D25" s="20"/>
      <c r="E25" s="24"/>
      <c r="F25" s="20"/>
      <c r="G25" s="22" t="str">
        <f t="shared" si="0"/>
        <v/>
      </c>
      <c r="H25" s="23" t="str">
        <f t="shared" si="1"/>
        <v/>
      </c>
      <c r="I25" s="25" t="str">
        <f t="shared" si="2"/>
        <v/>
      </c>
    </row>
    <row r="26" spans="1:9" ht="18.75" customHeight="1">
      <c r="A26" s="3">
        <v>21</v>
      </c>
      <c r="B26" s="18"/>
      <c r="C26" s="19"/>
      <c r="D26" s="20"/>
      <c r="E26" s="24"/>
      <c r="F26" s="20"/>
      <c r="G26" s="22" t="str">
        <f>IF(AND(B26="",C26="",D26="",F26=""),"",ROUND(6774/12*F26,0))</f>
        <v/>
      </c>
      <c r="H26" s="23" t="str">
        <f t="shared" si="1"/>
        <v/>
      </c>
      <c r="I26" s="25" t="str">
        <f t="shared" si="2"/>
        <v/>
      </c>
    </row>
    <row r="27" spans="1:9" ht="18.75" customHeight="1">
      <c r="A27" s="4"/>
      <c r="B27" s="5"/>
      <c r="C27" s="5"/>
      <c r="D27" s="5"/>
      <c r="E27" s="5"/>
      <c r="F27" s="5"/>
      <c r="G27" s="5"/>
      <c r="H27" s="6"/>
      <c r="I27" s="7"/>
    </row>
    <row r="28" spans="1:9" ht="18.75" customHeight="1">
      <c r="A28" s="4"/>
      <c r="B28" s="5"/>
      <c r="C28" s="5"/>
      <c r="D28" s="5"/>
      <c r="E28" s="5"/>
      <c r="F28" s="5"/>
      <c r="G28" s="41" t="s">
        <v>19</v>
      </c>
      <c r="H28" s="41"/>
      <c r="I28" s="41"/>
    </row>
    <row r="29" spans="1:9" ht="18.75" customHeight="1">
      <c r="A29" s="4"/>
      <c r="B29" s="5"/>
      <c r="C29" s="5"/>
      <c r="D29" s="5"/>
      <c r="E29" s="5"/>
      <c r="F29" s="5"/>
      <c r="G29" s="41"/>
      <c r="H29" s="41"/>
      <c r="I29" s="41"/>
    </row>
    <row r="30" spans="1:9" ht="15.75" customHeight="1">
      <c r="A30" s="16" t="s">
        <v>10</v>
      </c>
      <c r="B30" s="16"/>
      <c r="C30" s="10"/>
      <c r="D30" s="10"/>
      <c r="E30" s="10"/>
      <c r="F30" s="10"/>
      <c r="G30" s="10"/>
      <c r="H30" s="10"/>
      <c r="I30" s="10"/>
    </row>
    <row r="31" spans="1:9" ht="20.25" customHeight="1">
      <c r="A31" s="17" t="s">
        <v>15</v>
      </c>
      <c r="B31" s="17"/>
      <c r="C31" s="11"/>
      <c r="D31" s="11"/>
      <c r="E31" s="11"/>
      <c r="F31" s="11"/>
      <c r="G31" s="11"/>
      <c r="H31" s="11"/>
      <c r="I31" s="11"/>
    </row>
    <row r="32" spans="1:9" ht="19.5" customHeight="1">
      <c r="A32" s="17" t="s">
        <v>16</v>
      </c>
      <c r="B32" s="17"/>
      <c r="C32" s="11"/>
      <c r="D32" s="11"/>
      <c r="E32" s="11"/>
      <c r="F32" s="11"/>
      <c r="G32" s="11"/>
      <c r="H32" s="11"/>
      <c r="I32" s="11"/>
    </row>
    <row r="33" spans="1:9" ht="15.75" customHeight="1">
      <c r="A33" s="17" t="s">
        <v>17</v>
      </c>
      <c r="B33" s="17"/>
      <c r="C33" s="11"/>
      <c r="D33" s="11"/>
      <c r="E33" s="11"/>
      <c r="F33" s="11"/>
      <c r="G33" s="11"/>
      <c r="H33" s="11"/>
      <c r="I33" s="11"/>
    </row>
    <row r="34" spans="1:9" ht="20.25" customHeight="1">
      <c r="A34" s="17" t="s">
        <v>18</v>
      </c>
      <c r="B34" s="17"/>
      <c r="C34" s="11"/>
      <c r="D34" s="11"/>
      <c r="E34" s="11"/>
      <c r="F34" s="11"/>
      <c r="G34" s="11"/>
      <c r="H34" s="11"/>
      <c r="I34" s="11"/>
    </row>
    <row r="35" spans="1:9" ht="41.25" customHeight="1">
      <c r="A35" s="8"/>
      <c r="B35" s="8"/>
      <c r="C35" s="8"/>
      <c r="D35" s="9"/>
      <c r="E35" s="9"/>
      <c r="F35" s="9"/>
      <c r="G35" s="41" t="s">
        <v>19</v>
      </c>
      <c r="H35" s="41"/>
      <c r="I35" s="41"/>
    </row>
    <row r="36" spans="1:9" ht="18.75">
      <c r="A36" s="1"/>
      <c r="B36" s="1"/>
      <c r="C36" s="1"/>
      <c r="D36" s="1"/>
      <c r="E36" s="1"/>
      <c r="F36" s="1"/>
      <c r="G36" s="1"/>
      <c r="H36" s="1"/>
      <c r="I36" s="1"/>
    </row>
    <row r="37" spans="1:9" ht="18.75">
      <c r="A37" s="1"/>
      <c r="B37" s="1"/>
      <c r="C37" s="1"/>
      <c r="D37" s="1"/>
      <c r="E37" s="1"/>
      <c r="F37" s="1"/>
      <c r="G37" s="1"/>
      <c r="H37" s="1"/>
      <c r="I37" s="1"/>
    </row>
    <row r="38" spans="1:9" ht="18.75">
      <c r="A38" s="1"/>
      <c r="B38" s="1"/>
      <c r="C38" s="1"/>
      <c r="D38" s="1"/>
      <c r="E38" s="1"/>
      <c r="F38" s="1"/>
      <c r="G38" s="1"/>
      <c r="H38" s="1"/>
      <c r="I38" s="1"/>
    </row>
    <row r="39" spans="1:9" ht="18.75">
      <c r="A39" s="1"/>
      <c r="B39" s="1"/>
      <c r="C39" s="1"/>
      <c r="D39" s="1"/>
      <c r="E39" s="1"/>
      <c r="F39" s="1"/>
      <c r="G39" s="1"/>
      <c r="H39" s="1"/>
      <c r="I39" s="1"/>
    </row>
    <row r="40" spans="1:9" ht="18.75">
      <c r="A40" s="1"/>
      <c r="B40" s="1"/>
      <c r="C40" s="1"/>
      <c r="D40" s="1"/>
      <c r="E40" s="1"/>
      <c r="F40" s="1"/>
      <c r="G40" s="1"/>
      <c r="H40" s="1"/>
      <c r="I40" s="1"/>
    </row>
    <row r="41" spans="1:9" ht="18.75">
      <c r="A41" s="1"/>
      <c r="B41" s="1"/>
      <c r="C41" s="1"/>
      <c r="D41" s="1"/>
      <c r="E41" s="1"/>
      <c r="F41" s="1"/>
      <c r="G41" s="1"/>
      <c r="H41" s="1"/>
      <c r="I41" s="1"/>
    </row>
  </sheetData>
  <sheetProtection insertColumns="0" insertRows="0" deleteColumns="0" deleteRows="0"/>
  <mergeCells count="6">
    <mergeCell ref="G35:I35"/>
    <mergeCell ref="A4:I4"/>
    <mergeCell ref="A3:I3"/>
    <mergeCell ref="A1:I1"/>
    <mergeCell ref="A2:B2"/>
    <mergeCell ref="G28:I29"/>
  </mergeCells>
  <dataValidations count="1">
    <dataValidation type="whole" allowBlank="1" showInputMessage="1" showErrorMessage="1" error="बोनस के लिए आप 6 माह से कम और 12 माह से अधिक एंट्री नहीं कर सकते है " sqref="F6:F26" xr:uid="{00000000-0002-0000-0000-000000000000}">
      <formula1>6</formula1>
      <formula2>12</formula2>
    </dataValidation>
  </dataValidations>
  <printOptions horizontalCentered="1"/>
  <pageMargins left="0.539370079" right="0.22" top="0.55118110236220497" bottom="0.15748031496063" header="0.35433070866141703" footer="0.15748031496063"/>
  <pageSetup paperSize="9" scale="92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tabSelected="1" view="pageBreakPreview" topLeftCell="A22" zoomScaleSheetLayoutView="100" workbookViewId="0">
      <selection activeCell="B38" sqref="B38"/>
    </sheetView>
  </sheetViews>
  <sheetFormatPr defaultColWidth="9.140625" defaultRowHeight="15"/>
  <cols>
    <col min="1" max="1" width="6.5703125" style="26" customWidth="1"/>
    <col min="2" max="2" width="24.7109375" style="26" customWidth="1"/>
    <col min="3" max="3" width="14.42578125" style="26" customWidth="1"/>
    <col min="4" max="4" width="9.5703125" style="26" customWidth="1"/>
    <col min="5" max="5" width="8.7109375" style="26" customWidth="1"/>
    <col min="6" max="6" width="8.85546875" style="26" customWidth="1"/>
    <col min="7" max="7" width="9" style="26" customWidth="1"/>
    <col min="8" max="8" width="9.42578125" style="26" customWidth="1"/>
    <col min="9" max="9" width="11.140625" style="26" customWidth="1"/>
    <col min="10" max="16384" width="9.140625" style="26"/>
  </cols>
  <sheetData>
    <row r="1" spans="1:9" ht="25.5" customHeight="1">
      <c r="A1" s="48" t="s">
        <v>35</v>
      </c>
      <c r="B1" s="48"/>
      <c r="C1" s="48"/>
      <c r="D1" s="48"/>
      <c r="E1" s="48"/>
      <c r="F1" s="48"/>
      <c r="G1" s="48"/>
      <c r="H1" s="48"/>
      <c r="I1" s="48"/>
    </row>
    <row r="2" spans="1:9" ht="22.5" customHeight="1">
      <c r="A2" s="32" t="s">
        <v>22</v>
      </c>
      <c r="B2" s="46" t="s">
        <v>50</v>
      </c>
      <c r="C2" s="46"/>
      <c r="G2" s="33" t="s">
        <v>36</v>
      </c>
      <c r="H2" s="47"/>
      <c r="I2" s="47"/>
    </row>
    <row r="3" spans="1:9" ht="19.5" customHeight="1">
      <c r="A3" s="49" t="s">
        <v>23</v>
      </c>
      <c r="B3" s="49"/>
      <c r="C3" s="49"/>
      <c r="D3" s="49"/>
      <c r="E3" s="49"/>
      <c r="F3" s="49"/>
      <c r="G3" s="49"/>
      <c r="H3" s="49"/>
      <c r="I3" s="49"/>
    </row>
    <row r="4" spans="1:9" ht="114" customHeight="1">
      <c r="A4" s="50" t="s">
        <v>51</v>
      </c>
      <c r="B4" s="50"/>
      <c r="C4" s="50"/>
      <c r="D4" s="50"/>
      <c r="E4" s="50"/>
      <c r="F4" s="50"/>
      <c r="G4" s="50"/>
      <c r="H4" s="50"/>
      <c r="I4" s="50"/>
    </row>
    <row r="5" spans="1:9" ht="9" customHeight="1">
      <c r="A5" s="34"/>
      <c r="B5" s="34"/>
      <c r="C5" s="34"/>
      <c r="D5" s="34"/>
      <c r="E5" s="34"/>
      <c r="F5" s="34"/>
      <c r="G5" s="34"/>
      <c r="H5" s="34"/>
      <c r="I5" s="34"/>
    </row>
    <row r="6" spans="1:9" ht="16.5">
      <c r="A6" s="51" t="s">
        <v>24</v>
      </c>
      <c r="B6" s="51" t="s">
        <v>25</v>
      </c>
      <c r="C6" s="51" t="s">
        <v>26</v>
      </c>
      <c r="D6" s="51" t="s">
        <v>52</v>
      </c>
      <c r="E6" s="51" t="s">
        <v>27</v>
      </c>
      <c r="F6" s="51" t="s">
        <v>39</v>
      </c>
      <c r="G6" s="51" t="s">
        <v>28</v>
      </c>
      <c r="H6" s="51"/>
      <c r="I6" s="51"/>
    </row>
    <row r="7" spans="1:9" ht="67.5">
      <c r="A7" s="51"/>
      <c r="B7" s="51"/>
      <c r="C7" s="51"/>
      <c r="D7" s="51"/>
      <c r="E7" s="51"/>
      <c r="F7" s="51"/>
      <c r="G7" s="35" t="s">
        <v>29</v>
      </c>
      <c r="H7" s="35" t="s">
        <v>30</v>
      </c>
      <c r="I7" s="40" t="s">
        <v>53</v>
      </c>
    </row>
    <row r="8" spans="1:9" ht="20.100000000000001" customHeight="1">
      <c r="A8" s="27">
        <v>1</v>
      </c>
      <c r="B8" s="28"/>
      <c r="C8" s="36" t="s">
        <v>38</v>
      </c>
      <c r="D8" s="20">
        <v>53900</v>
      </c>
      <c r="E8" s="21">
        <v>12</v>
      </c>
      <c r="F8" s="22">
        <v>12</v>
      </c>
      <c r="G8" s="22">
        <f>IF(AND(B8="",C8="",D8="",F8=""),"",ROUND(6774/12*F8,0))</f>
        <v>6774</v>
      </c>
      <c r="H8" s="23">
        <f>IF(OR(G8="",F8="",I8=""),"",SUM(G8-I8))</f>
        <v>5080</v>
      </c>
      <c r="I8" s="25">
        <f>IF(OR(G8="",F8=""),"",ROUND(G8*25%,0))</f>
        <v>1694</v>
      </c>
    </row>
    <row r="9" spans="1:9" ht="20.100000000000001" customHeight="1">
      <c r="A9" s="27">
        <v>2</v>
      </c>
      <c r="B9" s="28"/>
      <c r="C9" s="36" t="s">
        <v>38</v>
      </c>
      <c r="D9" s="20">
        <v>61300</v>
      </c>
      <c r="E9" s="21">
        <v>12</v>
      </c>
      <c r="F9" s="22">
        <v>11</v>
      </c>
      <c r="G9" s="22">
        <f t="shared" ref="G9:G28" si="0">IF(AND(B9="",C9="",D9="",F9=""),"",ROUND(6774/12*F9,0))</f>
        <v>6210</v>
      </c>
      <c r="H9" s="23">
        <f t="shared" ref="H9:H28" si="1">IF(OR(G9="",F9="",I9=""),"",SUM(G9-I9))</f>
        <v>4657</v>
      </c>
      <c r="I9" s="25">
        <f t="shared" ref="I9:I28" si="2">IF(OR(G9="",F9=""),"",ROUND(G9*25%,0))</f>
        <v>1553</v>
      </c>
    </row>
    <row r="10" spans="1:9" ht="20.100000000000001" customHeight="1">
      <c r="A10" s="27">
        <v>3</v>
      </c>
      <c r="B10" s="28"/>
      <c r="C10" s="36" t="s">
        <v>38</v>
      </c>
      <c r="D10" s="20">
        <v>61300</v>
      </c>
      <c r="E10" s="21">
        <v>12</v>
      </c>
      <c r="F10" s="22">
        <v>10</v>
      </c>
      <c r="G10" s="22">
        <f t="shared" si="0"/>
        <v>5645</v>
      </c>
      <c r="H10" s="23">
        <f t="shared" si="1"/>
        <v>4234</v>
      </c>
      <c r="I10" s="25">
        <f t="shared" si="2"/>
        <v>1411</v>
      </c>
    </row>
    <row r="11" spans="1:9" ht="20.100000000000001" customHeight="1">
      <c r="A11" s="27">
        <v>4</v>
      </c>
      <c r="B11" s="28"/>
      <c r="C11" s="36" t="s">
        <v>38</v>
      </c>
      <c r="D11" s="20">
        <v>48400</v>
      </c>
      <c r="E11" s="21">
        <v>11</v>
      </c>
      <c r="F11" s="22">
        <v>9</v>
      </c>
      <c r="G11" s="22">
        <f t="shared" si="0"/>
        <v>5081</v>
      </c>
      <c r="H11" s="23">
        <f t="shared" si="1"/>
        <v>3811</v>
      </c>
      <c r="I11" s="25">
        <f t="shared" si="2"/>
        <v>1270</v>
      </c>
    </row>
    <row r="12" spans="1:9" ht="20.100000000000001" customHeight="1">
      <c r="A12" s="27">
        <v>5</v>
      </c>
      <c r="B12" s="28"/>
      <c r="C12" s="36" t="s">
        <v>38</v>
      </c>
      <c r="D12" s="20">
        <v>63100</v>
      </c>
      <c r="E12" s="24">
        <v>11</v>
      </c>
      <c r="F12" s="22">
        <v>8</v>
      </c>
      <c r="G12" s="22">
        <f t="shared" si="0"/>
        <v>4516</v>
      </c>
      <c r="H12" s="23">
        <f t="shared" si="1"/>
        <v>3387</v>
      </c>
      <c r="I12" s="25">
        <f t="shared" si="2"/>
        <v>1129</v>
      </c>
    </row>
    <row r="13" spans="1:9" ht="20.100000000000001" customHeight="1">
      <c r="A13" s="27">
        <v>6</v>
      </c>
      <c r="B13" s="28"/>
      <c r="C13" s="36" t="s">
        <v>38</v>
      </c>
      <c r="D13" s="20">
        <v>59500</v>
      </c>
      <c r="E13" s="21">
        <v>11</v>
      </c>
      <c r="F13" s="22">
        <v>7</v>
      </c>
      <c r="G13" s="22">
        <f t="shared" si="0"/>
        <v>3952</v>
      </c>
      <c r="H13" s="23">
        <f t="shared" si="1"/>
        <v>2964</v>
      </c>
      <c r="I13" s="25">
        <f t="shared" si="2"/>
        <v>988</v>
      </c>
    </row>
    <row r="14" spans="1:9" ht="20.100000000000001" customHeight="1">
      <c r="A14" s="27">
        <v>7</v>
      </c>
      <c r="B14" s="28"/>
      <c r="C14" s="36" t="s">
        <v>37</v>
      </c>
      <c r="D14" s="20">
        <v>63300</v>
      </c>
      <c r="E14" s="24">
        <v>11</v>
      </c>
      <c r="F14" s="22">
        <v>6</v>
      </c>
      <c r="G14" s="22">
        <f t="shared" si="0"/>
        <v>3387</v>
      </c>
      <c r="H14" s="23">
        <f t="shared" si="1"/>
        <v>2540</v>
      </c>
      <c r="I14" s="25">
        <f t="shared" si="2"/>
        <v>847</v>
      </c>
    </row>
    <row r="15" spans="1:9" ht="20.100000000000001" customHeight="1">
      <c r="A15" s="27">
        <v>8</v>
      </c>
      <c r="B15" s="28"/>
      <c r="C15" s="36" t="s">
        <v>37</v>
      </c>
      <c r="D15" s="20">
        <v>59500</v>
      </c>
      <c r="E15" s="24">
        <v>11</v>
      </c>
      <c r="F15" s="22">
        <v>12</v>
      </c>
      <c r="G15" s="22">
        <f t="shared" si="0"/>
        <v>6774</v>
      </c>
      <c r="H15" s="23">
        <f t="shared" si="1"/>
        <v>5080</v>
      </c>
      <c r="I15" s="25">
        <f t="shared" si="2"/>
        <v>1694</v>
      </c>
    </row>
    <row r="16" spans="1:9" ht="20.100000000000001" customHeight="1">
      <c r="A16" s="27">
        <v>9</v>
      </c>
      <c r="B16" s="28"/>
      <c r="C16" s="36" t="s">
        <v>37</v>
      </c>
      <c r="D16" s="20">
        <v>61300</v>
      </c>
      <c r="E16" s="24">
        <v>10</v>
      </c>
      <c r="F16" s="22">
        <v>12</v>
      </c>
      <c r="G16" s="22">
        <f t="shared" si="0"/>
        <v>6774</v>
      </c>
      <c r="H16" s="23">
        <f t="shared" si="1"/>
        <v>5080</v>
      </c>
      <c r="I16" s="25">
        <f t="shared" si="2"/>
        <v>1694</v>
      </c>
    </row>
    <row r="17" spans="1:9" ht="20.100000000000001" customHeight="1">
      <c r="A17" s="27">
        <v>10</v>
      </c>
      <c r="B17" s="28"/>
      <c r="C17" s="36" t="s">
        <v>37</v>
      </c>
      <c r="D17" s="20">
        <v>45100</v>
      </c>
      <c r="E17" s="24">
        <v>10</v>
      </c>
      <c r="F17" s="22">
        <v>12</v>
      </c>
      <c r="G17" s="22">
        <f t="shared" si="0"/>
        <v>6774</v>
      </c>
      <c r="H17" s="23">
        <f t="shared" si="1"/>
        <v>5080</v>
      </c>
      <c r="I17" s="25">
        <f t="shared" si="2"/>
        <v>1694</v>
      </c>
    </row>
    <row r="18" spans="1:9" ht="20.100000000000001" customHeight="1">
      <c r="A18" s="27">
        <v>11</v>
      </c>
      <c r="B18" s="28"/>
      <c r="C18" s="36" t="s">
        <v>37</v>
      </c>
      <c r="D18" s="20">
        <v>61300</v>
      </c>
      <c r="E18" s="24">
        <v>10</v>
      </c>
      <c r="F18" s="22">
        <v>12</v>
      </c>
      <c r="G18" s="22">
        <f t="shared" si="0"/>
        <v>6774</v>
      </c>
      <c r="H18" s="23">
        <f t="shared" si="1"/>
        <v>5080</v>
      </c>
      <c r="I18" s="25">
        <f t="shared" si="2"/>
        <v>1694</v>
      </c>
    </row>
    <row r="19" spans="1:9" ht="20.100000000000001" customHeight="1">
      <c r="A19" s="27">
        <v>12</v>
      </c>
      <c r="B19" s="28"/>
      <c r="C19" s="36" t="s">
        <v>37</v>
      </c>
      <c r="D19" s="20">
        <v>71300</v>
      </c>
      <c r="E19" s="24">
        <v>10</v>
      </c>
      <c r="F19" s="22">
        <v>12</v>
      </c>
      <c r="G19" s="22">
        <f t="shared" si="0"/>
        <v>6774</v>
      </c>
      <c r="H19" s="23">
        <f t="shared" si="1"/>
        <v>5080</v>
      </c>
      <c r="I19" s="25">
        <f t="shared" si="2"/>
        <v>1694</v>
      </c>
    </row>
    <row r="20" spans="1:9" ht="20.100000000000001" customHeight="1">
      <c r="A20" s="27">
        <v>13</v>
      </c>
      <c r="B20" s="28"/>
      <c r="C20" s="36" t="s">
        <v>37</v>
      </c>
      <c r="D20" s="20">
        <v>59500</v>
      </c>
      <c r="E20" s="24">
        <v>10</v>
      </c>
      <c r="F20" s="22">
        <v>12</v>
      </c>
      <c r="G20" s="22">
        <f t="shared" si="0"/>
        <v>6774</v>
      </c>
      <c r="H20" s="23">
        <f t="shared" si="1"/>
        <v>5080</v>
      </c>
      <c r="I20" s="25">
        <f t="shared" si="2"/>
        <v>1694</v>
      </c>
    </row>
    <row r="21" spans="1:9" ht="20.100000000000001" customHeight="1">
      <c r="A21" s="27">
        <v>14</v>
      </c>
      <c r="B21" s="28"/>
      <c r="C21" s="36" t="s">
        <v>37</v>
      </c>
      <c r="D21" s="20">
        <v>61300</v>
      </c>
      <c r="E21" s="24">
        <v>10</v>
      </c>
      <c r="F21" s="22">
        <v>12</v>
      </c>
      <c r="G21" s="22">
        <f t="shared" si="0"/>
        <v>6774</v>
      </c>
      <c r="H21" s="23">
        <f t="shared" si="1"/>
        <v>5080</v>
      </c>
      <c r="I21" s="25">
        <f t="shared" si="2"/>
        <v>1694</v>
      </c>
    </row>
    <row r="22" spans="1:9" ht="20.100000000000001" customHeight="1">
      <c r="A22" s="27">
        <v>15</v>
      </c>
      <c r="B22" s="28"/>
      <c r="C22" s="36" t="s">
        <v>37</v>
      </c>
      <c r="D22" s="20">
        <v>22000</v>
      </c>
      <c r="E22" s="24">
        <v>10</v>
      </c>
      <c r="F22" s="22">
        <v>12</v>
      </c>
      <c r="G22" s="22">
        <f t="shared" si="0"/>
        <v>6774</v>
      </c>
      <c r="H22" s="23">
        <f t="shared" si="1"/>
        <v>5080</v>
      </c>
      <c r="I22" s="25">
        <f t="shared" si="2"/>
        <v>1694</v>
      </c>
    </row>
    <row r="23" spans="1:9" ht="20.100000000000001" customHeight="1">
      <c r="A23" s="27">
        <v>16</v>
      </c>
      <c r="B23" s="28"/>
      <c r="C23" s="36" t="s">
        <v>37</v>
      </c>
      <c r="D23" s="20">
        <v>31100</v>
      </c>
      <c r="E23" s="24">
        <v>5</v>
      </c>
      <c r="F23" s="22">
        <v>12</v>
      </c>
      <c r="G23" s="22">
        <f t="shared" si="0"/>
        <v>6774</v>
      </c>
      <c r="H23" s="23">
        <f t="shared" si="1"/>
        <v>5080</v>
      </c>
      <c r="I23" s="25">
        <f t="shared" si="2"/>
        <v>1694</v>
      </c>
    </row>
    <row r="24" spans="1:9" ht="20.100000000000001" customHeight="1">
      <c r="A24" s="27">
        <v>17</v>
      </c>
      <c r="B24" s="28"/>
      <c r="C24" s="36"/>
      <c r="D24" s="20"/>
      <c r="E24" s="24"/>
      <c r="F24" s="20"/>
      <c r="G24" s="22" t="str">
        <f t="shared" si="0"/>
        <v/>
      </c>
      <c r="H24" s="23" t="str">
        <f t="shared" si="1"/>
        <v/>
      </c>
      <c r="I24" s="25" t="str">
        <f t="shared" si="2"/>
        <v/>
      </c>
    </row>
    <row r="25" spans="1:9" ht="20.100000000000001" customHeight="1">
      <c r="A25" s="27">
        <v>18</v>
      </c>
      <c r="B25" s="28"/>
      <c r="C25" s="36"/>
      <c r="D25" s="20"/>
      <c r="E25" s="24"/>
      <c r="F25" s="20"/>
      <c r="G25" s="22" t="str">
        <f t="shared" si="0"/>
        <v/>
      </c>
      <c r="H25" s="23" t="str">
        <f t="shared" si="1"/>
        <v/>
      </c>
      <c r="I25" s="25" t="str">
        <f t="shared" si="2"/>
        <v/>
      </c>
    </row>
    <row r="26" spans="1:9" ht="20.100000000000001" customHeight="1">
      <c r="A26" s="27">
        <v>19</v>
      </c>
      <c r="B26" s="28"/>
      <c r="C26" s="36"/>
      <c r="D26" s="20"/>
      <c r="E26" s="24"/>
      <c r="F26" s="20"/>
      <c r="G26" s="22" t="str">
        <f t="shared" si="0"/>
        <v/>
      </c>
      <c r="H26" s="23" t="str">
        <f t="shared" si="1"/>
        <v/>
      </c>
      <c r="I26" s="25" t="str">
        <f t="shared" si="2"/>
        <v/>
      </c>
    </row>
    <row r="27" spans="1:9" ht="20.100000000000001" customHeight="1">
      <c r="A27" s="27">
        <v>20</v>
      </c>
      <c r="B27" s="28"/>
      <c r="C27" s="36"/>
      <c r="D27" s="20"/>
      <c r="E27" s="24"/>
      <c r="F27" s="20"/>
      <c r="G27" s="22" t="str">
        <f t="shared" si="0"/>
        <v/>
      </c>
      <c r="H27" s="23" t="str">
        <f t="shared" si="1"/>
        <v/>
      </c>
      <c r="I27" s="25" t="str">
        <f t="shared" si="2"/>
        <v/>
      </c>
    </row>
    <row r="28" spans="1:9" ht="20.100000000000001" customHeight="1">
      <c r="A28" s="27">
        <v>21</v>
      </c>
      <c r="B28" s="28"/>
      <c r="C28" s="36"/>
      <c r="D28" s="20"/>
      <c r="E28" s="24"/>
      <c r="F28" s="20"/>
      <c r="G28" s="22" t="str">
        <f t="shared" si="0"/>
        <v/>
      </c>
      <c r="H28" s="23" t="str">
        <f t="shared" si="1"/>
        <v/>
      </c>
      <c r="I28" s="25" t="str">
        <f t="shared" si="2"/>
        <v/>
      </c>
    </row>
    <row r="30" spans="1:9" ht="18.75">
      <c r="D30" s="52" t="s">
        <v>41</v>
      </c>
      <c r="E30" s="52"/>
      <c r="F30" s="52"/>
      <c r="G30" s="52"/>
      <c r="H30" s="52"/>
      <c r="I30" s="52"/>
    </row>
    <row r="31" spans="1:9" ht="16.5">
      <c r="D31" s="53" t="s">
        <v>40</v>
      </c>
      <c r="E31" s="53"/>
      <c r="F31" s="53"/>
      <c r="G31" s="53"/>
      <c r="H31" s="53"/>
      <c r="I31" s="53"/>
    </row>
    <row r="32" spans="1:9" ht="17.25">
      <c r="A32" s="32" t="s">
        <v>22</v>
      </c>
      <c r="B32" s="46" t="s">
        <v>50</v>
      </c>
      <c r="C32" s="46"/>
      <c r="G32" s="37" t="s">
        <v>36</v>
      </c>
      <c r="H32" s="47"/>
      <c r="I32" s="47"/>
    </row>
    <row r="34" spans="1:9" ht="16.5">
      <c r="A34" s="29" t="s">
        <v>31</v>
      </c>
      <c r="B34" s="30"/>
    </row>
    <row r="35" spans="1:9" ht="16.5">
      <c r="A35" s="31" t="s">
        <v>57</v>
      </c>
      <c r="B35" s="31"/>
    </row>
    <row r="36" spans="1:9" ht="16.5">
      <c r="A36" s="31" t="s">
        <v>32</v>
      </c>
      <c r="B36" s="31"/>
    </row>
    <row r="37" spans="1:9" ht="16.5">
      <c r="A37" s="31" t="s">
        <v>33</v>
      </c>
      <c r="B37" s="31"/>
    </row>
    <row r="38" spans="1:9" ht="18.75">
      <c r="A38" s="31" t="s">
        <v>34</v>
      </c>
      <c r="B38" s="31"/>
      <c r="D38" s="52" t="str">
        <f>D30</f>
        <v>vkgj.k forj.k vf/kdkjh</v>
      </c>
      <c r="E38" s="52"/>
      <c r="F38" s="52"/>
      <c r="G38" s="52"/>
      <c r="H38" s="52"/>
      <c r="I38" s="52"/>
    </row>
    <row r="39" spans="1:9" ht="16.5">
      <c r="D39" s="53" t="str">
        <f>D31</f>
        <v>egkRek xka/kh jktdh; fo|ky; ¼vaxzsth ek/;e½ cj] ikyh</v>
      </c>
      <c r="E39" s="53"/>
      <c r="F39" s="53"/>
      <c r="G39" s="53"/>
      <c r="H39" s="53"/>
      <c r="I39" s="53"/>
    </row>
  </sheetData>
  <mergeCells count="18">
    <mergeCell ref="D38:I38"/>
    <mergeCell ref="D39:I39"/>
    <mergeCell ref="G6:I6"/>
    <mergeCell ref="D30:I30"/>
    <mergeCell ref="D31:I31"/>
    <mergeCell ref="B32:C32"/>
    <mergeCell ref="H32:I32"/>
    <mergeCell ref="A1:I1"/>
    <mergeCell ref="B2:C2"/>
    <mergeCell ref="H2:I2"/>
    <mergeCell ref="A3:I3"/>
    <mergeCell ref="A4:I4"/>
    <mergeCell ref="A6:A7"/>
    <mergeCell ref="B6:B7"/>
    <mergeCell ref="C6:C7"/>
    <mergeCell ref="D6:D7"/>
    <mergeCell ref="E6:E7"/>
    <mergeCell ref="F6:F7"/>
  </mergeCells>
  <conditionalFormatting sqref="G8:I28">
    <cfRule type="expression" dxfId="0" priority="1">
      <formula>$G8=0</formula>
    </cfRule>
  </conditionalFormatting>
  <dataValidations count="1">
    <dataValidation type="whole" allowBlank="1" showInputMessage="1" showErrorMessage="1" error="बोनस के लिए आप 6 माह से कम और 12 माह से अधिक एंट्री नहीं कर सकते है " sqref="F8:F28" xr:uid="{00000000-0002-0000-0100-000000000000}">
      <formula1>6</formula1>
      <formula2>12</formula2>
    </dataValidation>
  </dataValidations>
  <hyperlinks>
    <hyperlink ref="B2" r:id="rId1" xr:uid="{00000000-0004-0000-0100-000000000000}"/>
    <hyperlink ref="B32" r:id="rId2" xr:uid="{00000000-0004-0000-0100-000001000000}"/>
  </hyperlinks>
  <pageMargins left="0.7" right="0.28000000000000003" top="0.5" bottom="0.5" header="0.3" footer="0.3"/>
  <pageSetup paperSize="9" scale="8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view="pageBreakPreview" zoomScale="115" zoomScaleSheetLayoutView="115" workbookViewId="0">
      <selection activeCell="A10" sqref="A10:I10"/>
    </sheetView>
  </sheetViews>
  <sheetFormatPr defaultColWidth="9.140625" defaultRowHeight="15"/>
  <cols>
    <col min="1" max="8" width="9.140625" style="38"/>
    <col min="9" max="9" width="13.42578125" style="38" customWidth="1"/>
    <col min="10" max="16384" width="9.140625" style="38"/>
  </cols>
  <sheetData>
    <row r="1" spans="1:9" ht="30" customHeight="1">
      <c r="A1" s="55" t="str">
        <f>'Krutidev 010 font'!A1</f>
        <v>dk;kZy; egkRek xka/kh jktdh; fo|ky; ¼vaxzsth ek/;e½ cj] ikyh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/>
    <row r="3" spans="1:9" ht="21" customHeight="1">
      <c r="A3" s="56" t="s">
        <v>5</v>
      </c>
      <c r="B3" s="56"/>
      <c r="C3" s="56"/>
      <c r="D3" s="56"/>
      <c r="E3" s="56"/>
      <c r="F3" s="56"/>
      <c r="G3" s="56"/>
      <c r="H3" s="56"/>
      <c r="I3" s="56"/>
    </row>
    <row r="4" spans="1:9" ht="42" customHeight="1">
      <c r="A4" s="54" t="s">
        <v>54</v>
      </c>
      <c r="B4" s="54"/>
      <c r="C4" s="54"/>
      <c r="D4" s="54"/>
      <c r="E4" s="54"/>
      <c r="F4" s="54"/>
      <c r="G4" s="54"/>
      <c r="H4" s="54"/>
      <c r="I4" s="54"/>
    </row>
    <row r="5" spans="1:9" ht="63.75" customHeight="1">
      <c r="A5" s="54" t="s">
        <v>55</v>
      </c>
      <c r="B5" s="54"/>
      <c r="C5" s="54"/>
      <c r="D5" s="54"/>
      <c r="E5" s="54"/>
      <c r="F5" s="54"/>
      <c r="G5" s="54"/>
      <c r="H5" s="54"/>
      <c r="I5" s="54"/>
    </row>
    <row r="6" spans="1:9" ht="39" customHeight="1">
      <c r="A6" s="54" t="s">
        <v>45</v>
      </c>
      <c r="B6" s="54"/>
      <c r="C6" s="54"/>
      <c r="D6" s="54"/>
      <c r="E6" s="54"/>
      <c r="F6" s="54"/>
      <c r="G6" s="54"/>
      <c r="H6" s="54"/>
      <c r="I6" s="54"/>
    </row>
    <row r="7" spans="1:9" ht="24.75" customHeight="1">
      <c r="A7" s="54" t="s">
        <v>42</v>
      </c>
      <c r="B7" s="54"/>
      <c r="C7" s="54"/>
      <c r="D7" s="54"/>
      <c r="E7" s="54"/>
      <c r="F7" s="54"/>
      <c r="G7" s="54"/>
      <c r="H7" s="54"/>
      <c r="I7" s="54"/>
    </row>
    <row r="8" spans="1:9" ht="34.5" customHeight="1">
      <c r="A8" s="54" t="s">
        <v>44</v>
      </c>
      <c r="B8" s="54"/>
      <c r="C8" s="54"/>
      <c r="D8" s="54"/>
      <c r="E8" s="54"/>
      <c r="F8" s="54"/>
      <c r="G8" s="54"/>
      <c r="H8" s="54"/>
      <c r="I8" s="54"/>
    </row>
    <row r="9" spans="1:9" ht="37.5" customHeight="1">
      <c r="A9" s="54" t="s">
        <v>56</v>
      </c>
      <c r="B9" s="54"/>
      <c r="C9" s="54"/>
      <c r="D9" s="54"/>
      <c r="E9" s="54"/>
      <c r="F9" s="54"/>
      <c r="G9" s="54"/>
      <c r="H9" s="54"/>
      <c r="I9" s="54"/>
    </row>
    <row r="10" spans="1:9" ht="21.75" customHeight="1">
      <c r="A10" s="54" t="s">
        <v>43</v>
      </c>
      <c r="B10" s="54"/>
      <c r="C10" s="54"/>
      <c r="D10" s="54"/>
      <c r="E10" s="54"/>
      <c r="F10" s="54"/>
      <c r="G10" s="54"/>
      <c r="H10" s="54"/>
      <c r="I10" s="54"/>
    </row>
    <row r="13" spans="1:9" ht="15.75">
      <c r="G13" s="57" t="str">
        <f>'Krutidev 010 font'!D30</f>
        <v>vkgj.k forj.k vf/kdkjh</v>
      </c>
      <c r="H13" s="57"/>
      <c r="I13" s="57"/>
    </row>
    <row r="14" spans="1:9" ht="15.75" customHeight="1">
      <c r="G14" s="58" t="str">
        <f>'Krutidev 010 font'!D31</f>
        <v>egkRek xka/kh jktdh; fo|ky; ¼vaxzsth ek/;e½ cj] ikyh</v>
      </c>
      <c r="H14" s="58"/>
      <c r="I14" s="58"/>
    </row>
    <row r="15" spans="1:9" ht="15.75" customHeight="1">
      <c r="G15" s="58"/>
      <c r="H15" s="58"/>
      <c r="I15" s="58"/>
    </row>
  </sheetData>
  <mergeCells count="11">
    <mergeCell ref="A8:I8"/>
    <mergeCell ref="A9:I9"/>
    <mergeCell ref="A10:I10"/>
    <mergeCell ref="G13:I13"/>
    <mergeCell ref="G14:I15"/>
    <mergeCell ref="A7:I7"/>
    <mergeCell ref="A1:I1"/>
    <mergeCell ref="A3:I3"/>
    <mergeCell ref="A4:I4"/>
    <mergeCell ref="A5:I5"/>
    <mergeCell ref="A6:I6"/>
  </mergeCells>
  <printOptions horizontalCentered="1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Hindi unicode font</vt:lpstr>
      <vt:lpstr>Krutidev 010 font</vt:lpstr>
      <vt:lpstr>Praman Patra</vt:lpstr>
      <vt:lpstr>'Hindi unicode font'!Print_Area</vt:lpstr>
      <vt:lpstr>'Krutidev 010 font'!Print_Area</vt:lpstr>
      <vt:lpstr>'Praman Patra'!Print_Area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Arvind Khandelwal</cp:lastModifiedBy>
  <cp:lastPrinted>2022-10-18T12:50:53Z</cp:lastPrinted>
  <dcterms:created xsi:type="dcterms:W3CDTF">2017-09-29T21:55:26Z</dcterms:created>
  <dcterms:modified xsi:type="dcterms:W3CDTF">2023-10-31T09:06:44Z</dcterms:modified>
</cp:coreProperties>
</file>